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</calcChain>
</file>

<file path=xl/comments1.xml><?xml version="1.0" encoding="utf-8"?>
<comments xmlns="http://schemas.openxmlformats.org/spreadsheetml/2006/main">
  <authors>
    <author>Автор</author>
  </authors>
  <commentList>
    <comment ref="O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1234
</t>
        </r>
      </text>
    </comment>
    <comment ref="O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12345
</t>
        </r>
      </text>
    </comment>
    <comment ref="O4" authorId="0">
      <text>
        <r>
          <rPr>
            <sz val="9"/>
            <color indexed="81"/>
            <rFont val="Tahoma"/>
            <family val="2"/>
            <charset val="204"/>
          </rPr>
          <t xml:space="preserve">
123456</t>
        </r>
      </text>
    </comment>
    <comment ref="O5" authorId="0">
      <text>
        <r>
          <rPr>
            <b/>
            <sz val="9"/>
            <color indexed="81"/>
            <rFont val="Tahoma"/>
            <family val="2"/>
            <charset val="204"/>
          </rPr>
          <t>1234567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04"/>
          </rPr>
          <t>12345678</t>
        </r>
      </text>
    </comment>
  </commentList>
</comments>
</file>

<file path=xl/sharedStrings.xml><?xml version="1.0" encoding="utf-8"?>
<sst xmlns="http://schemas.openxmlformats.org/spreadsheetml/2006/main" count="84" uniqueCount="34">
  <si>
    <t>Отдел</t>
  </si>
  <si>
    <t>№ заказа</t>
  </si>
  <si>
    <t>Код поставщика</t>
  </si>
  <si>
    <t>Наименование поставщика</t>
  </si>
  <si>
    <t>Дата заказа</t>
  </si>
  <si>
    <t>Дата поставки</t>
  </si>
  <si>
    <t>Франко</t>
  </si>
  <si>
    <t>Сумма заказа</t>
  </si>
  <si>
    <t>суммы для вставки</t>
  </si>
  <si>
    <t>19.01.2018</t>
  </si>
  <si>
    <t>29.01.2018</t>
  </si>
  <si>
    <t>25.01.2018</t>
  </si>
  <si>
    <t>30.01.2018</t>
  </si>
  <si>
    <t>хлеб</t>
  </si>
  <si>
    <t>соль</t>
  </si>
  <si>
    <t>масло</t>
  </si>
  <si>
    <t>вода</t>
  </si>
  <si>
    <t>сок</t>
  </si>
  <si>
    <t>Дата</t>
  </si>
  <si>
    <t>СТОК</t>
  </si>
  <si>
    <t>ТО (среднедневной)</t>
  </si>
  <si>
    <t>Приходы заказов</t>
  </si>
  <si>
    <t>Заказанов день</t>
  </si>
  <si>
    <t>Заказы в ПЦ</t>
  </si>
  <si>
    <t>Поставщик</t>
  </si>
  <si>
    <t>Срок поставки</t>
  </si>
  <si>
    <t>Срок поставки в магазин</t>
  </si>
  <si>
    <t>пн</t>
  </si>
  <si>
    <t>вт</t>
  </si>
  <si>
    <t>ср</t>
  </si>
  <si>
    <t>чт</t>
  </si>
  <si>
    <t>пт</t>
  </si>
  <si>
    <t>сб</t>
  </si>
  <si>
    <t>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</si>
</sst>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[$р.-419]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14" fontId="4" fillId="2" borderId="4" xfId="0" applyNumberFormat="1" applyFont="1" applyFill="1" applyBorder="1"/>
    <xf numFmtId="14" fontId="4" fillId="3" borderId="4" xfId="0" applyNumberFormat="1" applyFont="1" applyFill="1" applyBorder="1"/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0" fillId="4" borderId="7" xfId="0" applyNumberFormat="1" applyFill="1" applyBorder="1"/>
    <xf numFmtId="164" fontId="4" fillId="4" borderId="8" xfId="0" applyNumberFormat="1" applyFont="1" applyFill="1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5" borderId="7" xfId="0" applyFill="1" applyBorder="1"/>
    <xf numFmtId="164" fontId="4" fillId="5" borderId="8" xfId="0" applyNumberFormat="1" applyFont="1" applyFill="1" applyBorder="1"/>
    <xf numFmtId="164" fontId="5" fillId="6" borderId="5" xfId="0" applyNumberFormat="1" applyFont="1" applyFill="1" applyBorder="1" applyAlignment="1">
      <alignment horizontal="center"/>
    </xf>
    <xf numFmtId="164" fontId="5" fillId="6" borderId="6" xfId="0" applyNumberFormat="1" applyFont="1" applyFill="1" applyBorder="1" applyAlignment="1">
      <alignment horizontal="center"/>
    </xf>
    <xf numFmtId="164" fontId="4" fillId="6" borderId="7" xfId="0" applyNumberFormat="1" applyFont="1" applyFill="1" applyBorder="1"/>
    <xf numFmtId="164" fontId="4" fillId="6" borderId="8" xfId="0" applyNumberFormat="1" applyFont="1" applyFill="1" applyBorder="1"/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3" borderId="8" xfId="0" applyNumberFormat="1" applyFont="1" applyFill="1" applyBorder="1"/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4" fillId="0" borderId="1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top" wrapText="1"/>
    </xf>
    <xf numFmtId="0" fontId="0" fillId="3" borderId="0" xfId="0" applyFill="1" applyBorder="1"/>
    <xf numFmtId="0" fontId="0" fillId="3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"/>
  <sheetViews>
    <sheetView tabSelected="1" workbookViewId="0">
      <selection activeCell="I17" sqref="I17"/>
    </sheetView>
  </sheetViews>
  <sheetFormatPr defaultRowHeight="15" x14ac:dyDescent="0.25"/>
  <cols>
    <col min="1" max="1" width="20" bestFit="1" customWidth="1"/>
    <col min="2" max="2" width="9.5703125" bestFit="1" customWidth="1"/>
  </cols>
  <sheetData>
    <row r="1" spans="1:49" x14ac:dyDescent="0.25">
      <c r="A1" s="1" t="s">
        <v>18</v>
      </c>
      <c r="B1" s="2"/>
      <c r="C1" s="2"/>
      <c r="D1" s="3"/>
      <c r="E1" s="4">
        <v>43115</v>
      </c>
      <c r="F1" s="4">
        <v>43116</v>
      </c>
      <c r="G1" s="4">
        <v>43117</v>
      </c>
      <c r="H1" s="4">
        <v>43118</v>
      </c>
      <c r="I1" s="4">
        <v>43119</v>
      </c>
      <c r="J1" s="5">
        <v>43120</v>
      </c>
      <c r="K1" s="5">
        <v>43121</v>
      </c>
      <c r="L1" s="4">
        <v>43122</v>
      </c>
      <c r="M1" s="4">
        <v>43123</v>
      </c>
      <c r="N1" s="4">
        <v>43124</v>
      </c>
      <c r="O1" s="4">
        <v>43125</v>
      </c>
      <c r="P1" s="4">
        <v>43126</v>
      </c>
      <c r="Q1" s="5">
        <v>43127</v>
      </c>
      <c r="R1" s="5">
        <v>43128</v>
      </c>
      <c r="S1" s="4">
        <v>43129</v>
      </c>
      <c r="T1" s="4">
        <v>43130</v>
      </c>
      <c r="U1" s="4">
        <v>43131</v>
      </c>
      <c r="V1" s="4">
        <v>43132</v>
      </c>
      <c r="W1" s="4">
        <v>43133</v>
      </c>
      <c r="X1" s="5">
        <v>43134</v>
      </c>
      <c r="Y1" s="5">
        <v>43135</v>
      </c>
      <c r="Z1" s="4">
        <v>43136</v>
      </c>
      <c r="AA1" s="4">
        <v>43137</v>
      </c>
      <c r="AB1" s="4">
        <v>43138</v>
      </c>
      <c r="AC1" s="4">
        <v>43139</v>
      </c>
      <c r="AD1" s="4">
        <v>43140</v>
      </c>
      <c r="AE1" s="5">
        <v>43141</v>
      </c>
      <c r="AF1" s="5">
        <v>43142</v>
      </c>
      <c r="AG1" s="4">
        <v>43143</v>
      </c>
      <c r="AH1" s="4">
        <v>43144</v>
      </c>
      <c r="AI1" s="4">
        <v>43145</v>
      </c>
      <c r="AJ1" s="4">
        <v>43146</v>
      </c>
      <c r="AK1" s="4">
        <v>43147</v>
      </c>
      <c r="AL1" s="5">
        <v>43148</v>
      </c>
      <c r="AM1" s="5">
        <v>43149</v>
      </c>
      <c r="AN1" s="4">
        <v>43150</v>
      </c>
      <c r="AO1" s="4">
        <v>43151</v>
      </c>
      <c r="AP1" s="4">
        <v>43152</v>
      </c>
      <c r="AQ1" s="4">
        <v>43153</v>
      </c>
      <c r="AR1" s="4">
        <v>43154</v>
      </c>
      <c r="AS1" s="5">
        <v>43155</v>
      </c>
      <c r="AT1" s="5">
        <v>43156</v>
      </c>
      <c r="AU1" s="4">
        <v>43157</v>
      </c>
      <c r="AV1" s="4">
        <v>43158</v>
      </c>
      <c r="AW1" s="4">
        <v>43159</v>
      </c>
    </row>
    <row r="2" spans="1:49" x14ac:dyDescent="0.25">
      <c r="A2" s="6" t="s">
        <v>19</v>
      </c>
      <c r="B2" s="7"/>
      <c r="C2" s="7"/>
      <c r="D2" s="8"/>
      <c r="E2" s="9">
        <v>1000000</v>
      </c>
      <c r="F2" s="9">
        <f>E2-E3+E4</f>
        <v>900000</v>
      </c>
      <c r="G2" s="9">
        <f t="shared" ref="G2:AW2" si="0">F2-F3+F4</f>
        <v>800000</v>
      </c>
      <c r="H2" s="9">
        <f t="shared" si="0"/>
        <v>700000</v>
      </c>
      <c r="I2" s="9">
        <f t="shared" si="0"/>
        <v>600000</v>
      </c>
      <c r="J2" s="9">
        <f t="shared" si="0"/>
        <v>500000</v>
      </c>
      <c r="K2" s="9">
        <f t="shared" si="0"/>
        <v>400000</v>
      </c>
      <c r="L2" s="9">
        <f t="shared" si="0"/>
        <v>300000</v>
      </c>
      <c r="M2" s="9">
        <f t="shared" si="0"/>
        <v>200000</v>
      </c>
      <c r="N2" s="9">
        <f t="shared" si="0"/>
        <v>100000</v>
      </c>
      <c r="O2" s="9">
        <f t="shared" si="0"/>
        <v>0</v>
      </c>
      <c r="P2" s="9">
        <f t="shared" si="0"/>
        <v>-100000</v>
      </c>
      <c r="Q2" s="9">
        <f t="shared" si="0"/>
        <v>-200000</v>
      </c>
      <c r="R2" s="9">
        <f t="shared" si="0"/>
        <v>-300000</v>
      </c>
      <c r="S2" s="9">
        <f t="shared" si="0"/>
        <v>-400000</v>
      </c>
      <c r="T2" s="9">
        <f t="shared" si="0"/>
        <v>-500000</v>
      </c>
      <c r="U2" s="9">
        <f t="shared" si="0"/>
        <v>-600000</v>
      </c>
      <c r="V2" s="9">
        <f t="shared" si="0"/>
        <v>-700000</v>
      </c>
      <c r="W2" s="9">
        <f t="shared" si="0"/>
        <v>-800000</v>
      </c>
      <c r="X2" s="9">
        <f t="shared" si="0"/>
        <v>-900000</v>
      </c>
      <c r="Y2" s="9">
        <f t="shared" si="0"/>
        <v>-1000000</v>
      </c>
      <c r="Z2" s="9">
        <f t="shared" si="0"/>
        <v>-1100000</v>
      </c>
      <c r="AA2" s="9">
        <f t="shared" si="0"/>
        <v>-1200000</v>
      </c>
      <c r="AB2" s="9">
        <f t="shared" si="0"/>
        <v>-1300000</v>
      </c>
      <c r="AC2" s="9">
        <f t="shared" si="0"/>
        <v>-1400000</v>
      </c>
      <c r="AD2" s="9">
        <f t="shared" si="0"/>
        <v>-1500000</v>
      </c>
      <c r="AE2" s="9">
        <f t="shared" si="0"/>
        <v>-1600000</v>
      </c>
      <c r="AF2" s="9">
        <f t="shared" si="0"/>
        <v>-1700000</v>
      </c>
      <c r="AG2" s="9">
        <f t="shared" si="0"/>
        <v>-1800000</v>
      </c>
      <c r="AH2" s="9">
        <f t="shared" si="0"/>
        <v>-1900000</v>
      </c>
      <c r="AI2" s="9">
        <f t="shared" si="0"/>
        <v>-2000000</v>
      </c>
      <c r="AJ2" s="9">
        <f t="shared" si="0"/>
        <v>-2100000</v>
      </c>
      <c r="AK2" s="9">
        <f t="shared" si="0"/>
        <v>-2200000</v>
      </c>
      <c r="AL2" s="9">
        <f t="shared" si="0"/>
        <v>-2300000</v>
      </c>
      <c r="AM2" s="9">
        <f t="shared" si="0"/>
        <v>-2400000</v>
      </c>
      <c r="AN2" s="9">
        <f t="shared" si="0"/>
        <v>-2500000</v>
      </c>
      <c r="AO2" s="9">
        <f t="shared" si="0"/>
        <v>-2600000</v>
      </c>
      <c r="AP2" s="9">
        <f t="shared" si="0"/>
        <v>-2700000</v>
      </c>
      <c r="AQ2" s="9">
        <f t="shared" si="0"/>
        <v>-2800000</v>
      </c>
      <c r="AR2" s="9">
        <f t="shared" si="0"/>
        <v>-2900000</v>
      </c>
      <c r="AS2" s="9">
        <f t="shared" si="0"/>
        <v>-3000000</v>
      </c>
      <c r="AT2" s="9">
        <f t="shared" si="0"/>
        <v>-3100000</v>
      </c>
      <c r="AU2" s="9">
        <f t="shared" si="0"/>
        <v>-3200000</v>
      </c>
      <c r="AV2" s="9">
        <f t="shared" si="0"/>
        <v>-3300000</v>
      </c>
      <c r="AW2" s="9">
        <f t="shared" si="0"/>
        <v>-3400000</v>
      </c>
    </row>
    <row r="3" spans="1:49" x14ac:dyDescent="0.25">
      <c r="A3" s="10" t="s">
        <v>20</v>
      </c>
      <c r="B3" s="11"/>
      <c r="C3" s="11"/>
      <c r="D3" s="12"/>
      <c r="E3" s="13">
        <v>100000</v>
      </c>
      <c r="F3" s="13">
        <f>E3</f>
        <v>100000</v>
      </c>
      <c r="G3" s="13">
        <f t="shared" ref="G3:AW3" si="1">F3</f>
        <v>100000</v>
      </c>
      <c r="H3" s="13">
        <f t="shared" si="1"/>
        <v>100000</v>
      </c>
      <c r="I3" s="13">
        <f t="shared" si="1"/>
        <v>100000</v>
      </c>
      <c r="J3" s="13">
        <f t="shared" si="1"/>
        <v>100000</v>
      </c>
      <c r="K3" s="13">
        <f t="shared" si="1"/>
        <v>100000</v>
      </c>
      <c r="L3" s="13">
        <f t="shared" si="1"/>
        <v>100000</v>
      </c>
      <c r="M3" s="13">
        <f t="shared" si="1"/>
        <v>100000</v>
      </c>
      <c r="N3" s="13">
        <f t="shared" si="1"/>
        <v>100000</v>
      </c>
      <c r="O3" s="13">
        <f t="shared" si="1"/>
        <v>100000</v>
      </c>
      <c r="P3" s="13">
        <f t="shared" si="1"/>
        <v>100000</v>
      </c>
      <c r="Q3" s="13">
        <f t="shared" si="1"/>
        <v>100000</v>
      </c>
      <c r="R3" s="13">
        <f t="shared" si="1"/>
        <v>100000</v>
      </c>
      <c r="S3" s="13">
        <f t="shared" si="1"/>
        <v>100000</v>
      </c>
      <c r="T3" s="13">
        <f t="shared" si="1"/>
        <v>100000</v>
      </c>
      <c r="U3" s="13">
        <f t="shared" si="1"/>
        <v>100000</v>
      </c>
      <c r="V3" s="13">
        <f t="shared" si="1"/>
        <v>100000</v>
      </c>
      <c r="W3" s="13">
        <f t="shared" si="1"/>
        <v>100000</v>
      </c>
      <c r="X3" s="13">
        <f t="shared" si="1"/>
        <v>100000</v>
      </c>
      <c r="Y3" s="13">
        <f t="shared" si="1"/>
        <v>100000</v>
      </c>
      <c r="Z3" s="13">
        <f t="shared" si="1"/>
        <v>100000</v>
      </c>
      <c r="AA3" s="13">
        <f t="shared" si="1"/>
        <v>100000</v>
      </c>
      <c r="AB3" s="13">
        <f t="shared" si="1"/>
        <v>100000</v>
      </c>
      <c r="AC3" s="13">
        <f t="shared" si="1"/>
        <v>100000</v>
      </c>
      <c r="AD3" s="13">
        <f t="shared" si="1"/>
        <v>100000</v>
      </c>
      <c r="AE3" s="13">
        <f t="shared" si="1"/>
        <v>100000</v>
      </c>
      <c r="AF3" s="13">
        <f t="shared" si="1"/>
        <v>100000</v>
      </c>
      <c r="AG3" s="13">
        <f t="shared" si="1"/>
        <v>100000</v>
      </c>
      <c r="AH3" s="13">
        <f t="shared" si="1"/>
        <v>100000</v>
      </c>
      <c r="AI3" s="13">
        <f t="shared" si="1"/>
        <v>100000</v>
      </c>
      <c r="AJ3" s="13">
        <f t="shared" si="1"/>
        <v>100000</v>
      </c>
      <c r="AK3" s="13">
        <f t="shared" si="1"/>
        <v>100000</v>
      </c>
      <c r="AL3" s="13">
        <f t="shared" si="1"/>
        <v>100000</v>
      </c>
      <c r="AM3" s="13">
        <f t="shared" si="1"/>
        <v>100000</v>
      </c>
      <c r="AN3" s="13">
        <f t="shared" si="1"/>
        <v>100000</v>
      </c>
      <c r="AO3" s="13">
        <f t="shared" si="1"/>
        <v>100000</v>
      </c>
      <c r="AP3" s="13">
        <f t="shared" si="1"/>
        <v>100000</v>
      </c>
      <c r="AQ3" s="13">
        <f t="shared" si="1"/>
        <v>100000</v>
      </c>
      <c r="AR3" s="13">
        <f t="shared" si="1"/>
        <v>100000</v>
      </c>
      <c r="AS3" s="13">
        <f t="shared" si="1"/>
        <v>100000</v>
      </c>
      <c r="AT3" s="13">
        <f t="shared" si="1"/>
        <v>100000</v>
      </c>
      <c r="AU3" s="13">
        <f t="shared" si="1"/>
        <v>100000</v>
      </c>
      <c r="AV3" s="13">
        <f t="shared" si="1"/>
        <v>100000</v>
      </c>
      <c r="AW3" s="13">
        <f t="shared" si="1"/>
        <v>100000</v>
      </c>
    </row>
    <row r="4" spans="1:49" x14ac:dyDescent="0.25">
      <c r="A4" s="14" t="s">
        <v>21</v>
      </c>
      <c r="B4" s="15"/>
      <c r="C4" s="15"/>
      <c r="D4" s="16"/>
      <c r="E4" s="17">
        <f>(SUM(E8:E12))*(1.18+0.1)</f>
        <v>0</v>
      </c>
      <c r="F4" s="17">
        <f>(SUM(F8:F12))*(1.18+0.1)</f>
        <v>0</v>
      </c>
      <c r="G4" s="17">
        <f>(SUM(G8:G12))*(1.18+0.1)</f>
        <v>0</v>
      </c>
      <c r="H4" s="17">
        <f>(SUM(H8:H12))*(1.18+0.1)</f>
        <v>0</v>
      </c>
      <c r="I4" s="17">
        <f>(SUM(I8:I12))*(1.18+0.1)</f>
        <v>0</v>
      </c>
      <c r="J4" s="17">
        <f>(SUM(J8:J12))*(1.18+0.1)</f>
        <v>0</v>
      </c>
      <c r="K4" s="17">
        <f>(SUM(K8:K12))*(1.18+0.1)</f>
        <v>0</v>
      </c>
      <c r="L4" s="17">
        <f>(SUM(L8:L12))*(1.18+0.1)</f>
        <v>0</v>
      </c>
      <c r="M4" s="17">
        <f>(SUM(M8:M12))*(1.18+0.1)</f>
        <v>0</v>
      </c>
      <c r="N4" s="17">
        <f>(SUM(N8:N12))*(1.18+0.1)</f>
        <v>0</v>
      </c>
      <c r="O4" s="17">
        <f>(SUM(O8:O12))*(1.18+0.1)</f>
        <v>0</v>
      </c>
      <c r="P4" s="17">
        <f>(SUM(P8:P12))*(1.18+0.1)</f>
        <v>0</v>
      </c>
      <c r="Q4" s="17">
        <f>(SUM(Q8:Q12))*(1.18+0.1)</f>
        <v>0</v>
      </c>
      <c r="R4" s="17">
        <f>(SUM(R8:R12))*(1.18+0.1)</f>
        <v>0</v>
      </c>
      <c r="S4" s="17">
        <f>(SUM(S8:S12))*(1.18+0.1)</f>
        <v>0</v>
      </c>
      <c r="T4" s="17">
        <f>(SUM(T8:T12))*(1.18+0.1)</f>
        <v>0</v>
      </c>
      <c r="U4" s="17">
        <f>(SUM(U8:U12))*(1.18+0.1)</f>
        <v>0</v>
      </c>
      <c r="V4" s="17">
        <f>(SUM(V8:V12))*(1.18+0.1)</f>
        <v>0</v>
      </c>
      <c r="W4" s="17">
        <f>(SUM(W8:W12))*(1.18+0.1)</f>
        <v>0</v>
      </c>
      <c r="X4" s="17">
        <f>(SUM(X8:X12))*(1.18+0.1)</f>
        <v>0</v>
      </c>
      <c r="Y4" s="17">
        <f>(SUM(Y8:Y12))*(1.18+0.1)</f>
        <v>0</v>
      </c>
      <c r="Z4" s="17">
        <f>(SUM(Z8:Z12))*(1.18+0.1)</f>
        <v>0</v>
      </c>
      <c r="AA4" s="17">
        <f>(SUM(AA8:AA12))*(1.18+0.1)</f>
        <v>0</v>
      </c>
      <c r="AB4" s="17">
        <f>(SUM(AB8:AB12))*(1.18+0.1)</f>
        <v>0</v>
      </c>
      <c r="AC4" s="17">
        <f>(SUM(AC8:AC12))*(1.18+0.1)</f>
        <v>0</v>
      </c>
      <c r="AD4" s="17">
        <f>(SUM(AD8:AD12))*(1.18+0.1)</f>
        <v>0</v>
      </c>
      <c r="AE4" s="17">
        <f>(SUM(AE8:AE12))*(1.18+0.1)</f>
        <v>0</v>
      </c>
      <c r="AF4" s="17">
        <f>(SUM(AF8:AF12))*(1.18+0.1)</f>
        <v>0</v>
      </c>
      <c r="AG4" s="17">
        <f>(SUM(AG8:AG12))*(1.18+0.1)</f>
        <v>0</v>
      </c>
      <c r="AH4" s="17">
        <f>(SUM(AH8:AH12))*(1.18+0.1)</f>
        <v>0</v>
      </c>
      <c r="AI4" s="17">
        <f>(SUM(AI8:AI12))*(1.18+0.1)</f>
        <v>0</v>
      </c>
      <c r="AJ4" s="17">
        <f>(SUM(AJ8:AJ12))*(1.18+0.1)</f>
        <v>0</v>
      </c>
      <c r="AK4" s="17">
        <f>(SUM(AK8:AK12))*(1.18+0.1)</f>
        <v>0</v>
      </c>
      <c r="AL4" s="17">
        <f>(SUM(AL8:AL12))*(1.18+0.1)</f>
        <v>0</v>
      </c>
      <c r="AM4" s="17">
        <f>(SUM(AM8:AM12))*(1.18+0.1)</f>
        <v>0</v>
      </c>
      <c r="AN4" s="17">
        <f>(SUM(AN8:AN12))*(1.18+0.1)</f>
        <v>0</v>
      </c>
      <c r="AO4" s="17">
        <f>(SUM(AO8:AO12))*(1.18+0.1)</f>
        <v>0</v>
      </c>
      <c r="AP4" s="17">
        <f>(SUM(AP8:AP12))*(1.18+0.1)</f>
        <v>0</v>
      </c>
      <c r="AQ4" s="17">
        <f>(SUM(AQ8:AQ12))*(1.18+0.1)</f>
        <v>0</v>
      </c>
      <c r="AR4" s="17">
        <f>(SUM(AR8:AR12))*(1.18+0.1)</f>
        <v>0</v>
      </c>
      <c r="AS4" s="17">
        <f>(SUM(AS8:AS12))*(1.18+0.1)</f>
        <v>0</v>
      </c>
      <c r="AT4" s="17">
        <f>(SUM(AT8:AT12))*(1.18+0.1)</f>
        <v>0</v>
      </c>
      <c r="AU4" s="17">
        <f>(SUM(AU8:AU12))*(1.18+0.1)</f>
        <v>0</v>
      </c>
      <c r="AV4" s="17">
        <f>(SUM(AV8:AV12))*(1.18+0.1)</f>
        <v>0</v>
      </c>
      <c r="AW4" s="17">
        <f>(SUM(AW8:AW12))*(1.18+0.1)</f>
        <v>0</v>
      </c>
    </row>
    <row r="5" spans="1:49" x14ac:dyDescent="0.25">
      <c r="A5" s="18" t="s">
        <v>22</v>
      </c>
      <c r="B5" s="19"/>
      <c r="C5" s="19"/>
      <c r="D5" s="20"/>
      <c r="E5" s="21"/>
      <c r="F5" s="21"/>
      <c r="G5" s="21"/>
      <c r="H5" s="21"/>
      <c r="I5" s="21"/>
      <c r="J5" s="22"/>
      <c r="K5" s="22"/>
      <c r="L5" s="21"/>
      <c r="M5" s="21"/>
      <c r="N5" s="21"/>
      <c r="O5" s="21"/>
      <c r="P5" s="21"/>
      <c r="Q5" s="22"/>
      <c r="R5" s="22"/>
      <c r="S5" s="21"/>
      <c r="T5" s="21"/>
      <c r="U5" s="21"/>
      <c r="V5" s="21"/>
      <c r="W5" s="21"/>
      <c r="X5" s="22"/>
      <c r="Y5" s="22"/>
      <c r="Z5" s="21"/>
      <c r="AA5" s="21"/>
      <c r="AB5" s="21"/>
      <c r="AC5" s="21"/>
      <c r="AD5" s="21"/>
      <c r="AE5" s="22"/>
      <c r="AF5" s="22"/>
      <c r="AG5" s="21"/>
      <c r="AH5" s="21"/>
      <c r="AI5" s="21"/>
      <c r="AJ5" s="21"/>
      <c r="AK5" s="21"/>
      <c r="AL5" s="22"/>
      <c r="AM5" s="22"/>
      <c r="AN5" s="21"/>
      <c r="AO5" s="21"/>
      <c r="AP5" s="21"/>
      <c r="AQ5" s="21"/>
      <c r="AR5" s="21"/>
      <c r="AS5" s="22"/>
      <c r="AT5" s="22"/>
      <c r="AU5" s="21"/>
      <c r="AV5" s="21"/>
      <c r="AW5" s="21"/>
    </row>
    <row r="6" spans="1:49" ht="15.75" thickBot="1" x14ac:dyDescent="0.3">
      <c r="A6" s="23" t="s">
        <v>23</v>
      </c>
      <c r="B6" s="24"/>
      <c r="C6" s="24"/>
      <c r="D6" s="25"/>
      <c r="E6" s="21"/>
      <c r="F6" s="21"/>
      <c r="G6" s="21"/>
      <c r="H6" s="21"/>
      <c r="I6" s="21"/>
      <c r="J6" s="22"/>
      <c r="K6" s="22"/>
      <c r="L6" s="21"/>
      <c r="M6" s="21"/>
      <c r="N6" s="21"/>
      <c r="O6" s="21"/>
      <c r="P6" s="21"/>
      <c r="Q6" s="22"/>
      <c r="R6" s="22"/>
      <c r="S6" s="21"/>
      <c r="T6" s="21"/>
      <c r="U6" s="21"/>
      <c r="V6" s="21"/>
      <c r="W6" s="21"/>
      <c r="X6" s="22"/>
      <c r="Y6" s="22"/>
      <c r="Z6" s="21"/>
      <c r="AA6" s="21"/>
      <c r="AB6" s="21"/>
      <c r="AC6" s="21"/>
      <c r="AD6" s="21"/>
      <c r="AE6" s="22"/>
      <c r="AF6" s="22"/>
      <c r="AG6" s="21"/>
      <c r="AH6" s="21"/>
      <c r="AI6" s="21"/>
      <c r="AJ6" s="21"/>
      <c r="AK6" s="21"/>
      <c r="AL6" s="22"/>
      <c r="AM6" s="22"/>
      <c r="AN6" s="21"/>
      <c r="AO6" s="21"/>
      <c r="AP6" s="21"/>
      <c r="AQ6" s="21"/>
      <c r="AR6" s="21"/>
      <c r="AS6" s="22"/>
      <c r="AT6" s="22"/>
      <c r="AU6" s="21"/>
      <c r="AV6" s="21"/>
      <c r="AW6" s="21"/>
    </row>
    <row r="7" spans="1:49" ht="36.75" thickBot="1" x14ac:dyDescent="0.3">
      <c r="A7" s="26" t="s">
        <v>24</v>
      </c>
      <c r="B7" s="27" t="s">
        <v>2</v>
      </c>
      <c r="C7" s="28" t="s">
        <v>25</v>
      </c>
      <c r="D7" s="29" t="s">
        <v>26</v>
      </c>
      <c r="E7" s="30" t="s">
        <v>27</v>
      </c>
      <c r="F7" s="31" t="s">
        <v>28</v>
      </c>
      <c r="G7" s="31" t="s">
        <v>29</v>
      </c>
      <c r="H7" s="31" t="s">
        <v>30</v>
      </c>
      <c r="I7" s="31" t="s">
        <v>31</v>
      </c>
      <c r="J7" s="31" t="s">
        <v>32</v>
      </c>
      <c r="K7" s="31" t="s">
        <v>33</v>
      </c>
      <c r="L7" s="31" t="s">
        <v>27</v>
      </c>
      <c r="M7" s="31" t="s">
        <v>28</v>
      </c>
      <c r="N7" s="31" t="s">
        <v>29</v>
      </c>
      <c r="O7" s="31" t="s">
        <v>30</v>
      </c>
      <c r="P7" s="31" t="s">
        <v>31</v>
      </c>
      <c r="Q7" s="31" t="s">
        <v>32</v>
      </c>
      <c r="R7" s="31" t="s">
        <v>33</v>
      </c>
      <c r="S7" s="31" t="s">
        <v>27</v>
      </c>
      <c r="T7" s="31" t="s">
        <v>28</v>
      </c>
      <c r="U7" s="31" t="s">
        <v>29</v>
      </c>
      <c r="V7" s="31" t="s">
        <v>30</v>
      </c>
      <c r="W7" s="31" t="s">
        <v>31</v>
      </c>
      <c r="X7" s="31" t="s">
        <v>32</v>
      </c>
      <c r="Y7" s="31" t="s">
        <v>33</v>
      </c>
      <c r="Z7" s="31" t="s">
        <v>27</v>
      </c>
      <c r="AA7" s="31" t="s">
        <v>28</v>
      </c>
      <c r="AB7" s="31" t="s">
        <v>29</v>
      </c>
      <c r="AC7" s="31" t="s">
        <v>30</v>
      </c>
      <c r="AD7" s="31" t="s">
        <v>31</v>
      </c>
      <c r="AE7" s="31" t="s">
        <v>32</v>
      </c>
      <c r="AF7" s="31" t="s">
        <v>33</v>
      </c>
      <c r="AG7" s="31" t="s">
        <v>27</v>
      </c>
      <c r="AH7" s="31" t="s">
        <v>28</v>
      </c>
      <c r="AI7" s="31" t="s">
        <v>29</v>
      </c>
      <c r="AJ7" s="31" t="s">
        <v>30</v>
      </c>
      <c r="AK7" s="31" t="s">
        <v>31</v>
      </c>
      <c r="AL7" s="31" t="s">
        <v>32</v>
      </c>
      <c r="AM7" s="31" t="s">
        <v>33</v>
      </c>
      <c r="AN7" s="31" t="s">
        <v>27</v>
      </c>
      <c r="AO7" s="31" t="s">
        <v>28</v>
      </c>
      <c r="AP7" s="31" t="s">
        <v>29</v>
      </c>
      <c r="AQ7" s="31" t="s">
        <v>30</v>
      </c>
      <c r="AR7" s="31" t="s">
        <v>31</v>
      </c>
      <c r="AS7" s="31" t="s">
        <v>32</v>
      </c>
      <c r="AT7" s="31" t="s">
        <v>33</v>
      </c>
      <c r="AU7" s="31" t="s">
        <v>27</v>
      </c>
      <c r="AV7" s="31" t="s">
        <v>28</v>
      </c>
      <c r="AW7" s="31" t="s">
        <v>29</v>
      </c>
    </row>
    <row r="8" spans="1:49" x14ac:dyDescent="0.25">
      <c r="A8" s="32" t="s">
        <v>13</v>
      </c>
      <c r="B8" s="33">
        <v>1002270003</v>
      </c>
      <c r="C8" s="33">
        <v>15</v>
      </c>
      <c r="D8" s="34">
        <f ca="1">TODAY()+C8</f>
        <v>43142</v>
      </c>
      <c r="E8" s="35"/>
      <c r="F8" s="36"/>
      <c r="G8" s="36"/>
      <c r="H8" s="35"/>
      <c r="I8" s="35"/>
      <c r="J8" s="37"/>
      <c r="K8" s="38"/>
      <c r="L8" s="35"/>
      <c r="M8" s="35"/>
      <c r="N8" s="35"/>
      <c r="O8" s="35"/>
      <c r="P8" s="35"/>
      <c r="Q8" s="38"/>
      <c r="R8" s="38"/>
      <c r="S8" s="39"/>
      <c r="T8" s="39"/>
      <c r="U8" s="39"/>
      <c r="V8" s="39"/>
      <c r="W8" s="39"/>
      <c r="X8" s="38"/>
      <c r="Y8" s="38"/>
      <c r="Z8" s="39"/>
      <c r="AA8" s="39"/>
      <c r="AB8" s="39"/>
      <c r="AC8" s="39"/>
      <c r="AD8" s="39"/>
      <c r="AE8" s="38"/>
      <c r="AF8" s="38"/>
      <c r="AG8" s="39"/>
      <c r="AH8" s="39"/>
      <c r="AI8" s="39"/>
      <c r="AJ8" s="39"/>
      <c r="AK8" s="39"/>
      <c r="AL8" s="38"/>
      <c r="AM8" s="38"/>
      <c r="AN8" s="39"/>
      <c r="AO8" s="39"/>
      <c r="AP8" s="39"/>
      <c r="AQ8" s="39"/>
      <c r="AR8" s="39"/>
      <c r="AS8" s="38"/>
      <c r="AT8" s="38"/>
      <c r="AU8" s="39"/>
      <c r="AV8" s="39"/>
      <c r="AW8" s="39"/>
    </row>
    <row r="9" spans="1:49" x14ac:dyDescent="0.25">
      <c r="A9" s="32" t="s">
        <v>14</v>
      </c>
      <c r="B9" s="33">
        <v>1002311003</v>
      </c>
      <c r="C9" s="33">
        <v>10</v>
      </c>
      <c r="D9" s="34">
        <f t="shared" ref="D9:D12" ca="1" si="2">TODAY()+C9</f>
        <v>43137</v>
      </c>
      <c r="E9" s="35"/>
      <c r="F9" s="35"/>
      <c r="G9" s="35"/>
      <c r="H9" s="35"/>
      <c r="I9" s="35"/>
      <c r="J9" s="37"/>
      <c r="K9" s="38"/>
      <c r="L9" s="35"/>
      <c r="M9" s="35"/>
      <c r="N9" s="35"/>
      <c r="O9" s="35"/>
      <c r="P9" s="35"/>
      <c r="Q9" s="38"/>
      <c r="R9" s="38"/>
      <c r="S9" s="39"/>
      <c r="T9" s="39"/>
      <c r="U9" s="39"/>
      <c r="V9" s="39"/>
      <c r="W9" s="39"/>
      <c r="X9" s="38"/>
      <c r="Y9" s="38"/>
      <c r="Z9" s="39"/>
      <c r="AA9" s="39"/>
      <c r="AB9" s="39"/>
      <c r="AC9" s="39"/>
      <c r="AD9" s="39"/>
      <c r="AE9" s="38"/>
      <c r="AF9" s="38"/>
      <c r="AG9" s="39"/>
      <c r="AH9" s="39"/>
      <c r="AI9" s="39"/>
      <c r="AJ9" s="39"/>
      <c r="AK9" s="39"/>
      <c r="AL9" s="38"/>
      <c r="AM9" s="38"/>
      <c r="AN9" s="39"/>
      <c r="AO9" s="39"/>
      <c r="AP9" s="39"/>
      <c r="AQ9" s="39"/>
      <c r="AR9" s="39"/>
      <c r="AS9" s="38"/>
      <c r="AT9" s="38"/>
      <c r="AU9" s="39"/>
      <c r="AV9" s="39"/>
      <c r="AW9" s="39"/>
    </row>
    <row r="10" spans="1:49" x14ac:dyDescent="0.25">
      <c r="A10" s="32" t="s">
        <v>15</v>
      </c>
      <c r="B10" s="33">
        <v>1003050003</v>
      </c>
      <c r="C10" s="33">
        <v>12</v>
      </c>
      <c r="D10" s="34">
        <f t="shared" ca="1" si="2"/>
        <v>43139</v>
      </c>
      <c r="E10" s="35"/>
      <c r="F10" s="35"/>
      <c r="G10" s="35"/>
      <c r="H10" s="35"/>
      <c r="I10" s="35"/>
      <c r="J10" s="37"/>
      <c r="K10" s="38"/>
      <c r="L10" s="35"/>
      <c r="M10" s="35"/>
      <c r="N10" s="35"/>
      <c r="O10" s="35"/>
      <c r="P10" s="35"/>
      <c r="Q10" s="38"/>
      <c r="R10" s="38"/>
      <c r="S10" s="39"/>
      <c r="T10" s="39"/>
      <c r="U10" s="39"/>
      <c r="V10" s="39"/>
      <c r="W10" s="39"/>
      <c r="X10" s="38"/>
      <c r="Y10" s="38"/>
      <c r="Z10" s="39"/>
      <c r="AA10" s="39"/>
      <c r="AB10" s="39"/>
      <c r="AC10" s="39"/>
      <c r="AD10" s="39"/>
      <c r="AE10" s="38"/>
      <c r="AF10" s="38"/>
      <c r="AG10" s="39"/>
      <c r="AH10" s="39"/>
      <c r="AI10" s="39"/>
      <c r="AJ10" s="39"/>
      <c r="AK10" s="39"/>
      <c r="AL10" s="38"/>
      <c r="AM10" s="38"/>
      <c r="AN10" s="39"/>
      <c r="AO10" s="39"/>
      <c r="AP10" s="39"/>
      <c r="AQ10" s="39"/>
      <c r="AR10" s="39"/>
      <c r="AS10" s="38"/>
      <c r="AT10" s="38"/>
      <c r="AU10" s="39"/>
      <c r="AV10" s="39"/>
      <c r="AW10" s="39"/>
    </row>
    <row r="11" spans="1:49" x14ac:dyDescent="0.25">
      <c r="A11" s="32" t="s">
        <v>16</v>
      </c>
      <c r="B11" s="33">
        <v>1003069003</v>
      </c>
      <c r="C11" s="33">
        <v>14</v>
      </c>
      <c r="D11" s="34">
        <f t="shared" ca="1" si="2"/>
        <v>43141</v>
      </c>
      <c r="E11" s="35"/>
      <c r="F11" s="35"/>
      <c r="G11" s="35"/>
      <c r="H11" s="35"/>
      <c r="I11" s="35"/>
      <c r="J11" s="37"/>
      <c r="K11" s="38"/>
      <c r="L11" s="35"/>
      <c r="M11" s="35"/>
      <c r="N11" s="35"/>
      <c r="O11" s="35"/>
      <c r="P11" s="35"/>
      <c r="Q11" s="38"/>
      <c r="R11" s="38"/>
      <c r="S11" s="39"/>
      <c r="T11" s="39"/>
      <c r="U11" s="39"/>
      <c r="V11" s="39"/>
      <c r="W11" s="39"/>
      <c r="X11" s="38"/>
      <c r="Y11" s="38"/>
      <c r="Z11" s="39"/>
      <c r="AA11" s="39"/>
      <c r="AB11" s="39"/>
      <c r="AC11" s="39"/>
      <c r="AD11" s="39"/>
      <c r="AE11" s="38"/>
      <c r="AF11" s="38"/>
      <c r="AG11" s="39"/>
      <c r="AH11" s="39"/>
      <c r="AI11" s="39"/>
      <c r="AJ11" s="39"/>
      <c r="AK11" s="39"/>
      <c r="AL11" s="38"/>
      <c r="AM11" s="38"/>
      <c r="AN11" s="39"/>
      <c r="AO11" s="39"/>
      <c r="AP11" s="39"/>
      <c r="AQ11" s="39"/>
      <c r="AR11" s="39"/>
      <c r="AS11" s="38"/>
      <c r="AT11" s="38"/>
      <c r="AU11" s="39"/>
      <c r="AV11" s="39"/>
      <c r="AW11" s="39"/>
    </row>
    <row r="12" spans="1:49" x14ac:dyDescent="0.25">
      <c r="A12" s="32" t="s">
        <v>17</v>
      </c>
      <c r="B12" s="33">
        <v>1003007003</v>
      </c>
      <c r="C12" s="33">
        <v>18</v>
      </c>
      <c r="D12" s="34">
        <f t="shared" ca="1" si="2"/>
        <v>43145</v>
      </c>
      <c r="E12" s="35"/>
      <c r="F12" s="35"/>
      <c r="G12" s="35"/>
      <c r="H12" s="35"/>
      <c r="I12" s="35"/>
      <c r="J12" s="37"/>
      <c r="K12" s="38"/>
      <c r="L12" s="35"/>
      <c r="M12" s="35"/>
      <c r="N12" s="35"/>
      <c r="O12" s="35"/>
      <c r="P12" s="35"/>
      <c r="Q12" s="38"/>
      <c r="R12" s="38"/>
      <c r="S12" s="39"/>
      <c r="T12" s="39"/>
      <c r="U12" s="39"/>
      <c r="V12" s="39"/>
      <c r="W12" s="39"/>
      <c r="X12" s="38"/>
      <c r="Y12" s="38"/>
      <c r="Z12" s="39"/>
      <c r="AA12" s="39"/>
      <c r="AB12" s="39"/>
      <c r="AC12" s="39"/>
      <c r="AD12" s="39"/>
      <c r="AE12" s="38"/>
      <c r="AF12" s="38"/>
      <c r="AG12" s="39"/>
      <c r="AH12" s="39"/>
      <c r="AI12" s="39"/>
      <c r="AJ12" s="39"/>
      <c r="AK12" s="39"/>
      <c r="AL12" s="38"/>
      <c r="AM12" s="38"/>
      <c r="AN12" s="39"/>
      <c r="AO12" s="39"/>
      <c r="AP12" s="39"/>
      <c r="AQ12" s="39"/>
      <c r="AR12" s="39"/>
      <c r="AS12" s="38"/>
      <c r="AT12" s="38"/>
      <c r="AU12" s="39"/>
      <c r="AV12" s="39"/>
      <c r="AW12" s="39"/>
    </row>
  </sheetData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"/>
  <sheetViews>
    <sheetView workbookViewId="0">
      <selection activeCell="G19" sqref="G19"/>
    </sheetView>
  </sheetViews>
  <sheetFormatPr defaultRowHeight="15" x14ac:dyDescent="0.25"/>
  <cols>
    <col min="4" max="4" width="15.7109375" bestFit="1" customWidth="1"/>
    <col min="6" max="6" width="38" bestFit="1" customWidth="1"/>
    <col min="9" max="9" width="11.42578125" bestFit="1" customWidth="1"/>
    <col min="12" max="12" width="14" bestFit="1" customWidth="1"/>
    <col min="13" max="13" width="9" bestFit="1" customWidth="1"/>
    <col min="14" max="14" width="13.28515625" bestFit="1" customWidth="1"/>
    <col min="15" max="15" width="18.42578125" bestFit="1" customWidth="1"/>
  </cols>
  <sheetData>
    <row r="1" spans="1:15" x14ac:dyDescent="0.25">
      <c r="A1" t="s">
        <v>0</v>
      </c>
      <c r="C1" t="s">
        <v>1</v>
      </c>
      <c r="D1" t="s">
        <v>2</v>
      </c>
      <c r="F1" t="s">
        <v>3</v>
      </c>
      <c r="I1" t="s">
        <v>4</v>
      </c>
      <c r="L1" t="s">
        <v>5</v>
      </c>
      <c r="M1" t="s">
        <v>6</v>
      </c>
      <c r="N1" t="s">
        <v>7</v>
      </c>
      <c r="O1" t="s">
        <v>8</v>
      </c>
    </row>
    <row r="2" spans="1:15" x14ac:dyDescent="0.25">
      <c r="A2">
        <v>3</v>
      </c>
      <c r="C2">
        <v>1234</v>
      </c>
      <c r="D2">
        <v>1002270003</v>
      </c>
      <c r="F2" t="s">
        <v>13</v>
      </c>
      <c r="I2" t="s">
        <v>9</v>
      </c>
      <c r="L2" t="s">
        <v>10</v>
      </c>
      <c r="M2">
        <v>5000</v>
      </c>
      <c r="N2">
        <v>10000</v>
      </c>
      <c r="O2">
        <v>10000</v>
      </c>
    </row>
    <row r="3" spans="1:15" x14ac:dyDescent="0.25">
      <c r="A3">
        <v>3</v>
      </c>
      <c r="C3">
        <v>12345</v>
      </c>
      <c r="D3">
        <v>1002311003</v>
      </c>
      <c r="F3" t="s">
        <v>14</v>
      </c>
      <c r="I3" t="s">
        <v>9</v>
      </c>
      <c r="L3" t="s">
        <v>10</v>
      </c>
      <c r="M3">
        <v>5000</v>
      </c>
      <c r="N3">
        <v>20000</v>
      </c>
      <c r="O3">
        <v>20000</v>
      </c>
    </row>
    <row r="4" spans="1:15" x14ac:dyDescent="0.25">
      <c r="A4">
        <v>3</v>
      </c>
      <c r="C4">
        <v>123456</v>
      </c>
      <c r="D4">
        <v>1003050003</v>
      </c>
      <c r="F4" t="s">
        <v>15</v>
      </c>
      <c r="I4" t="s">
        <v>9</v>
      </c>
      <c r="L4" t="s">
        <v>11</v>
      </c>
      <c r="M4">
        <v>5000</v>
      </c>
      <c r="N4">
        <v>30000</v>
      </c>
      <c r="O4">
        <v>30000</v>
      </c>
    </row>
    <row r="5" spans="1:15" x14ac:dyDescent="0.25">
      <c r="A5">
        <v>3</v>
      </c>
      <c r="C5">
        <v>1234567</v>
      </c>
      <c r="D5">
        <v>1003069003</v>
      </c>
      <c r="F5" t="s">
        <v>16</v>
      </c>
      <c r="I5" t="s">
        <v>9</v>
      </c>
      <c r="L5" t="s">
        <v>12</v>
      </c>
      <c r="M5">
        <v>5000</v>
      </c>
      <c r="N5">
        <v>40000</v>
      </c>
      <c r="O5">
        <v>40000</v>
      </c>
    </row>
    <row r="6" spans="1:15" x14ac:dyDescent="0.25">
      <c r="A6">
        <v>3</v>
      </c>
      <c r="C6">
        <v>12345678</v>
      </c>
      <c r="D6">
        <v>1003007003</v>
      </c>
      <c r="F6" t="s">
        <v>17</v>
      </c>
      <c r="I6" t="s">
        <v>9</v>
      </c>
      <c r="L6" t="s">
        <v>11</v>
      </c>
      <c r="M6">
        <v>5000</v>
      </c>
      <c r="N6">
        <v>50000</v>
      </c>
      <c r="O6">
        <v>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2018-01-26T18:11:06Z</dcterms:modified>
</cp:coreProperties>
</file>