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codeName="ЭтаКнига" hidePivotFieldList="1" defaultThemeVersion="124226"/>
  <bookViews>
    <workbookView xWindow="0" yWindow="0" windowWidth="18870" windowHeight="7515" activeTab="2"/>
  </bookViews>
  <sheets>
    <sheet name="Юноши-5 км" sheetId="4" r:id="rId1"/>
    <sheet name="Девушки-3 км" sheetId="1" r:id="rId2"/>
    <sheet name="Сводный" sheetId="2" r:id="rId3"/>
  </sheets>
  <calcPr calcId="124519" iterateCount="1"/>
</workbook>
</file>

<file path=xl/calcChain.xml><?xml version="1.0" encoding="utf-8"?>
<calcChain xmlns="http://schemas.openxmlformats.org/spreadsheetml/2006/main">
  <c r="G6" i="4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H77" a="1"/>
  <c r="H77" s="1"/>
  <c r="H76" a="1"/>
  <c r="H76" s="1"/>
  <c r="H75" a="1"/>
  <c r="H75" s="1"/>
  <c r="H74" a="1"/>
  <c r="H74" s="1"/>
  <c r="H73" a="1"/>
  <c r="H73" s="1"/>
  <c r="H72" a="1"/>
  <c r="H72" s="1"/>
  <c r="H71" a="1"/>
  <c r="H71" s="1"/>
  <c r="H70" a="1"/>
  <c r="H70" s="1"/>
  <c r="H69" a="1"/>
  <c r="H69" s="1"/>
  <c r="H68" a="1"/>
  <c r="H68" s="1"/>
  <c r="H67" a="1"/>
  <c r="H67" s="1"/>
  <c r="H66" a="1"/>
  <c r="H66" s="1"/>
  <c r="H65" a="1"/>
  <c r="H65" s="1"/>
  <c r="H64" a="1"/>
  <c r="H64" s="1"/>
  <c r="H63" a="1"/>
  <c r="H63" s="1"/>
  <c r="H62" a="1"/>
  <c r="H62" s="1"/>
  <c r="H61" a="1"/>
  <c r="H61" s="1"/>
  <c r="H60" a="1"/>
  <c r="H60" s="1"/>
  <c r="H59" a="1"/>
  <c r="H59" s="1"/>
  <c r="H58" a="1"/>
  <c r="H58" s="1"/>
  <c r="H57" a="1"/>
  <c r="H57" s="1"/>
  <c r="H56" a="1"/>
  <c r="H56" s="1"/>
  <c r="H55" a="1"/>
  <c r="H55" s="1"/>
  <c r="H54" a="1"/>
  <c r="H54" s="1"/>
  <c r="H53" a="1"/>
  <c r="H53" s="1"/>
  <c r="H52" a="1"/>
  <c r="H52" s="1"/>
  <c r="H51" a="1"/>
  <c r="H51" s="1"/>
  <c r="H50" a="1"/>
  <c r="H50" s="1"/>
  <c r="H49" a="1"/>
  <c r="H49" s="1"/>
  <c r="H48" a="1"/>
  <c r="H48" s="1"/>
  <c r="H47" a="1"/>
  <c r="H47" s="1"/>
  <c r="H46" a="1"/>
  <c r="H46" s="1"/>
  <c r="H45" a="1"/>
  <c r="H45" s="1"/>
  <c r="H44" a="1"/>
  <c r="H44" s="1"/>
  <c r="H43" a="1"/>
  <c r="H43" s="1"/>
  <c r="H42" a="1"/>
  <c r="H42" s="1"/>
  <c r="H41" a="1"/>
  <c r="H41" s="1"/>
  <c r="H40" a="1"/>
  <c r="H40" s="1"/>
  <c r="H39" a="1"/>
  <c r="H39" s="1"/>
  <c r="H38" a="1"/>
  <c r="H38" s="1"/>
  <c r="H37" a="1"/>
  <c r="H37" s="1"/>
  <c r="H36" a="1"/>
  <c r="H36" s="1"/>
  <c r="H35" a="1"/>
  <c r="H35" s="1"/>
  <c r="H34" a="1"/>
  <c r="H34" s="1"/>
  <c r="H33" a="1"/>
  <c r="H33" s="1"/>
  <c r="H32" a="1"/>
  <c r="H32" s="1"/>
  <c r="M31"/>
  <c r="M30"/>
  <c r="M29"/>
  <c r="M28"/>
  <c r="M27"/>
  <c r="M26"/>
  <c r="M25"/>
  <c r="M24"/>
  <c r="M23"/>
  <c r="M22"/>
  <c r="M21"/>
  <c r="M20"/>
  <c r="M19"/>
  <c r="M18"/>
  <c r="M17"/>
  <c r="H11" a="1"/>
  <c r="H11" s="1"/>
  <c r="H10" a="1"/>
  <c r="H10" s="1"/>
  <c r="H9" a="1"/>
  <c r="H9" s="1"/>
  <c r="H8" a="1"/>
  <c r="H8" s="1"/>
  <c r="H7" a="1"/>
  <c r="H7" s="1"/>
  <c r="H6" a="1"/>
  <c r="H6" s="1"/>
  <c r="K5" a="1"/>
  <c r="K5" s="1"/>
  <c r="L5" s="1" a="1"/>
  <c r="L5" s="1"/>
  <c r="G5"/>
  <c r="K5" i="1" a="1"/>
  <c r="K5" s="1"/>
  <c r="M17"/>
  <c r="M18"/>
  <c r="M19"/>
  <c r="M20"/>
  <c r="M21"/>
  <c r="M22"/>
  <c r="M23"/>
  <c r="M24"/>
  <c r="M25"/>
  <c r="M26"/>
  <c r="M27"/>
  <c r="M28"/>
  <c r="M29"/>
  <c r="M30"/>
  <c r="M31"/>
  <c r="G5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H32" s="1" a="1"/>
  <c r="H32" s="1"/>
  <c r="G33"/>
  <c r="H33" s="1" a="1"/>
  <c r="H33" s="1"/>
  <c r="G34"/>
  <c r="H34" s="1" a="1"/>
  <c r="H34" s="1"/>
  <c r="G35"/>
  <c r="H35" s="1" a="1"/>
  <c r="H35" s="1"/>
  <c r="G36"/>
  <c r="H36" s="1" a="1"/>
  <c r="H36" s="1"/>
  <c r="G37"/>
  <c r="H37" s="1" a="1"/>
  <c r="H37" s="1"/>
  <c r="G38"/>
  <c r="H38" s="1" a="1"/>
  <c r="H38" s="1"/>
  <c r="G39"/>
  <c r="H39" s="1" a="1"/>
  <c r="H39" s="1"/>
  <c r="G40"/>
  <c r="H40" s="1" a="1"/>
  <c r="H40" s="1"/>
  <c r="G41"/>
  <c r="H41" s="1" a="1"/>
  <c r="H41" s="1"/>
  <c r="G42"/>
  <c r="H42" s="1" a="1"/>
  <c r="H42" s="1"/>
  <c r="G43"/>
  <c r="H43" s="1" a="1"/>
  <c r="H43" s="1"/>
  <c r="G44"/>
  <c r="H44" s="1" a="1"/>
  <c r="H44" s="1"/>
  <c r="G45"/>
  <c r="H45" s="1" a="1"/>
  <c r="H45" s="1"/>
  <c r="G46"/>
  <c r="H46" s="1" a="1"/>
  <c r="H46" s="1"/>
  <c r="G47"/>
  <c r="H47" s="1" a="1"/>
  <c r="H47" s="1"/>
  <c r="G48"/>
  <c r="H48" s="1" a="1"/>
  <c r="H48" s="1"/>
  <c r="G49"/>
  <c r="H49" s="1" a="1"/>
  <c r="H49" s="1"/>
  <c r="G50"/>
  <c r="H50" s="1" a="1"/>
  <c r="H50" s="1"/>
  <c r="G51"/>
  <c r="H51" s="1" a="1"/>
  <c r="H51" s="1"/>
  <c r="G52"/>
  <c r="H52" s="1" a="1"/>
  <c r="H52" s="1"/>
  <c r="G53"/>
  <c r="H53" s="1" a="1"/>
  <c r="H53" s="1"/>
  <c r="G54"/>
  <c r="H54" s="1" a="1"/>
  <c r="H54" s="1"/>
  <c r="G55"/>
  <c r="H55" s="1" a="1"/>
  <c r="H55" s="1"/>
  <c r="G56"/>
  <c r="H56" s="1" a="1"/>
  <c r="H56" s="1"/>
  <c r="G57"/>
  <c r="H57" s="1" a="1"/>
  <c r="H57" s="1"/>
  <c r="G58"/>
  <c r="H58" s="1" a="1"/>
  <c r="H58" s="1"/>
  <c r="G59"/>
  <c r="H59" s="1" a="1"/>
  <c r="H59" s="1"/>
  <c r="G60"/>
  <c r="H60" s="1" a="1"/>
  <c r="H60" s="1"/>
  <c r="G61"/>
  <c r="H61" s="1" a="1"/>
  <c r="H61" s="1"/>
  <c r="G62"/>
  <c r="H62" s="1" a="1"/>
  <c r="H62" s="1"/>
  <c r="G63"/>
  <c r="H63" s="1" a="1"/>
  <c r="H63" s="1"/>
  <c r="G64"/>
  <c r="H64" s="1" a="1"/>
  <c r="H64" s="1"/>
  <c r="G65"/>
  <c r="H65" s="1" a="1"/>
  <c r="H65" s="1"/>
  <c r="G66"/>
  <c r="H66" s="1" a="1"/>
  <c r="H66" s="1"/>
  <c r="G67"/>
  <c r="H67" s="1" a="1"/>
  <c r="H67" s="1"/>
  <c r="G68"/>
  <c r="H68" s="1" a="1"/>
  <c r="H68" s="1"/>
  <c r="G69"/>
  <c r="H69" s="1" a="1"/>
  <c r="H69" s="1"/>
  <c r="G70"/>
  <c r="H70" s="1" a="1"/>
  <c r="H70" s="1"/>
  <c r="G71"/>
  <c r="H71" s="1" a="1"/>
  <c r="H71" s="1"/>
  <c r="G72"/>
  <c r="H72" s="1" a="1"/>
  <c r="H72" s="1"/>
  <c r="G73"/>
  <c r="H73" s="1" a="1"/>
  <c r="H73" s="1"/>
  <c r="G74"/>
  <c r="H74" s="1" a="1"/>
  <c r="H74" s="1"/>
  <c r="G75"/>
  <c r="H75" s="1" a="1"/>
  <c r="H75" s="1"/>
  <c r="G76"/>
  <c r="H76" s="1" a="1"/>
  <c r="H76" s="1"/>
  <c r="G77"/>
  <c r="H77" s="1" a="1"/>
  <c r="H77" s="1"/>
  <c r="H30" l="1" a="1"/>
  <c r="H30" s="1"/>
  <c r="L5" a="1"/>
  <c r="L5" s="1"/>
  <c r="H31" a="1"/>
  <c r="H31" s="1"/>
  <c r="H28" a="1"/>
  <c r="H28" s="1"/>
  <c r="H12" i="4" a="1"/>
  <c r="H12" s="1"/>
  <c r="H13" a="1"/>
  <c r="H13" s="1"/>
  <c r="H14" a="1"/>
  <c r="H14" s="1"/>
  <c r="H15" a="1"/>
  <c r="H15" s="1"/>
  <c r="H16" a="1"/>
  <c r="H16" s="1"/>
  <c r="H17" a="1"/>
  <c r="H17" s="1"/>
  <c r="H24" a="1"/>
  <c r="H24" s="1"/>
  <c r="H20" a="1"/>
  <c r="H20" s="1"/>
  <c r="H5" a="1"/>
  <c r="H5" s="1"/>
  <c r="H18" a="1"/>
  <c r="H18" s="1"/>
  <c r="H22" a="1"/>
  <c r="H22" s="1"/>
  <c r="H26" a="1"/>
  <c r="H26" s="1"/>
  <c r="H29" a="1"/>
  <c r="H29" s="1"/>
  <c r="H30" a="1"/>
  <c r="H30" s="1"/>
  <c r="H19" a="1"/>
  <c r="H19" s="1"/>
  <c r="H21" a="1"/>
  <c r="H21" s="1"/>
  <c r="H23" a="1"/>
  <c r="H23" s="1"/>
  <c r="H25" a="1"/>
  <c r="H25" s="1"/>
  <c r="H27" a="1"/>
  <c r="H27" s="1"/>
  <c r="H31" a="1"/>
  <c r="H31" s="1"/>
  <c r="H28" a="1"/>
  <c r="H28" s="1"/>
  <c r="H26" i="1" a="1"/>
  <c r="H26" s="1"/>
  <c r="H22" a="1"/>
  <c r="H22" s="1"/>
  <c r="H18" a="1"/>
  <c r="H18" s="1"/>
  <c r="H16" a="1"/>
  <c r="H16" s="1"/>
  <c r="H14" a="1"/>
  <c r="H14" s="1"/>
  <c r="H12" a="1"/>
  <c r="H12" s="1"/>
  <c r="H10" a="1"/>
  <c r="H10" s="1"/>
  <c r="H13" a="1"/>
  <c r="H13" s="1"/>
  <c r="H6" a="1"/>
  <c r="H6" s="1"/>
  <c r="H24" a="1"/>
  <c r="H24" s="1"/>
  <c r="H20" a="1"/>
  <c r="H20" s="1"/>
  <c r="H27" a="1"/>
  <c r="H27" s="1"/>
  <c r="H23" a="1"/>
  <c r="H23" s="1"/>
  <c r="H19" a="1"/>
  <c r="H19" s="1"/>
  <c r="H15" a="1"/>
  <c r="H15" s="1"/>
  <c r="H11" a="1"/>
  <c r="H11" s="1"/>
  <c r="H7" a="1"/>
  <c r="H7" s="1"/>
  <c r="K6" i="4" a="1"/>
  <c r="K6" s="1"/>
  <c r="L6" s="1" a="1"/>
  <c r="L6" s="1"/>
  <c r="K6" i="1" a="1"/>
  <c r="K6" s="1"/>
  <c r="K7" s="1" a="1"/>
  <c r="K7" s="1"/>
  <c r="L7" s="1" a="1"/>
  <c r="L7" s="1"/>
  <c r="H25" a="1"/>
  <c r="H25" s="1"/>
  <c r="H17" a="1"/>
  <c r="H17" s="1"/>
  <c r="H8" a="1"/>
  <c r="H8" s="1"/>
  <c r="H5" a="1"/>
  <c r="H5" s="1"/>
  <c r="H29" a="1"/>
  <c r="H29" s="1"/>
  <c r="H9" a="1"/>
  <c r="H9" s="1"/>
  <c r="H21" a="1"/>
  <c r="H21" s="1"/>
  <c r="L6" l="1" a="1"/>
  <c r="L6" s="1"/>
  <c r="K7" i="4" a="1"/>
  <c r="K7" s="1"/>
  <c r="L7" s="1" a="1"/>
  <c r="L7" s="1"/>
  <c r="K8" i="1" a="1"/>
  <c r="K8" s="1"/>
  <c r="L8" s="1" a="1"/>
  <c r="L8" s="1"/>
  <c r="K8" i="4" l="1" a="1"/>
  <c r="K8" s="1"/>
  <c r="L8" s="1" a="1"/>
  <c r="L8" s="1"/>
  <c r="M6" l="1"/>
  <c r="M8"/>
  <c r="M7"/>
  <c r="M5"/>
  <c r="M6" i="1"/>
  <c r="M7"/>
  <c r="M5"/>
  <c r="M8"/>
</calcChain>
</file>

<file path=xl/sharedStrings.xml><?xml version="1.0" encoding="utf-8"?>
<sst xmlns="http://schemas.openxmlformats.org/spreadsheetml/2006/main" count="149" uniqueCount="79">
  <si>
    <t>Протокол</t>
  </si>
  <si>
    <t>областных соревнований  по лыжным гонкам г. Щигры</t>
  </si>
  <si>
    <t>№ п/п</t>
  </si>
  <si>
    <t>Фамилия, имя</t>
  </si>
  <si>
    <t>Номер участника</t>
  </si>
  <si>
    <t>Место</t>
  </si>
  <si>
    <t>Время старта (ч:мм:сс)</t>
  </si>
  <si>
    <t>Время финиша (ч:мм:сс)</t>
  </si>
  <si>
    <t>Чистое время (ч:мм:сс)</t>
  </si>
  <si>
    <t>Загребаев Дмитрий</t>
  </si>
  <si>
    <t>Васин Иван</t>
  </si>
  <si>
    <t>Сумма времени 3 лучших результатов команды</t>
  </si>
  <si>
    <t>Юноши 5 км.</t>
  </si>
  <si>
    <t>Команда     Город (район)</t>
  </si>
  <si>
    <t>Чевычелов Дмитрий</t>
  </si>
  <si>
    <t>СОШ№ 2</t>
  </si>
  <si>
    <t>Галкин Никита</t>
  </si>
  <si>
    <t>СОШ№ 3</t>
  </si>
  <si>
    <t>Астахов Александр</t>
  </si>
  <si>
    <t>СОШ№ 5</t>
  </si>
  <si>
    <t>Михайлов Максим</t>
  </si>
  <si>
    <t>СОШ№ 4</t>
  </si>
  <si>
    <t>Смахтин Станислав</t>
  </si>
  <si>
    <t>Григоренко Илья</t>
  </si>
  <si>
    <t>Горохов Арсений</t>
  </si>
  <si>
    <t>Афонин Максим</t>
  </si>
  <si>
    <t>Есипов Данил</t>
  </si>
  <si>
    <t>Азаров Денис</t>
  </si>
  <si>
    <t>Маслов Андрей</t>
  </si>
  <si>
    <t>Бурамбаев Кирилл</t>
  </si>
  <si>
    <t>Корнилов Иван</t>
  </si>
  <si>
    <t>Першин Алексей</t>
  </si>
  <si>
    <t>Непомнящий Эдуард</t>
  </si>
  <si>
    <t>Помогаев Кирилл</t>
  </si>
  <si>
    <t>Маючий Дмитрий</t>
  </si>
  <si>
    <t>Гуров Дмитрий</t>
  </si>
  <si>
    <t>Смахтин Денис</t>
  </si>
  <si>
    <t>Снегерёв Захар</t>
  </si>
  <si>
    <t>Горобец Дмитрий</t>
  </si>
  <si>
    <t>Тюрин Антон</t>
  </si>
  <si>
    <t>Поздняков Станислав</t>
  </si>
  <si>
    <t>Хомяков Егор</t>
  </si>
  <si>
    <t>Соглаев Андрей</t>
  </si>
  <si>
    <t>Гордеев Дмитрий</t>
  </si>
  <si>
    <t>Озеров Кирилл</t>
  </si>
  <si>
    <t>Бенделиани Мир</t>
  </si>
  <si>
    <t>Чевычелова Татьяна</t>
  </si>
  <si>
    <t>Тарасова Ира</t>
  </si>
  <si>
    <t>Денисова Анна</t>
  </si>
  <si>
    <t>Залюбовская Мария</t>
  </si>
  <si>
    <t>Гричаненко Ирина</t>
  </si>
  <si>
    <t>Тарасова Анастасия</t>
  </si>
  <si>
    <t>Азарова Евгения</t>
  </si>
  <si>
    <t>Минаева Наталья</t>
  </si>
  <si>
    <t>Середина Анастасия</t>
  </si>
  <si>
    <t>Мордвинова Екатерина</t>
  </si>
  <si>
    <t>Горохова Есения</t>
  </si>
  <si>
    <t>Солпанова Юлия</t>
  </si>
  <si>
    <t>Брагина Ирина</t>
  </si>
  <si>
    <t>Петрищева Елеонора</t>
  </si>
  <si>
    <t>Афанаськина Дарья</t>
  </si>
  <si>
    <t>Пожидаева Екатерина</t>
  </si>
  <si>
    <t>Антонова Анна</t>
  </si>
  <si>
    <t>Кузенкова Виктория</t>
  </si>
  <si>
    <t>Сырых Екатерина</t>
  </si>
  <si>
    <t>Чевычелова Виолетта</t>
  </si>
  <si>
    <t>Минаенкова Анастасия</t>
  </si>
  <si>
    <t>Саврасова Лилия</t>
  </si>
  <si>
    <t>Устинова Валерия</t>
  </si>
  <si>
    <t>Сводный протокол</t>
  </si>
  <si>
    <t>Юноши-5 км</t>
  </si>
  <si>
    <t>Девушки-3 км</t>
  </si>
  <si>
    <t xml:space="preserve">городских соревнований среди школ </t>
  </si>
  <si>
    <t>по лыжным гонкам г. Щигры-2018 год.</t>
  </si>
  <si>
    <t>городских соревнований  по лыжным гонкам г. Щигры-2018 г.</t>
  </si>
  <si>
    <t>Время девушки 3 км</t>
  </si>
  <si>
    <t>Общее время команды</t>
  </si>
  <si>
    <t>Время юноши         5 км</t>
  </si>
  <si>
    <t>Место команды</t>
  </si>
</sst>
</file>

<file path=xl/styles.xml><?xml version="1.0" encoding="utf-8"?>
<styleSheet xmlns="http://schemas.openxmlformats.org/spreadsheetml/2006/main">
  <numFmts count="2">
    <numFmt numFmtId="164" formatCode="0;[Red]0"/>
    <numFmt numFmtId="165" formatCode="[$-F400]h:mm:ss\ AM/PM"/>
  </numFmts>
  <fonts count="13"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  <font>
      <b/>
      <i/>
      <sz val="22"/>
      <color theme="1"/>
      <name val="Calibri"/>
      <family val="2"/>
      <charset val="204"/>
      <scheme val="minor"/>
    </font>
    <font>
      <b/>
      <i/>
      <sz val="16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b/>
      <i/>
      <u/>
      <sz val="22"/>
      <color theme="1"/>
      <name val="Calibri"/>
      <family val="2"/>
      <charset val="204"/>
      <scheme val="minor"/>
    </font>
    <font>
      <b/>
      <i/>
      <u/>
      <sz val="2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81">
    <xf numFmtId="0" fontId="0" fillId="0" borderId="0" xfId="0"/>
    <xf numFmtId="46" fontId="0" fillId="0" borderId="0" xfId="0" applyNumberFormat="1"/>
    <xf numFmtId="164" fontId="0" fillId="0" borderId="0" xfId="0" applyNumberFormat="1" applyAlignment="1">
      <alignment horizontal="center" vertical="center" wrapText="1"/>
    </xf>
    <xf numFmtId="0" fontId="0" fillId="0" borderId="0" xfId="0" applyAlignment="1">
      <alignment wrapText="1"/>
    </xf>
    <xf numFmtId="46" fontId="3" fillId="0" borderId="1" xfId="0" applyNumberFormat="1" applyFont="1" applyBorder="1" applyAlignment="1">
      <alignment horizontal="center" vertical="center" wrapText="1"/>
    </xf>
    <xf numFmtId="46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46" fontId="1" fillId="0" borderId="0" xfId="0" applyNumberFormat="1" applyFont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46" fontId="2" fillId="0" borderId="0" xfId="0" applyNumberFormat="1" applyFont="1" applyAlignment="1">
      <alignment horizontal="center"/>
    </xf>
    <xf numFmtId="46" fontId="2" fillId="0" borderId="0" xfId="0" applyNumberFormat="1" applyFont="1" applyAlignment="1">
      <alignment horizontal="center"/>
    </xf>
    <xf numFmtId="46" fontId="1" fillId="0" borderId="0" xfId="0" applyNumberFormat="1" applyFont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14" xfId="0" applyNumberFormat="1" applyBorder="1" applyAlignment="1">
      <alignment wrapText="1"/>
    </xf>
    <xf numFmtId="165" fontId="0" fillId="0" borderId="14" xfId="0" applyNumberFormat="1" applyBorder="1" applyAlignment="1">
      <alignment horizontal="center" vertical="center"/>
    </xf>
    <xf numFmtId="0" fontId="0" fillId="0" borderId="0" xfId="0" applyNumberFormat="1" applyBorder="1" applyAlignment="1">
      <alignment wrapText="1"/>
    </xf>
    <xf numFmtId="165" fontId="0" fillId="0" borderId="0" xfId="0" applyNumberFormat="1" applyBorder="1" applyAlignment="1">
      <alignment horizontal="center" vertical="center"/>
    </xf>
    <xf numFmtId="0" fontId="6" fillId="0" borderId="3" xfId="0" applyNumberFormat="1" applyFont="1" applyBorder="1" applyAlignment="1">
      <alignment wrapText="1"/>
    </xf>
    <xf numFmtId="0" fontId="6" fillId="0" borderId="6" xfId="0" applyNumberFormat="1" applyFont="1" applyBorder="1" applyAlignment="1">
      <alignment wrapText="1"/>
    </xf>
    <xf numFmtId="0" fontId="1" fillId="0" borderId="2" xfId="0" applyFont="1" applyBorder="1" applyAlignment="1">
      <alignment horizontal="center" vertical="center"/>
    </xf>
    <xf numFmtId="0" fontId="1" fillId="0" borderId="3" xfId="0" applyNumberFormat="1" applyFont="1" applyBorder="1" applyAlignment="1">
      <alignment wrapText="1"/>
    </xf>
    <xf numFmtId="165" fontId="1" fillId="0" borderId="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NumberFormat="1" applyFont="1" applyBorder="1" applyAlignment="1">
      <alignment wrapText="1"/>
    </xf>
    <xf numFmtId="0" fontId="7" fillId="0" borderId="2" xfId="0" applyFont="1" applyBorder="1" applyAlignment="1">
      <alignment horizontal="center" vertical="center"/>
    </xf>
    <xf numFmtId="0" fontId="7" fillId="0" borderId="3" xfId="0" applyNumberFormat="1" applyFont="1" applyBorder="1" applyAlignment="1">
      <alignment wrapText="1"/>
    </xf>
    <xf numFmtId="165" fontId="7" fillId="0" borderId="6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NumberFormat="1" applyFont="1" applyBorder="1" applyAlignment="1">
      <alignment wrapText="1"/>
    </xf>
    <xf numFmtId="0" fontId="1" fillId="0" borderId="8" xfId="0" applyFont="1" applyBorder="1" applyAlignment="1">
      <alignment horizontal="center" vertical="center"/>
    </xf>
    <xf numFmtId="0" fontId="1" fillId="0" borderId="9" xfId="0" applyNumberFormat="1" applyFont="1" applyBorder="1" applyAlignment="1">
      <alignment wrapText="1"/>
    </xf>
    <xf numFmtId="0" fontId="1" fillId="0" borderId="10" xfId="0" applyFont="1" applyBorder="1" applyAlignment="1">
      <alignment horizontal="center" vertical="center"/>
    </xf>
    <xf numFmtId="0" fontId="8" fillId="0" borderId="0" xfId="0" applyFont="1" applyAlignment="1"/>
    <xf numFmtId="0" fontId="9" fillId="0" borderId="0" xfId="0" applyFont="1" applyAlignment="1"/>
    <xf numFmtId="0" fontId="10" fillId="0" borderId="18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 wrapText="1"/>
    </xf>
    <xf numFmtId="0" fontId="6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0" fontId="6" fillId="0" borderId="9" xfId="0" applyNumberFormat="1" applyFont="1" applyBorder="1" applyAlignment="1">
      <alignment wrapText="1"/>
    </xf>
    <xf numFmtId="0" fontId="6" fillId="0" borderId="9" xfId="0" applyNumberFormat="1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6" fontId="6" fillId="0" borderId="3" xfId="0" applyNumberFormat="1" applyFont="1" applyBorder="1" applyAlignment="1">
      <alignment horizontal="center" vertical="center" wrapText="1"/>
    </xf>
    <xf numFmtId="46" fontId="6" fillId="0" borderId="6" xfId="0" applyNumberFormat="1" applyFont="1" applyBorder="1" applyAlignment="1">
      <alignment horizontal="center" vertical="center" wrapText="1"/>
    </xf>
    <xf numFmtId="46" fontId="6" fillId="0" borderId="9" xfId="0" applyNumberFormat="1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left" vertical="center" wrapText="1"/>
    </xf>
    <xf numFmtId="0" fontId="6" fillId="0" borderId="6" xfId="0" applyNumberFormat="1" applyFont="1" applyBorder="1" applyAlignment="1">
      <alignment horizontal="left" vertical="center" wrapText="1"/>
    </xf>
    <xf numFmtId="0" fontId="6" fillId="0" borderId="9" xfId="0" applyNumberFormat="1" applyFont="1" applyBorder="1" applyAlignment="1">
      <alignment horizontal="left" vertical="center" wrapText="1"/>
    </xf>
    <xf numFmtId="21" fontId="6" fillId="0" borderId="6" xfId="0" applyNumberFormat="1" applyFont="1" applyBorder="1" applyAlignment="1">
      <alignment horizontal="center" vertical="center" wrapText="1"/>
    </xf>
    <xf numFmtId="46" fontId="2" fillId="0" borderId="0" xfId="0" applyNumberFormat="1" applyFont="1" applyAlignment="1">
      <alignment horizontal="center"/>
    </xf>
    <xf numFmtId="46" fontId="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N96"/>
  <sheetViews>
    <sheetView view="pageLayout" topLeftCell="B1" workbookViewId="0">
      <selection activeCell="L12" sqref="L12"/>
    </sheetView>
  </sheetViews>
  <sheetFormatPr defaultRowHeight="15"/>
  <cols>
    <col min="1" max="1" width="4.85546875" customWidth="1"/>
    <col min="2" max="2" width="26.28515625" customWidth="1"/>
    <col min="3" max="3" width="16" customWidth="1"/>
    <col min="4" max="4" width="8.42578125" customWidth="1"/>
    <col min="5" max="5" width="10.140625" customWidth="1"/>
    <col min="6" max="6" width="9.7109375" customWidth="1"/>
    <col min="7" max="7" width="9.5703125" customWidth="1"/>
    <col min="8" max="8" width="7" customWidth="1"/>
    <col min="9" max="9" width="5.140625" hidden="1" customWidth="1"/>
    <col min="10" max="10" width="5.140625" customWidth="1"/>
    <col min="11" max="11" width="24.28515625" customWidth="1"/>
    <col min="12" max="12" width="16.7109375" customWidth="1"/>
  </cols>
  <sheetData>
    <row r="1" spans="1:14" ht="26.25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15"/>
    </row>
    <row r="2" spans="1:14" ht="28.5">
      <c r="A2" s="65" t="s">
        <v>74</v>
      </c>
      <c r="B2" s="65"/>
      <c r="C2" s="65"/>
      <c r="D2" s="65"/>
      <c r="E2" s="65"/>
      <c r="F2" s="65"/>
      <c r="G2" s="65"/>
      <c r="H2" s="65"/>
      <c r="I2" s="65"/>
      <c r="J2" s="16"/>
      <c r="K2" s="66" t="s">
        <v>70</v>
      </c>
      <c r="L2" s="66"/>
    </row>
    <row r="3" spans="1:14" ht="21.75" thickBot="1">
      <c r="A3" s="65" t="s">
        <v>12</v>
      </c>
      <c r="B3" s="65"/>
      <c r="C3" s="65"/>
      <c r="D3" s="65"/>
      <c r="E3" s="65"/>
      <c r="F3" s="65"/>
      <c r="G3" s="65"/>
      <c r="H3" s="65"/>
      <c r="I3" s="65"/>
      <c r="J3" s="16"/>
    </row>
    <row r="4" spans="1:14" ht="64.5" thickTop="1" thickBot="1">
      <c r="A4" s="4" t="s">
        <v>2</v>
      </c>
      <c r="B4" s="4" t="s">
        <v>3</v>
      </c>
      <c r="C4" s="4" t="s">
        <v>13</v>
      </c>
      <c r="D4" s="4" t="s">
        <v>4</v>
      </c>
      <c r="E4" s="4" t="s">
        <v>6</v>
      </c>
      <c r="F4" s="4" t="s">
        <v>7</v>
      </c>
      <c r="G4" s="4" t="s">
        <v>8</v>
      </c>
      <c r="H4" s="4" t="s">
        <v>5</v>
      </c>
      <c r="I4" s="5" t="s">
        <v>2</v>
      </c>
      <c r="J4" s="5" t="s">
        <v>2</v>
      </c>
      <c r="K4" s="6" t="s">
        <v>13</v>
      </c>
      <c r="L4" s="6" t="s">
        <v>11</v>
      </c>
      <c r="M4" s="7" t="s">
        <v>5</v>
      </c>
      <c r="N4" s="3"/>
    </row>
    <row r="5" spans="1:14" ht="18.600000000000001" customHeight="1" thickTop="1">
      <c r="A5" s="47">
        <v>1</v>
      </c>
      <c r="B5" s="60" t="s">
        <v>14</v>
      </c>
      <c r="C5" s="48" t="s">
        <v>15</v>
      </c>
      <c r="D5" s="48">
        <v>24</v>
      </c>
      <c r="E5" s="57">
        <v>0</v>
      </c>
      <c r="F5" s="57">
        <v>1.9247685185185184E-2</v>
      </c>
      <c r="G5" s="63">
        <f t="shared" ref="G5:G68" si="0">IF(F5="","",F5-E5)</f>
        <v>1.9247685185185184E-2</v>
      </c>
      <c r="H5" s="49">
        <f t="array" ref="H5">IF(G5&lt;"",COUNT(1/FREQUENCY(IF((G$5:G$77&lt;=G5)*(G$5:G$77&gt;0),G$5:G$77),G$5:G$77)),"")</f>
        <v>4</v>
      </c>
      <c r="I5" s="11">
        <v>1</v>
      </c>
      <c r="J5" s="24">
        <v>1</v>
      </c>
      <c r="K5" s="25" t="str">
        <f t="array" ref="K5">IFERROR(LOOKUP(,-1/ISNA(MATCH($C$5:INDEX(C:C,MATCH("яяя",$C$1:$C$77)),$K$4:K4,)),$C$5:$C$77),"")</f>
        <v>СОШ№ 2</v>
      </c>
      <c r="L5" s="26">
        <f t="array" ref="L5">IF(G$5:G$77="","",SUM(SMALL(IF($C$5:$C$77=$K5,$G$5:$G$77),{1,2,3})))</f>
        <v>5.8240740740740746E-2</v>
      </c>
      <c r="M5" s="27">
        <f t="shared" ref="M5:M31" si="1">IF(L5="","",RANK(L5,$L$5:$L$12,1))</f>
        <v>2</v>
      </c>
    </row>
    <row r="6" spans="1:14" ht="18.600000000000001" customHeight="1">
      <c r="A6" s="50">
        <v>2</v>
      </c>
      <c r="B6" s="61" t="s">
        <v>16</v>
      </c>
      <c r="C6" s="51" t="s">
        <v>17</v>
      </c>
      <c r="D6" s="51"/>
      <c r="E6" s="58">
        <v>0</v>
      </c>
      <c r="F6" s="58">
        <v>2.1770833333333336E-2</v>
      </c>
      <c r="G6" s="63">
        <f t="shared" si="0"/>
        <v>2.1770833333333336E-2</v>
      </c>
      <c r="H6" s="52">
        <f t="array" ref="H6">IF(G6&lt;"",COUNT(1/FREQUENCY(IF((G$5:G$77&lt;=G6)*(G$5:G$77&gt;0),G$5:G$77),G$5:G$77)),"")</f>
        <v>25</v>
      </c>
      <c r="I6" s="12">
        <v>2</v>
      </c>
      <c r="J6" s="28">
        <v>2</v>
      </c>
      <c r="K6" s="29" t="str">
        <f t="array" ref="K6">IFERROR(LOOKUP(,-1/ISNA(MATCH($C$5:INDEX(C:C,MATCH("яяя",$C$1:$C$77)),$K$4:K5,)),$C$5:$C$77),"")</f>
        <v>СОШ№ 5</v>
      </c>
      <c r="L6" s="26">
        <f t="array" ref="L6">IF(G$5:G$77="","",SUM(SMALL(IF($C$5:$C$77=$K6,$G$5:$G$77),{1,2,3})))</f>
        <v>5.8634259259259261E-2</v>
      </c>
      <c r="M6" s="27">
        <f t="shared" si="1"/>
        <v>3</v>
      </c>
    </row>
    <row r="7" spans="1:14" ht="18.600000000000001" customHeight="1">
      <c r="A7" s="50">
        <v>3</v>
      </c>
      <c r="B7" s="61" t="s">
        <v>18</v>
      </c>
      <c r="C7" s="51" t="s">
        <v>19</v>
      </c>
      <c r="D7" s="51"/>
      <c r="E7" s="58">
        <v>3.4722222222222224E-4</v>
      </c>
      <c r="F7" s="58">
        <v>1.9814814814814816E-2</v>
      </c>
      <c r="G7" s="63">
        <f t="shared" si="0"/>
        <v>1.9467592592592595E-2</v>
      </c>
      <c r="H7" s="52">
        <f t="array" ref="H7">IF(G7&lt;"",COUNT(1/FREQUENCY(IF((G$5:G$77&lt;=G7)*(G$5:G$77&gt;0),G$5:G$77),G$5:G$77)),"")</f>
        <v>6</v>
      </c>
      <c r="I7" s="12">
        <v>3</v>
      </c>
      <c r="J7" s="28">
        <v>3</v>
      </c>
      <c r="K7" s="29" t="str">
        <f t="array" ref="K7">IFERROR(LOOKUP(,-1/ISNA(MATCH($C$5:INDEX(C:C,MATCH("яяя",$C$1:$C$77)),$K$4:K6,)),$C$5:$C$77),"")</f>
        <v>СОШ№ 3</v>
      </c>
      <c r="L7" s="26">
        <f t="array" ref="L7">IF(G$5:G$77="","",SUM(SMALL(IF($C$5:$C$77=$K7,$G$5:$G$77),{1,2,3})))</f>
        <v>5.7615740740740745E-2</v>
      </c>
      <c r="M7" s="27">
        <f t="shared" si="1"/>
        <v>1</v>
      </c>
    </row>
    <row r="8" spans="1:14" ht="18.600000000000001" customHeight="1" thickBot="1">
      <c r="A8" s="50">
        <v>4</v>
      </c>
      <c r="B8" s="61" t="s">
        <v>20</v>
      </c>
      <c r="C8" s="51" t="s">
        <v>21</v>
      </c>
      <c r="D8" s="51"/>
      <c r="E8" s="58">
        <v>3.4722222222222224E-4</v>
      </c>
      <c r="F8" s="58">
        <v>2.0787037037037038E-2</v>
      </c>
      <c r="G8" s="63">
        <f t="shared" si="0"/>
        <v>2.0439814814814817E-2</v>
      </c>
      <c r="H8" s="52">
        <f t="array" ref="H8">IF(G8&lt;"",COUNT(1/FREQUENCY(IF((G$5:G$77&lt;=G8)*(G$5:G$77&gt;0),G$5:G$77),G$5:G$77)),"")</f>
        <v>13</v>
      </c>
      <c r="I8" s="12">
        <v>4</v>
      </c>
      <c r="J8" s="36">
        <v>4</v>
      </c>
      <c r="K8" s="37" t="str">
        <f t="array" ref="K8">IFERROR(LOOKUP(,-1/ISNA(MATCH($C$5:INDEX(C:C,MATCH("яяя",$C$1:$C$77)),$K$4:K7,)),$C$5:$C$77),"")</f>
        <v>СОШ№ 4</v>
      </c>
      <c r="L8" s="26">
        <f t="array" ref="L8">IF(G$5:G$77="","",SUM(SMALL(IF($C$5:$C$77=$K8,$G$5:$G$77),{1,2,3})))</f>
        <v>6.0208333333333336E-2</v>
      </c>
      <c r="M8" s="38">
        <f t="shared" si="1"/>
        <v>4</v>
      </c>
    </row>
    <row r="9" spans="1:14" ht="18.600000000000001" customHeight="1" thickTop="1">
      <c r="A9" s="50">
        <v>5</v>
      </c>
      <c r="B9" s="61" t="s">
        <v>22</v>
      </c>
      <c r="C9" s="51" t="s">
        <v>15</v>
      </c>
      <c r="D9" s="51">
        <v>28</v>
      </c>
      <c r="E9" s="58">
        <v>6.9444444444444447E-4</v>
      </c>
      <c r="F9" s="58">
        <v>2.2361111111111113E-2</v>
      </c>
      <c r="G9" s="63">
        <f t="shared" si="0"/>
        <v>2.1666666666666667E-2</v>
      </c>
      <c r="H9" s="52">
        <f t="array" ref="H9">IF(G9&lt;"",COUNT(1/FREQUENCY(IF((G$5:G$77&lt;=G9)*(G$5:G$77&gt;0),G$5:G$77),G$5:G$77)),"")</f>
        <v>24</v>
      </c>
      <c r="I9" s="12">
        <v>5</v>
      </c>
      <c r="J9" s="8"/>
      <c r="K9" s="20"/>
      <c r="L9" s="21"/>
      <c r="M9" s="8"/>
    </row>
    <row r="10" spans="1:14" ht="18.600000000000001" customHeight="1">
      <c r="A10" s="50">
        <v>6</v>
      </c>
      <c r="B10" s="61" t="s">
        <v>23</v>
      </c>
      <c r="C10" s="51" t="s">
        <v>17</v>
      </c>
      <c r="D10" s="51"/>
      <c r="E10" s="58">
        <v>6.9444444444444447E-4</v>
      </c>
      <c r="F10" s="58">
        <v>1.8761574074074073E-2</v>
      </c>
      <c r="G10" s="63">
        <f t="shared" si="0"/>
        <v>1.8067129629629627E-2</v>
      </c>
      <c r="H10" s="52">
        <f t="array" ref="H10">IF(G10&lt;"",COUNT(1/FREQUENCY(IF((G$5:G$77&lt;=G10)*(G$5:G$77&gt;0),G$5:G$77),G$5:G$77)),"")</f>
        <v>1</v>
      </c>
      <c r="I10" s="12">
        <v>6</v>
      </c>
      <c r="J10" s="8"/>
      <c r="K10" s="20"/>
      <c r="L10" s="21"/>
      <c r="M10" s="8"/>
    </row>
    <row r="11" spans="1:14" ht="18.600000000000001" customHeight="1">
      <c r="A11" s="50">
        <v>7</v>
      </c>
      <c r="B11" s="61" t="s">
        <v>24</v>
      </c>
      <c r="C11" s="51" t="s">
        <v>19</v>
      </c>
      <c r="D11" s="51"/>
      <c r="E11" s="58">
        <v>1.0416666666666667E-3</v>
      </c>
      <c r="F11" s="58">
        <v>2.3877314814814813E-2</v>
      </c>
      <c r="G11" s="63">
        <f t="shared" si="0"/>
        <v>2.2835648148148147E-2</v>
      </c>
      <c r="H11" s="52">
        <f t="array" ref="H11">IF(G11&lt;"",COUNT(1/FREQUENCY(IF((G$5:G$77&lt;=G11)*(G$5:G$77&gt;0),G$5:G$77),G$5:G$77)),"")</f>
        <v>29</v>
      </c>
      <c r="I11" s="12">
        <v>7</v>
      </c>
      <c r="J11" s="8"/>
      <c r="K11" s="20"/>
      <c r="L11" s="21"/>
      <c r="M11" s="8"/>
    </row>
    <row r="12" spans="1:14" ht="18.600000000000001" customHeight="1">
      <c r="A12" s="50">
        <v>8</v>
      </c>
      <c r="B12" s="61" t="s">
        <v>10</v>
      </c>
      <c r="C12" s="51" t="s">
        <v>21</v>
      </c>
      <c r="D12" s="51"/>
      <c r="E12" s="58">
        <v>1.0416666666666667E-3</v>
      </c>
      <c r="F12" s="58">
        <v>2.0879629629629626E-2</v>
      </c>
      <c r="G12" s="63">
        <f t="shared" si="0"/>
        <v>1.983796296296296E-2</v>
      </c>
      <c r="H12" s="52">
        <f t="array" ref="H12">IF(G12&lt;"",COUNT(1/FREQUENCY(IF((G$5:G$77&lt;=G12)*(G$5:G$77&gt;0),G$5:G$77),G$5:G$77)),"")</f>
        <v>9</v>
      </c>
      <c r="I12" s="12">
        <v>8</v>
      </c>
      <c r="J12" s="8"/>
      <c r="K12" s="20"/>
      <c r="L12" s="21"/>
      <c r="M12" s="8"/>
    </row>
    <row r="13" spans="1:14" ht="18.600000000000001" customHeight="1">
      <c r="A13" s="50">
        <v>9</v>
      </c>
      <c r="B13" s="61" t="s">
        <v>25</v>
      </c>
      <c r="C13" s="51" t="s">
        <v>15</v>
      </c>
      <c r="D13" s="51">
        <v>43</v>
      </c>
      <c r="E13" s="58">
        <v>1.3888888888888889E-3</v>
      </c>
      <c r="F13" s="58">
        <v>2.1215277777777777E-2</v>
      </c>
      <c r="G13" s="63">
        <f t="shared" si="0"/>
        <v>1.982638888888889E-2</v>
      </c>
      <c r="H13" s="52">
        <f t="array" ref="H13">IF(G13&lt;"",COUNT(1/FREQUENCY(IF((G$5:G$77&lt;=G13)*(G$5:G$77&gt;0),G$5:G$77),G$5:G$77)),"")</f>
        <v>8</v>
      </c>
      <c r="I13" s="12">
        <v>9</v>
      </c>
      <c r="J13" s="8"/>
      <c r="K13" s="9"/>
      <c r="L13" s="21"/>
      <c r="M13" s="8"/>
    </row>
    <row r="14" spans="1:14" ht="18.600000000000001" customHeight="1">
      <c r="A14" s="50">
        <v>10</v>
      </c>
      <c r="B14" s="61" t="s">
        <v>26</v>
      </c>
      <c r="C14" s="51" t="s">
        <v>17</v>
      </c>
      <c r="D14" s="51"/>
      <c r="E14" s="58">
        <v>1.3888888888888889E-3</v>
      </c>
      <c r="F14" s="58">
        <v>2.2210648148148149E-2</v>
      </c>
      <c r="G14" s="63">
        <f t="shared" si="0"/>
        <v>2.0821759259259262E-2</v>
      </c>
      <c r="H14" s="52">
        <f t="array" ref="H14">IF(G14&lt;"",COUNT(1/FREQUENCY(IF((G$5:G$77&lt;=G14)*(G$5:G$77&gt;0),G$5:G$77),G$5:G$77)),"")</f>
        <v>15</v>
      </c>
      <c r="I14" s="12">
        <v>10</v>
      </c>
      <c r="J14" s="8"/>
      <c r="K14" s="9"/>
      <c r="L14" s="21"/>
      <c r="M14" s="8"/>
    </row>
    <row r="15" spans="1:14" ht="18.600000000000001" customHeight="1">
      <c r="A15" s="50">
        <v>11</v>
      </c>
      <c r="B15" s="61" t="s">
        <v>27</v>
      </c>
      <c r="C15" s="51" t="s">
        <v>19</v>
      </c>
      <c r="D15" s="51"/>
      <c r="E15" s="58">
        <v>1.736111111111111E-3</v>
      </c>
      <c r="F15" s="58">
        <v>2.3923611111111114E-2</v>
      </c>
      <c r="G15" s="63">
        <f t="shared" si="0"/>
        <v>2.2187500000000002E-2</v>
      </c>
      <c r="H15" s="52">
        <f t="array" ref="H15">IF(G15&lt;"",COUNT(1/FREQUENCY(IF((G$5:G$77&lt;=G15)*(G$5:G$77&gt;0),G$5:G$77),G$5:G$77)),"")</f>
        <v>27</v>
      </c>
      <c r="I15" s="12">
        <v>11</v>
      </c>
      <c r="J15" s="8"/>
      <c r="K15" s="9"/>
      <c r="L15" s="21"/>
      <c r="M15" s="8"/>
    </row>
    <row r="16" spans="1:14" ht="18.600000000000001" customHeight="1" thickBot="1">
      <c r="A16" s="50">
        <v>12</v>
      </c>
      <c r="B16" s="61" t="s">
        <v>9</v>
      </c>
      <c r="C16" s="51" t="s">
        <v>21</v>
      </c>
      <c r="D16" s="51"/>
      <c r="E16" s="58">
        <v>1.736111111111111E-3</v>
      </c>
      <c r="F16" s="58">
        <v>2.2812499999999999E-2</v>
      </c>
      <c r="G16" s="63">
        <f t="shared" si="0"/>
        <v>2.1076388888888888E-2</v>
      </c>
      <c r="H16" s="52">
        <f t="array" ref="H16">IF(G16&lt;"",COUNT(1/FREQUENCY(IF((G$5:G$77&lt;=G16)*(G$5:G$77&gt;0),G$5:G$77),G$5:G$77)),"")</f>
        <v>16</v>
      </c>
      <c r="I16" s="13">
        <v>12</v>
      </c>
      <c r="J16" s="8"/>
      <c r="K16" s="9"/>
      <c r="L16" s="9"/>
      <c r="M16" s="8"/>
    </row>
    <row r="17" spans="1:13" ht="18.600000000000001" customHeight="1" thickTop="1">
      <c r="A17" s="50">
        <v>13</v>
      </c>
      <c r="B17" s="61" t="s">
        <v>28</v>
      </c>
      <c r="C17" s="51" t="s">
        <v>15</v>
      </c>
      <c r="D17" s="51">
        <v>48</v>
      </c>
      <c r="E17" s="58">
        <v>2.0833333333333333E-3</v>
      </c>
      <c r="F17" s="58">
        <v>2.5439814814814814E-2</v>
      </c>
      <c r="G17" s="63">
        <f t="shared" si="0"/>
        <v>2.3356481481481482E-2</v>
      </c>
      <c r="H17" s="52">
        <f t="array" ref="H17">IF(G17&lt;"",COUNT(1/FREQUENCY(IF((G$5:G$77&lt;=G17)*(G$5:G$77&gt;0),G$5:G$77),G$5:G$77)),"")</f>
        <v>30</v>
      </c>
      <c r="I17" s="8"/>
      <c r="J17" s="8"/>
      <c r="K17" s="9"/>
      <c r="L17" s="8"/>
      <c r="M17" s="8" t="str">
        <f t="shared" si="1"/>
        <v/>
      </c>
    </row>
    <row r="18" spans="1:13" ht="18.600000000000001" customHeight="1">
      <c r="A18" s="50">
        <v>14</v>
      </c>
      <c r="B18" s="61" t="s">
        <v>29</v>
      </c>
      <c r="C18" s="51" t="s">
        <v>17</v>
      </c>
      <c r="D18" s="51"/>
      <c r="E18" s="58">
        <v>2.0833333333333333E-3</v>
      </c>
      <c r="F18" s="58">
        <v>2.1307870370370369E-2</v>
      </c>
      <c r="G18" s="63">
        <f t="shared" si="0"/>
        <v>1.9224537037037037E-2</v>
      </c>
      <c r="H18" s="52">
        <f t="array" ref="H18">IF(G18&lt;"",COUNT(1/FREQUENCY(IF((G$5:G$77&lt;=G18)*(G$5:G$77&gt;0),G$5:G$77),G$5:G$77)),"")</f>
        <v>3</v>
      </c>
      <c r="I18" s="8"/>
      <c r="J18" s="8"/>
      <c r="K18" s="9"/>
      <c r="L18" s="8"/>
      <c r="M18" s="8" t="str">
        <f t="shared" si="1"/>
        <v/>
      </c>
    </row>
    <row r="19" spans="1:13" ht="18.600000000000001" customHeight="1">
      <c r="A19" s="50">
        <v>15</v>
      </c>
      <c r="B19" s="61" t="s">
        <v>30</v>
      </c>
      <c r="C19" s="51" t="s">
        <v>19</v>
      </c>
      <c r="D19" s="51"/>
      <c r="E19" s="58">
        <v>2.4305555555555556E-3</v>
      </c>
      <c r="F19" s="58">
        <v>2.2673611111111113E-2</v>
      </c>
      <c r="G19" s="63">
        <f t="shared" si="0"/>
        <v>2.0243055555555556E-2</v>
      </c>
      <c r="H19" s="52">
        <f t="array" ref="H19">IF(G19&lt;"",COUNT(1/FREQUENCY(IF((G$5:G$77&lt;=G19)*(G$5:G$77&gt;0),G$5:G$77),G$5:G$77)),"")</f>
        <v>11</v>
      </c>
      <c r="I19" s="8"/>
      <c r="J19" s="8"/>
      <c r="K19" s="9"/>
      <c r="L19" s="8"/>
      <c r="M19" s="8" t="str">
        <f t="shared" si="1"/>
        <v/>
      </c>
    </row>
    <row r="20" spans="1:13" ht="18.600000000000001" customHeight="1">
      <c r="A20" s="50">
        <v>16</v>
      </c>
      <c r="B20" s="61" t="s">
        <v>31</v>
      </c>
      <c r="C20" s="51" t="s">
        <v>21</v>
      </c>
      <c r="D20" s="51"/>
      <c r="E20" s="58">
        <v>2.4305555555555556E-3</v>
      </c>
      <c r="F20" s="58">
        <v>2.2361111111111113E-2</v>
      </c>
      <c r="G20" s="63">
        <f t="shared" si="0"/>
        <v>1.9930555555555556E-2</v>
      </c>
      <c r="H20" s="52">
        <f t="array" ref="H20">IF(G20&lt;"",COUNT(1/FREQUENCY(IF((G$5:G$77&lt;=G20)*(G$5:G$77&gt;0),G$5:G$77),G$5:G$77)),"")</f>
        <v>10</v>
      </c>
      <c r="I20" s="8"/>
      <c r="J20" s="8"/>
      <c r="K20" s="9"/>
      <c r="L20" s="8"/>
      <c r="M20" s="8" t="str">
        <f t="shared" si="1"/>
        <v/>
      </c>
    </row>
    <row r="21" spans="1:13" ht="18.600000000000001" customHeight="1">
      <c r="A21" s="50">
        <v>17</v>
      </c>
      <c r="B21" s="61" t="s">
        <v>32</v>
      </c>
      <c r="C21" s="51" t="s">
        <v>15</v>
      </c>
      <c r="D21" s="51">
        <v>49</v>
      </c>
      <c r="E21" s="58">
        <v>2.7777777777777779E-3</v>
      </c>
      <c r="F21" s="58">
        <v>2.2175925925925929E-2</v>
      </c>
      <c r="G21" s="63">
        <f t="shared" si="0"/>
        <v>1.939814814814815E-2</v>
      </c>
      <c r="H21" s="52">
        <f t="array" ref="H21">IF(G21&lt;"",COUNT(1/FREQUENCY(IF((G$5:G$77&lt;=G21)*(G$5:G$77&gt;0),G$5:G$77),G$5:G$77)),"")</f>
        <v>5</v>
      </c>
      <c r="I21" s="8"/>
      <c r="J21" s="8"/>
      <c r="K21" s="9"/>
      <c r="L21" s="8"/>
      <c r="M21" s="8" t="str">
        <f t="shared" si="1"/>
        <v/>
      </c>
    </row>
    <row r="22" spans="1:13" ht="18.600000000000001" customHeight="1">
      <c r="A22" s="50">
        <v>18</v>
      </c>
      <c r="B22" s="61" t="s">
        <v>33</v>
      </c>
      <c r="C22" s="51" t="s">
        <v>17</v>
      </c>
      <c r="D22" s="51"/>
      <c r="E22" s="58">
        <v>2.7777777777777779E-3</v>
      </c>
      <c r="F22" s="58">
        <v>2.4432870370370369E-2</v>
      </c>
      <c r="G22" s="63">
        <f t="shared" si="0"/>
        <v>2.165509259259259E-2</v>
      </c>
      <c r="H22" s="52">
        <f t="array" ref="H22">IF(G22&lt;"",COUNT(1/FREQUENCY(IF((G$5:G$77&lt;=G22)*(G$5:G$77&gt;0),G$5:G$77),G$5:G$77)),"")</f>
        <v>23</v>
      </c>
      <c r="I22" s="8"/>
      <c r="J22" s="8"/>
      <c r="K22" s="9"/>
      <c r="L22" s="8"/>
      <c r="M22" s="8" t="str">
        <f t="shared" si="1"/>
        <v/>
      </c>
    </row>
    <row r="23" spans="1:13" ht="18.600000000000001" customHeight="1">
      <c r="A23" s="50">
        <v>19</v>
      </c>
      <c r="B23" s="61" t="s">
        <v>34</v>
      </c>
      <c r="C23" s="51" t="s">
        <v>19</v>
      </c>
      <c r="D23" s="51"/>
      <c r="E23" s="58">
        <v>3.1249999999999997E-3</v>
      </c>
      <c r="F23" s="58">
        <v>2.2048611111111113E-2</v>
      </c>
      <c r="G23" s="63">
        <f t="shared" si="0"/>
        <v>1.8923611111111113E-2</v>
      </c>
      <c r="H23" s="52">
        <f t="array" ref="H23">IF(G23&lt;"",COUNT(1/FREQUENCY(IF((G$5:G$77&lt;=G23)*(G$5:G$77&gt;0),G$5:G$77),G$5:G$77)),"")</f>
        <v>2</v>
      </c>
      <c r="I23" s="8"/>
      <c r="J23" s="8"/>
      <c r="K23" s="9"/>
      <c r="L23" s="8"/>
      <c r="M23" s="8" t="str">
        <f t="shared" si="1"/>
        <v/>
      </c>
    </row>
    <row r="24" spans="1:13" ht="18.600000000000001" customHeight="1">
      <c r="A24" s="50">
        <v>20</v>
      </c>
      <c r="B24" s="61" t="s">
        <v>35</v>
      </c>
      <c r="C24" s="51" t="s">
        <v>21</v>
      </c>
      <c r="D24" s="51"/>
      <c r="E24" s="58">
        <v>3.1249999999999997E-3</v>
      </c>
      <c r="F24" s="58">
        <v>2.4212962962962964E-2</v>
      </c>
      <c r="G24" s="63">
        <f t="shared" si="0"/>
        <v>2.1087962962962965E-2</v>
      </c>
      <c r="H24" s="52">
        <f t="array" ref="H24">IF(G24&lt;"",COUNT(1/FREQUENCY(IF((G$5:G$77&lt;=G24)*(G$5:G$77&gt;0),G$5:G$77),G$5:G$77)),"")</f>
        <v>17</v>
      </c>
      <c r="I24" s="8"/>
      <c r="J24" s="8"/>
      <c r="K24" s="9"/>
      <c r="L24" s="8"/>
      <c r="M24" s="8" t="str">
        <f t="shared" si="1"/>
        <v/>
      </c>
    </row>
    <row r="25" spans="1:13" ht="18.600000000000001" customHeight="1">
      <c r="A25" s="50">
        <v>21</v>
      </c>
      <c r="B25" s="61" t="s">
        <v>36</v>
      </c>
      <c r="C25" s="51" t="s">
        <v>15</v>
      </c>
      <c r="D25" s="51">
        <v>47</v>
      </c>
      <c r="E25" s="58">
        <v>3.472222222222222E-3</v>
      </c>
      <c r="F25" s="58">
        <v>2.4895833333333336E-2</v>
      </c>
      <c r="G25" s="63">
        <f t="shared" si="0"/>
        <v>2.1423611111111115E-2</v>
      </c>
      <c r="H25" s="52">
        <f t="array" ref="H25">IF(G25&lt;"",COUNT(1/FREQUENCY(IF((G$5:G$77&lt;=G25)*(G$5:G$77&gt;0),G$5:G$77),G$5:G$77)),"")</f>
        <v>21</v>
      </c>
      <c r="I25" s="8"/>
      <c r="J25" s="8"/>
      <c r="K25" s="9"/>
      <c r="L25" s="8"/>
      <c r="M25" s="8" t="str">
        <f t="shared" si="1"/>
        <v/>
      </c>
    </row>
    <row r="26" spans="1:13" ht="18.600000000000001" customHeight="1">
      <c r="A26" s="50">
        <v>22</v>
      </c>
      <c r="B26" s="61" t="s">
        <v>37</v>
      </c>
      <c r="C26" s="51" t="s">
        <v>17</v>
      </c>
      <c r="D26" s="51"/>
      <c r="E26" s="58">
        <v>3.472222222222222E-3</v>
      </c>
      <c r="F26" s="58">
        <v>2.3796296296296298E-2</v>
      </c>
      <c r="G26" s="63">
        <f t="shared" si="0"/>
        <v>2.0324074074074078E-2</v>
      </c>
      <c r="H26" s="52">
        <f t="array" ref="H26">IF(G26&lt;"",COUNT(1/FREQUENCY(IF((G$5:G$77&lt;=G26)*(G$5:G$77&gt;0),G$5:G$77),G$5:G$77)),"")</f>
        <v>12</v>
      </c>
      <c r="I26" s="8"/>
      <c r="J26" s="8"/>
      <c r="K26" s="9"/>
      <c r="L26" s="8"/>
      <c r="M26" s="8" t="str">
        <f t="shared" si="1"/>
        <v/>
      </c>
    </row>
    <row r="27" spans="1:13" ht="18.600000000000001" customHeight="1">
      <c r="A27" s="50">
        <v>23</v>
      </c>
      <c r="B27" s="61" t="s">
        <v>38</v>
      </c>
      <c r="C27" s="51" t="s">
        <v>19</v>
      </c>
      <c r="D27" s="51"/>
      <c r="E27" s="58">
        <v>3.8194444444444443E-3</v>
      </c>
      <c r="F27" s="58">
        <v>2.614583333333333E-2</v>
      </c>
      <c r="G27" s="63">
        <f t="shared" si="0"/>
        <v>2.2326388888888885E-2</v>
      </c>
      <c r="H27" s="52">
        <f t="array" ref="H27">IF(G27&lt;"",COUNT(1/FREQUENCY(IF((G$5:G$77&lt;=G27)*(G$5:G$77&gt;0),G$5:G$77),G$5:G$77)),"")</f>
        <v>28</v>
      </c>
      <c r="I27" s="8"/>
      <c r="J27" s="8"/>
      <c r="K27" s="9"/>
      <c r="L27" s="8"/>
      <c r="M27" s="8" t="str">
        <f t="shared" si="1"/>
        <v/>
      </c>
    </row>
    <row r="28" spans="1:13" ht="18.600000000000001" customHeight="1">
      <c r="A28" s="50">
        <v>24</v>
      </c>
      <c r="B28" s="61" t="s">
        <v>39</v>
      </c>
      <c r="C28" s="51" t="s">
        <v>21</v>
      </c>
      <c r="D28" s="51"/>
      <c r="E28" s="58">
        <v>3.8194444444444443E-3</v>
      </c>
      <c r="F28" s="58">
        <v>2.494212962962963E-2</v>
      </c>
      <c r="G28" s="63">
        <f t="shared" si="0"/>
        <v>2.1122685185185185E-2</v>
      </c>
      <c r="H28" s="52">
        <f t="array" ref="H28">IF(G28&lt;"",COUNT(1/FREQUENCY(IF((G$5:G$77&lt;=G28)*(G$5:G$77&gt;0),G$5:G$77),G$5:G$77)),"")</f>
        <v>18</v>
      </c>
      <c r="I28" s="8"/>
      <c r="J28" s="8"/>
      <c r="K28" s="9"/>
      <c r="L28" s="8"/>
      <c r="M28" s="8" t="str">
        <f t="shared" si="1"/>
        <v/>
      </c>
    </row>
    <row r="29" spans="1:13" ht="18.600000000000001" customHeight="1">
      <c r="A29" s="50">
        <v>25</v>
      </c>
      <c r="B29" s="61" t="s">
        <v>40</v>
      </c>
      <c r="C29" s="51" t="s">
        <v>15</v>
      </c>
      <c r="D29" s="51">
        <v>88</v>
      </c>
      <c r="E29" s="58">
        <v>4.1666666666666666E-3</v>
      </c>
      <c r="F29" s="58">
        <v>2.6168981481481477E-2</v>
      </c>
      <c r="G29" s="63">
        <f t="shared" si="0"/>
        <v>2.2002314814814811E-2</v>
      </c>
      <c r="H29" s="52">
        <f t="array" ref="H29">IF(G29&lt;"",COUNT(1/FREQUENCY(IF((G$5:G$77&lt;=G29)*(G$5:G$77&gt;0),G$5:G$77),G$5:G$77)),"")</f>
        <v>26</v>
      </c>
      <c r="I29" s="8"/>
      <c r="J29" s="8"/>
      <c r="K29" s="9"/>
      <c r="L29" s="8"/>
      <c r="M29" s="8" t="str">
        <f t="shared" si="1"/>
        <v/>
      </c>
    </row>
    <row r="30" spans="1:13" ht="18.600000000000001" customHeight="1">
      <c r="A30" s="50">
        <v>26</v>
      </c>
      <c r="B30" s="61" t="s">
        <v>41</v>
      </c>
      <c r="C30" s="51" t="s">
        <v>17</v>
      </c>
      <c r="D30" s="51"/>
      <c r="E30" s="58">
        <v>4.1666666666666666E-3</v>
      </c>
      <c r="F30" s="58">
        <v>2.49537037037037E-2</v>
      </c>
      <c r="G30" s="63">
        <f t="shared" si="0"/>
        <v>2.0787037037037034E-2</v>
      </c>
      <c r="H30" s="52">
        <f t="array" ref="H30">IF(G30&lt;"",COUNT(1/FREQUENCY(IF((G$5:G$77&lt;=G30)*(G$5:G$77&gt;0),G$5:G$77),G$5:G$77)),"")</f>
        <v>14</v>
      </c>
      <c r="I30" s="8"/>
      <c r="J30" s="8"/>
      <c r="K30" s="9"/>
      <c r="L30" s="8"/>
      <c r="M30" s="8" t="str">
        <f t="shared" si="1"/>
        <v/>
      </c>
    </row>
    <row r="31" spans="1:13" ht="18.600000000000001" customHeight="1">
      <c r="A31" s="50">
        <v>27</v>
      </c>
      <c r="B31" s="61" t="s">
        <v>42</v>
      </c>
      <c r="C31" s="51" t="s">
        <v>19</v>
      </c>
      <c r="D31" s="51"/>
      <c r="E31" s="58">
        <v>4.5138888888888893E-3</v>
      </c>
      <c r="F31" s="58">
        <v>2.5960648148148149E-2</v>
      </c>
      <c r="G31" s="63">
        <f t="shared" si="0"/>
        <v>2.1446759259259259E-2</v>
      </c>
      <c r="H31" s="52">
        <f t="array" ref="H31">IF(G31&lt;"",COUNT(1/FREQUENCY(IF((G$5:G$77&lt;=G31)*(G$5:G$77&gt;0),G$5:G$77),G$5:G$77)),"")</f>
        <v>22</v>
      </c>
      <c r="I31" s="8"/>
      <c r="J31" s="8"/>
      <c r="K31" s="9"/>
      <c r="L31" s="8"/>
      <c r="M31" s="8" t="str">
        <f t="shared" si="1"/>
        <v/>
      </c>
    </row>
    <row r="32" spans="1:13" ht="18.600000000000001" customHeight="1">
      <c r="A32" s="50">
        <v>28</v>
      </c>
      <c r="B32" s="61" t="s">
        <v>43</v>
      </c>
      <c r="C32" s="51" t="s">
        <v>15</v>
      </c>
      <c r="D32" s="51"/>
      <c r="E32" s="58">
        <v>4.5138888888888893E-3</v>
      </c>
      <c r="F32" s="58">
        <v>2.56712962962963E-2</v>
      </c>
      <c r="G32" s="63">
        <f t="shared" si="0"/>
        <v>2.1157407407407409E-2</v>
      </c>
      <c r="H32" s="52">
        <f t="array" ref="H32">IF(G32&lt;"",COUNT(1/FREQUENCY(IF((G$5:G$77&lt;=G32)*(G$5:G$77&gt;0),G$5:G$77),G$5:G$77)),"")</f>
        <v>19</v>
      </c>
      <c r="I32" s="9"/>
      <c r="J32" s="9"/>
      <c r="K32" s="9"/>
      <c r="L32" s="8"/>
      <c r="M32" s="8"/>
    </row>
    <row r="33" spans="1:13" ht="18.600000000000001" customHeight="1">
      <c r="A33" s="50">
        <v>29</v>
      </c>
      <c r="B33" s="61" t="s">
        <v>45</v>
      </c>
      <c r="C33" s="51" t="s">
        <v>15</v>
      </c>
      <c r="D33" s="51"/>
      <c r="E33" s="58">
        <v>4.8611111111111112E-3</v>
      </c>
      <c r="F33" s="58">
        <v>2.6122685185185183E-2</v>
      </c>
      <c r="G33" s="63">
        <f t="shared" si="0"/>
        <v>2.1261574074074072E-2</v>
      </c>
      <c r="H33" s="52">
        <f t="array" ref="H33">IF(G33&lt;"",COUNT(1/FREQUENCY(IF((G$5:G$77&lt;=G33)*(G$5:G$77&gt;0),G$5:G$77),G$5:G$77)),"")</f>
        <v>20</v>
      </c>
      <c r="I33" s="9"/>
      <c r="J33" s="9"/>
      <c r="K33" s="9"/>
      <c r="L33" s="8"/>
      <c r="M33" s="8"/>
    </row>
    <row r="34" spans="1:13" ht="18.600000000000001" customHeight="1">
      <c r="A34" s="50">
        <v>30</v>
      </c>
      <c r="B34" s="61" t="s">
        <v>44</v>
      </c>
      <c r="C34" s="51" t="s">
        <v>15</v>
      </c>
      <c r="D34" s="51"/>
      <c r="E34" s="58">
        <v>4.8611111111111112E-3</v>
      </c>
      <c r="F34" s="58">
        <v>2.4456018518518519E-2</v>
      </c>
      <c r="G34" s="63">
        <f t="shared" si="0"/>
        <v>1.9594907407407408E-2</v>
      </c>
      <c r="H34" s="52">
        <f t="array" ref="H34">IF(G34&lt;"",COUNT(1/FREQUENCY(IF((G$5:G$77&lt;=G34)*(G$5:G$77&gt;0),G$5:G$77),G$5:G$77)),"")</f>
        <v>7</v>
      </c>
      <c r="I34" s="9"/>
      <c r="J34" s="9"/>
      <c r="K34" s="9"/>
      <c r="L34" s="8"/>
      <c r="M34" s="8"/>
    </row>
    <row r="35" spans="1:13" ht="18.600000000000001" customHeight="1">
      <c r="A35" s="50">
        <v>31</v>
      </c>
      <c r="B35" s="61"/>
      <c r="C35" s="51"/>
      <c r="D35" s="51"/>
      <c r="E35" s="58">
        <v>5.208333333333333E-3</v>
      </c>
      <c r="F35" s="58"/>
      <c r="G35" s="63" t="str">
        <f t="shared" si="0"/>
        <v/>
      </c>
      <c r="H35" s="52" t="str">
        <f t="array" ref="H35">IF(G35&lt;"",COUNT(1/FREQUENCY(IF((G$5:G$77&lt;=G35)*(G$5:G$77&gt;0),G$5:G$77),G$5:G$77)),"")</f>
        <v/>
      </c>
    </row>
    <row r="36" spans="1:13" ht="18.600000000000001" customHeight="1">
      <c r="A36" s="50">
        <v>32</v>
      </c>
      <c r="B36" s="61"/>
      <c r="C36" s="51"/>
      <c r="D36" s="51"/>
      <c r="E36" s="58">
        <v>5.208333333333333E-3</v>
      </c>
      <c r="F36" s="58"/>
      <c r="G36" s="63" t="str">
        <f t="shared" si="0"/>
        <v/>
      </c>
      <c r="H36" s="52" t="str">
        <f t="array" ref="H36">IF(G36&lt;"",COUNT(1/FREQUENCY(IF((G$5:G$77&lt;=G36)*(G$5:G$77&gt;0),G$5:G$77),G$5:G$77)),"")</f>
        <v/>
      </c>
    </row>
    <row r="37" spans="1:13" ht="18.600000000000001" customHeight="1">
      <c r="A37" s="50">
        <v>33</v>
      </c>
      <c r="B37" s="61"/>
      <c r="C37" s="51"/>
      <c r="D37" s="51"/>
      <c r="E37" s="58">
        <v>5.5555555555555558E-3</v>
      </c>
      <c r="F37" s="58"/>
      <c r="G37" s="63" t="str">
        <f t="shared" si="0"/>
        <v/>
      </c>
      <c r="H37" s="52" t="str">
        <f t="array" ref="H37">IF(G37&lt;"",COUNT(1/FREQUENCY(IF((G$5:G$77&lt;=G37)*(G$5:G$77&gt;0),G$5:G$77),G$5:G$77)),"")</f>
        <v/>
      </c>
    </row>
    <row r="38" spans="1:13" ht="18.600000000000001" customHeight="1">
      <c r="A38" s="50">
        <v>34</v>
      </c>
      <c r="B38" s="61"/>
      <c r="C38" s="51"/>
      <c r="D38" s="51"/>
      <c r="E38" s="58">
        <v>5.5555555555555558E-3</v>
      </c>
      <c r="F38" s="58"/>
      <c r="G38" s="63" t="str">
        <f t="shared" si="0"/>
        <v/>
      </c>
      <c r="H38" s="52" t="str">
        <f t="array" ref="H38">IF(G38&lt;"",COUNT(1/FREQUENCY(IF((G$5:G$77&lt;=G38)*(G$5:G$77&gt;0),G$5:G$77),G$5:G$77)),"")</f>
        <v/>
      </c>
    </row>
    <row r="39" spans="1:13" ht="18.600000000000001" customHeight="1">
      <c r="A39" s="50">
        <v>35</v>
      </c>
      <c r="B39" s="61"/>
      <c r="C39" s="51"/>
      <c r="D39" s="51"/>
      <c r="E39" s="58">
        <v>5.9027777777777776E-3</v>
      </c>
      <c r="F39" s="58"/>
      <c r="G39" s="63" t="str">
        <f t="shared" si="0"/>
        <v/>
      </c>
      <c r="H39" s="52" t="str">
        <f t="array" ref="H39">IF(G39&lt;"",COUNT(1/FREQUENCY(IF((G$5:G$77&lt;=G39)*(G$5:G$77&gt;0),G$5:G$77),G$5:G$77)),"")</f>
        <v/>
      </c>
    </row>
    <row r="40" spans="1:13" ht="18.600000000000001" customHeight="1">
      <c r="A40" s="50">
        <v>36</v>
      </c>
      <c r="B40" s="61"/>
      <c r="C40" s="51"/>
      <c r="D40" s="51"/>
      <c r="E40" s="58">
        <v>5.9027777777777776E-3</v>
      </c>
      <c r="F40" s="58"/>
      <c r="G40" s="63" t="str">
        <f t="shared" si="0"/>
        <v/>
      </c>
      <c r="H40" s="52" t="str">
        <f t="array" ref="H40">IF(G40&lt;"",COUNT(1/FREQUENCY(IF((G$5:G$77&lt;=G40)*(G$5:G$77&gt;0),G$5:G$77),G$5:G$77)),"")</f>
        <v/>
      </c>
    </row>
    <row r="41" spans="1:13" ht="18.600000000000001" customHeight="1">
      <c r="A41" s="50">
        <v>37</v>
      </c>
      <c r="B41" s="61"/>
      <c r="C41" s="51"/>
      <c r="D41" s="51"/>
      <c r="E41" s="58">
        <v>6.2499999999999995E-3</v>
      </c>
      <c r="F41" s="58"/>
      <c r="G41" s="63" t="str">
        <f t="shared" si="0"/>
        <v/>
      </c>
      <c r="H41" s="52" t="str">
        <f t="array" ref="H41">IF(G41&lt;"",COUNT(1/FREQUENCY(IF((G$5:G$77&lt;=G41)*(G$5:G$77&gt;0),G$5:G$77),G$5:G$77)),"")</f>
        <v/>
      </c>
    </row>
    <row r="42" spans="1:13" ht="18.600000000000001" customHeight="1">
      <c r="A42" s="50">
        <v>38</v>
      </c>
      <c r="B42" s="61"/>
      <c r="C42" s="51"/>
      <c r="D42" s="51"/>
      <c r="E42" s="58">
        <v>6.2499999999999995E-3</v>
      </c>
      <c r="F42" s="58"/>
      <c r="G42" s="63" t="str">
        <f t="shared" si="0"/>
        <v/>
      </c>
      <c r="H42" s="52" t="str">
        <f t="array" ref="H42">IF(G42&lt;"",COUNT(1/FREQUENCY(IF((G$5:G$77&lt;=G42)*(G$5:G$77&gt;0),G$5:G$77),G$5:G$77)),"")</f>
        <v/>
      </c>
    </row>
    <row r="43" spans="1:13" ht="18.600000000000001" customHeight="1">
      <c r="A43" s="50">
        <v>39</v>
      </c>
      <c r="B43" s="61"/>
      <c r="C43" s="51"/>
      <c r="D43" s="51"/>
      <c r="E43" s="58">
        <v>6.5972222222222222E-3</v>
      </c>
      <c r="F43" s="58"/>
      <c r="G43" s="63" t="str">
        <f t="shared" si="0"/>
        <v/>
      </c>
      <c r="H43" s="52" t="str">
        <f t="array" ref="H43">IF(G43&lt;"",COUNT(1/FREQUENCY(IF((G$5:G$77&lt;=G43)*(G$5:G$77&gt;0),G$5:G$77),G$5:G$77)),"")</f>
        <v/>
      </c>
    </row>
    <row r="44" spans="1:13" ht="18.600000000000001" customHeight="1">
      <c r="A44" s="50">
        <v>40</v>
      </c>
      <c r="B44" s="61"/>
      <c r="C44" s="51"/>
      <c r="D44" s="51"/>
      <c r="E44" s="58">
        <v>6.5972222222222222E-3</v>
      </c>
      <c r="F44" s="58"/>
      <c r="G44" s="63" t="str">
        <f t="shared" si="0"/>
        <v/>
      </c>
      <c r="H44" s="52" t="str">
        <f t="array" ref="H44">IF(G44&lt;"",COUNT(1/FREQUENCY(IF((G$5:G$77&lt;=G44)*(G$5:G$77&gt;0),G$5:G$77),G$5:G$77)),"")</f>
        <v/>
      </c>
    </row>
    <row r="45" spans="1:13" ht="18.600000000000001" customHeight="1">
      <c r="A45" s="50">
        <v>41</v>
      </c>
      <c r="B45" s="61"/>
      <c r="C45" s="51"/>
      <c r="D45" s="51"/>
      <c r="E45" s="58">
        <v>6.9444444444444441E-3</v>
      </c>
      <c r="F45" s="58"/>
      <c r="G45" s="63" t="str">
        <f t="shared" si="0"/>
        <v/>
      </c>
      <c r="H45" s="52" t="str">
        <f t="array" ref="H45">IF(G45&lt;"",COUNT(1/FREQUENCY(IF((G$5:G$77&lt;=G45)*(G$5:G$77&gt;0),G$5:G$77),G$5:G$77)),"")</f>
        <v/>
      </c>
    </row>
    <row r="46" spans="1:13" ht="18.600000000000001" customHeight="1">
      <c r="A46" s="50">
        <v>42</v>
      </c>
      <c r="B46" s="61"/>
      <c r="C46" s="51"/>
      <c r="D46" s="51"/>
      <c r="E46" s="58">
        <v>6.9444444444444441E-3</v>
      </c>
      <c r="F46" s="58"/>
      <c r="G46" s="63" t="str">
        <f t="shared" si="0"/>
        <v/>
      </c>
      <c r="H46" s="52" t="str">
        <f t="array" ref="H46">IF(G46&lt;"",COUNT(1/FREQUENCY(IF((G$5:G$77&lt;=G46)*(G$5:G$77&gt;0),G$5:G$77),G$5:G$77)),"")</f>
        <v/>
      </c>
    </row>
    <row r="47" spans="1:13" ht="18.600000000000001" customHeight="1">
      <c r="A47" s="50">
        <v>43</v>
      </c>
      <c r="B47" s="61"/>
      <c r="C47" s="51"/>
      <c r="D47" s="51"/>
      <c r="E47" s="58">
        <v>7.2916666666666659E-3</v>
      </c>
      <c r="F47" s="58"/>
      <c r="G47" s="63" t="str">
        <f t="shared" si="0"/>
        <v/>
      </c>
      <c r="H47" s="52" t="str">
        <f t="array" ref="H47">IF(G47&lt;"",COUNT(1/FREQUENCY(IF((G$5:G$77&lt;=G47)*(G$5:G$77&gt;0),G$5:G$77),G$5:G$77)),"")</f>
        <v/>
      </c>
    </row>
    <row r="48" spans="1:13" ht="18.600000000000001" customHeight="1">
      <c r="A48" s="50">
        <v>44</v>
      </c>
      <c r="B48" s="61"/>
      <c r="C48" s="51"/>
      <c r="D48" s="51"/>
      <c r="E48" s="58">
        <v>7.2916666666666659E-3</v>
      </c>
      <c r="F48" s="58"/>
      <c r="G48" s="63" t="str">
        <f t="shared" si="0"/>
        <v/>
      </c>
      <c r="H48" s="52" t="str">
        <f t="array" ref="H48">IF(G48&lt;"",COUNT(1/FREQUENCY(IF((G$5:G$77&lt;=G48)*(G$5:G$77&gt;0),G$5:G$77),G$5:G$77)),"")</f>
        <v/>
      </c>
    </row>
    <row r="49" spans="1:8" ht="18.600000000000001" customHeight="1">
      <c r="A49" s="50">
        <v>45</v>
      </c>
      <c r="B49" s="61"/>
      <c r="C49" s="51"/>
      <c r="D49" s="51"/>
      <c r="E49" s="58">
        <v>7.6388888888888886E-3</v>
      </c>
      <c r="F49" s="58"/>
      <c r="G49" s="63" t="str">
        <f t="shared" si="0"/>
        <v/>
      </c>
      <c r="H49" s="52" t="str">
        <f t="array" ref="H49">IF(G49&lt;"",COUNT(1/FREQUENCY(IF((G$5:G$77&lt;=G49)*(G$5:G$77&gt;0),G$5:G$77),G$5:G$77)),"")</f>
        <v/>
      </c>
    </row>
    <row r="50" spans="1:8" ht="18.600000000000001" customHeight="1">
      <c r="A50" s="50">
        <v>46</v>
      </c>
      <c r="B50" s="61"/>
      <c r="C50" s="51"/>
      <c r="D50" s="51"/>
      <c r="E50" s="58">
        <v>7.6388888888888886E-3</v>
      </c>
      <c r="F50" s="58"/>
      <c r="G50" s="63" t="str">
        <f t="shared" si="0"/>
        <v/>
      </c>
      <c r="H50" s="52" t="str">
        <f t="array" ref="H50">IF(G50&lt;"",COUNT(1/FREQUENCY(IF((G$5:G$77&lt;=G50)*(G$5:G$77&gt;0),G$5:G$77),G$5:G$77)),"")</f>
        <v/>
      </c>
    </row>
    <row r="51" spans="1:8" ht="18.600000000000001" customHeight="1">
      <c r="A51" s="50">
        <v>47</v>
      </c>
      <c r="B51" s="61"/>
      <c r="C51" s="51"/>
      <c r="D51" s="51"/>
      <c r="E51" s="58">
        <v>7.9861111111111122E-3</v>
      </c>
      <c r="F51" s="58"/>
      <c r="G51" s="63" t="str">
        <f t="shared" si="0"/>
        <v/>
      </c>
      <c r="H51" s="52" t="str">
        <f t="array" ref="H51">IF(G51&lt;"",COUNT(1/FREQUENCY(IF((G$5:G$77&lt;=G51)*(G$5:G$77&gt;0),G$5:G$77),G$5:G$77)),"")</f>
        <v/>
      </c>
    </row>
    <row r="52" spans="1:8" ht="18.600000000000001" customHeight="1">
      <c r="A52" s="50">
        <v>48</v>
      </c>
      <c r="B52" s="61"/>
      <c r="C52" s="51"/>
      <c r="D52" s="51"/>
      <c r="E52" s="58">
        <v>7.9861111111111122E-3</v>
      </c>
      <c r="F52" s="58"/>
      <c r="G52" s="63" t="str">
        <f t="shared" si="0"/>
        <v/>
      </c>
      <c r="H52" s="52" t="str">
        <f t="array" ref="H52">IF(G52&lt;"",COUNT(1/FREQUENCY(IF((G$5:G$77&lt;=G52)*(G$5:G$77&gt;0),G$5:G$77),G$5:G$77)),"")</f>
        <v/>
      </c>
    </row>
    <row r="53" spans="1:8" ht="18.600000000000001" customHeight="1">
      <c r="A53" s="50">
        <v>49</v>
      </c>
      <c r="B53" s="61"/>
      <c r="C53" s="51"/>
      <c r="D53" s="51"/>
      <c r="E53" s="58">
        <v>8.3333333333333332E-3</v>
      </c>
      <c r="F53" s="58"/>
      <c r="G53" s="63" t="str">
        <f t="shared" si="0"/>
        <v/>
      </c>
      <c r="H53" s="52" t="str">
        <f t="array" ref="H53">IF(G53&lt;"",COUNT(1/FREQUENCY(IF((G$5:G$77&lt;=G53)*(G$5:G$77&gt;0),G$5:G$77),G$5:G$77)),"")</f>
        <v/>
      </c>
    </row>
    <row r="54" spans="1:8" ht="18.600000000000001" customHeight="1">
      <c r="A54" s="50">
        <v>50</v>
      </c>
      <c r="B54" s="61"/>
      <c r="C54" s="51"/>
      <c r="D54" s="51"/>
      <c r="E54" s="58">
        <v>8.3333333333333332E-3</v>
      </c>
      <c r="F54" s="58"/>
      <c r="G54" s="63" t="str">
        <f t="shared" si="0"/>
        <v/>
      </c>
      <c r="H54" s="52" t="str">
        <f t="array" ref="H54">IF(G54&lt;"",COUNT(1/FREQUENCY(IF((G$5:G$77&lt;=G54)*(G$5:G$77&gt;0),G$5:G$77),G$5:G$77)),"")</f>
        <v/>
      </c>
    </row>
    <row r="55" spans="1:8" ht="18.600000000000001" customHeight="1">
      <c r="A55" s="50">
        <v>51</v>
      </c>
      <c r="B55" s="61"/>
      <c r="C55" s="51"/>
      <c r="D55" s="51"/>
      <c r="E55" s="58">
        <v>8.6805555555555559E-3</v>
      </c>
      <c r="F55" s="58"/>
      <c r="G55" s="63" t="str">
        <f t="shared" si="0"/>
        <v/>
      </c>
      <c r="H55" s="52" t="str">
        <f t="array" ref="H55">IF(G55&lt;"",COUNT(1/FREQUENCY(IF((G$5:G$77&lt;=G55)*(G$5:G$77&gt;0),G$5:G$77),G$5:G$77)),"")</f>
        <v/>
      </c>
    </row>
    <row r="56" spans="1:8" ht="18.600000000000001" customHeight="1">
      <c r="A56" s="50">
        <v>52</v>
      </c>
      <c r="B56" s="61"/>
      <c r="C56" s="51"/>
      <c r="D56" s="51"/>
      <c r="E56" s="58">
        <v>8.6805555555555559E-3</v>
      </c>
      <c r="F56" s="58"/>
      <c r="G56" s="63" t="str">
        <f t="shared" si="0"/>
        <v/>
      </c>
      <c r="H56" s="52" t="str">
        <f t="array" ref="H56">IF(G56&lt;"",COUNT(1/FREQUENCY(IF((G$5:G$77&lt;=G56)*(G$5:G$77&gt;0),G$5:G$77),G$5:G$77)),"")</f>
        <v/>
      </c>
    </row>
    <row r="57" spans="1:8" ht="18.600000000000001" customHeight="1">
      <c r="A57" s="50">
        <v>53</v>
      </c>
      <c r="B57" s="61"/>
      <c r="C57" s="51"/>
      <c r="D57" s="51"/>
      <c r="E57" s="58">
        <v>9.0277777777777787E-3</v>
      </c>
      <c r="F57" s="58"/>
      <c r="G57" s="63" t="str">
        <f t="shared" si="0"/>
        <v/>
      </c>
      <c r="H57" s="52" t="str">
        <f t="array" ref="H57">IF(G57&lt;"",COUNT(1/FREQUENCY(IF((G$5:G$77&lt;=G57)*(G$5:G$77&gt;0),G$5:G$77),G$5:G$77)),"")</f>
        <v/>
      </c>
    </row>
    <row r="58" spans="1:8" ht="18.600000000000001" customHeight="1">
      <c r="A58" s="50">
        <v>54</v>
      </c>
      <c r="B58" s="61"/>
      <c r="C58" s="51"/>
      <c r="D58" s="51"/>
      <c r="E58" s="58">
        <v>9.0277777777777787E-3</v>
      </c>
      <c r="F58" s="58"/>
      <c r="G58" s="63" t="str">
        <f t="shared" si="0"/>
        <v/>
      </c>
      <c r="H58" s="52" t="str">
        <f t="array" ref="H58">IF(G58&lt;"",COUNT(1/FREQUENCY(IF((G$5:G$77&lt;=G58)*(G$5:G$77&gt;0),G$5:G$77),G$5:G$77)),"")</f>
        <v/>
      </c>
    </row>
    <row r="59" spans="1:8" ht="18.600000000000001" customHeight="1">
      <c r="A59" s="50">
        <v>55</v>
      </c>
      <c r="B59" s="61"/>
      <c r="C59" s="51"/>
      <c r="D59" s="51"/>
      <c r="E59" s="58">
        <v>9.3749999999999997E-3</v>
      </c>
      <c r="F59" s="58"/>
      <c r="G59" s="63" t="str">
        <f t="shared" si="0"/>
        <v/>
      </c>
      <c r="H59" s="52" t="str">
        <f t="array" ref="H59">IF(G59&lt;"",COUNT(1/FREQUENCY(IF((G$5:G$77&lt;=G59)*(G$5:G$77&gt;0),G$5:G$77),G$5:G$77)),"")</f>
        <v/>
      </c>
    </row>
    <row r="60" spans="1:8" ht="18.600000000000001" customHeight="1">
      <c r="A60" s="50">
        <v>56</v>
      </c>
      <c r="B60" s="61"/>
      <c r="C60" s="51"/>
      <c r="D60" s="51"/>
      <c r="E60" s="58">
        <v>9.3749999999999997E-3</v>
      </c>
      <c r="F60" s="58"/>
      <c r="G60" s="63" t="str">
        <f t="shared" si="0"/>
        <v/>
      </c>
      <c r="H60" s="52" t="str">
        <f t="array" ref="H60">IF(G60&lt;"",COUNT(1/FREQUENCY(IF((G$5:G$77&lt;=G60)*(G$5:G$77&gt;0),G$5:G$77),G$5:G$77)),"")</f>
        <v/>
      </c>
    </row>
    <row r="61" spans="1:8" ht="18.600000000000001" customHeight="1">
      <c r="A61" s="50">
        <v>57</v>
      </c>
      <c r="B61" s="61"/>
      <c r="C61" s="51"/>
      <c r="D61" s="51"/>
      <c r="E61" s="58">
        <v>9.7222222222222224E-3</v>
      </c>
      <c r="F61" s="58"/>
      <c r="G61" s="63" t="str">
        <f t="shared" si="0"/>
        <v/>
      </c>
      <c r="H61" s="52" t="str">
        <f t="array" ref="H61">IF(G61&lt;"",COUNT(1/FREQUENCY(IF((G$5:G$77&lt;=G61)*(G$5:G$77&gt;0),G$5:G$77),G$5:G$77)),"")</f>
        <v/>
      </c>
    </row>
    <row r="62" spans="1:8" ht="18.600000000000001" customHeight="1">
      <c r="A62" s="50">
        <v>58</v>
      </c>
      <c r="B62" s="61"/>
      <c r="C62" s="51"/>
      <c r="D62" s="51"/>
      <c r="E62" s="58">
        <v>9.7222222222222224E-3</v>
      </c>
      <c r="F62" s="58"/>
      <c r="G62" s="63" t="str">
        <f t="shared" si="0"/>
        <v/>
      </c>
      <c r="H62" s="52" t="str">
        <f t="array" ref="H62">IF(G62&lt;"",COUNT(1/FREQUENCY(IF((G$5:G$77&lt;=G62)*(G$5:G$77&gt;0),G$5:G$77),G$5:G$77)),"")</f>
        <v/>
      </c>
    </row>
    <row r="63" spans="1:8" ht="18.600000000000001" customHeight="1">
      <c r="A63" s="50">
        <v>59</v>
      </c>
      <c r="B63" s="61"/>
      <c r="C63" s="51"/>
      <c r="D63" s="51"/>
      <c r="E63" s="58">
        <v>1.0069444444444445E-2</v>
      </c>
      <c r="F63" s="58"/>
      <c r="G63" s="63" t="str">
        <f t="shared" si="0"/>
        <v/>
      </c>
      <c r="H63" s="52" t="str">
        <f t="array" ref="H63">IF(G63&lt;"",COUNT(1/FREQUENCY(IF((G$5:G$77&lt;=G63)*(G$5:G$77&gt;0),G$5:G$77),G$5:G$77)),"")</f>
        <v/>
      </c>
    </row>
    <row r="64" spans="1:8" ht="18.600000000000001" customHeight="1">
      <c r="A64" s="50">
        <v>60</v>
      </c>
      <c r="B64" s="61"/>
      <c r="C64" s="51"/>
      <c r="D64" s="51"/>
      <c r="E64" s="58">
        <v>1.0069444444444445E-2</v>
      </c>
      <c r="F64" s="58"/>
      <c r="G64" s="63" t="str">
        <f t="shared" si="0"/>
        <v/>
      </c>
      <c r="H64" s="52" t="str">
        <f t="array" ref="H64">IF(G64&lt;"",COUNT(1/FREQUENCY(IF((G$5:G$77&lt;=G64)*(G$5:G$77&gt;0),G$5:G$77),G$5:G$77)),"")</f>
        <v/>
      </c>
    </row>
    <row r="65" spans="1:8" ht="18.600000000000001" customHeight="1">
      <c r="A65" s="50">
        <v>61</v>
      </c>
      <c r="B65" s="61"/>
      <c r="C65" s="51"/>
      <c r="D65" s="51"/>
      <c r="E65" s="58">
        <v>1.0416666666666666E-2</v>
      </c>
      <c r="F65" s="58"/>
      <c r="G65" s="63" t="str">
        <f t="shared" si="0"/>
        <v/>
      </c>
      <c r="H65" s="52" t="str">
        <f t="array" ref="H65">IF(G65&lt;"",COUNT(1/FREQUENCY(IF((G$5:G$77&lt;=G65)*(G$5:G$77&gt;0),G$5:G$77),G$5:G$77)),"")</f>
        <v/>
      </c>
    </row>
    <row r="66" spans="1:8" ht="18.600000000000001" customHeight="1">
      <c r="A66" s="50">
        <v>62</v>
      </c>
      <c r="B66" s="61"/>
      <c r="C66" s="51"/>
      <c r="D66" s="51"/>
      <c r="E66" s="58">
        <v>1.0416666666666666E-2</v>
      </c>
      <c r="F66" s="58"/>
      <c r="G66" s="63" t="str">
        <f t="shared" si="0"/>
        <v/>
      </c>
      <c r="H66" s="52" t="str">
        <f t="array" ref="H66">IF(G66&lt;"",COUNT(1/FREQUENCY(IF((G$5:G$77&lt;=G66)*(G$5:G$77&gt;0),G$5:G$77),G$5:G$77)),"")</f>
        <v/>
      </c>
    </row>
    <row r="67" spans="1:8" ht="18.600000000000001" customHeight="1">
      <c r="A67" s="50">
        <v>63</v>
      </c>
      <c r="B67" s="61"/>
      <c r="C67" s="51"/>
      <c r="D67" s="51"/>
      <c r="E67" s="58">
        <v>1.0763888888888891E-2</v>
      </c>
      <c r="F67" s="58"/>
      <c r="G67" s="63" t="str">
        <f t="shared" si="0"/>
        <v/>
      </c>
      <c r="H67" s="52" t="str">
        <f t="array" ref="H67">IF(G67&lt;"",COUNT(1/FREQUENCY(IF((G$5:G$77&lt;=G67)*(G$5:G$77&gt;0),G$5:G$77),G$5:G$77)),"")</f>
        <v/>
      </c>
    </row>
    <row r="68" spans="1:8" ht="18.600000000000001" customHeight="1">
      <c r="A68" s="50">
        <v>64</v>
      </c>
      <c r="B68" s="61"/>
      <c r="C68" s="51"/>
      <c r="D68" s="51"/>
      <c r="E68" s="58">
        <v>1.0763888888888891E-2</v>
      </c>
      <c r="F68" s="58"/>
      <c r="G68" s="63" t="str">
        <f t="shared" si="0"/>
        <v/>
      </c>
      <c r="H68" s="52" t="str">
        <f t="array" ref="H68">IF(G68&lt;"",COUNT(1/FREQUENCY(IF((G$5:G$77&lt;=G68)*(G$5:G$77&gt;0),G$5:G$77),G$5:G$77)),"")</f>
        <v/>
      </c>
    </row>
    <row r="69" spans="1:8" ht="18.600000000000001" customHeight="1">
      <c r="A69" s="50">
        <v>65</v>
      </c>
      <c r="B69" s="61"/>
      <c r="C69" s="51"/>
      <c r="D69" s="51"/>
      <c r="E69" s="58">
        <v>1.1111111111111112E-2</v>
      </c>
      <c r="F69" s="58"/>
      <c r="G69" s="63" t="str">
        <f t="shared" ref="G69:G77" si="2">IF(F69="","",F69-E69)</f>
        <v/>
      </c>
      <c r="H69" s="52" t="str">
        <f t="array" ref="H69">IF(G69&lt;"",COUNT(1/FREQUENCY(IF((G$5:G$77&lt;=G69)*(G$5:G$77&gt;0),G$5:G$77),G$5:G$77)),"")</f>
        <v/>
      </c>
    </row>
    <row r="70" spans="1:8" ht="18.600000000000001" customHeight="1">
      <c r="A70" s="50">
        <v>66</v>
      </c>
      <c r="B70" s="61"/>
      <c r="C70" s="51"/>
      <c r="D70" s="51"/>
      <c r="E70" s="58">
        <v>1.1111111111111112E-2</v>
      </c>
      <c r="F70" s="58"/>
      <c r="G70" s="63" t="str">
        <f t="shared" si="2"/>
        <v/>
      </c>
      <c r="H70" s="52" t="str">
        <f t="array" ref="H70">IF(G70&lt;"",COUNT(1/FREQUENCY(IF((G$5:G$77&lt;=G70)*(G$5:G$77&gt;0),G$5:G$77),G$5:G$77)),"")</f>
        <v/>
      </c>
    </row>
    <row r="71" spans="1:8" ht="18.600000000000001" customHeight="1">
      <c r="A71" s="50">
        <v>67</v>
      </c>
      <c r="B71" s="61"/>
      <c r="C71" s="51"/>
      <c r="D71" s="51"/>
      <c r="E71" s="58">
        <v>1.1458333333333334E-2</v>
      </c>
      <c r="F71" s="58"/>
      <c r="G71" s="63" t="str">
        <f t="shared" si="2"/>
        <v/>
      </c>
      <c r="H71" s="52" t="str">
        <f t="array" ref="H71">IF(G71&lt;"",COUNT(1/FREQUENCY(IF((G$5:G$77&lt;=G71)*(G$5:G$77&gt;0),G$5:G$77),G$5:G$77)),"")</f>
        <v/>
      </c>
    </row>
    <row r="72" spans="1:8" ht="18.600000000000001" customHeight="1">
      <c r="A72" s="50">
        <v>68</v>
      </c>
      <c r="B72" s="61"/>
      <c r="C72" s="51"/>
      <c r="D72" s="51"/>
      <c r="E72" s="58">
        <v>1.1458333333333334E-2</v>
      </c>
      <c r="F72" s="58"/>
      <c r="G72" s="63" t="str">
        <f t="shared" si="2"/>
        <v/>
      </c>
      <c r="H72" s="52" t="str">
        <f t="array" ref="H72">IF(G72&lt;"",COUNT(1/FREQUENCY(IF((G$5:G$77&lt;=G72)*(G$5:G$77&gt;0),G$5:G$77),G$5:G$77)),"")</f>
        <v/>
      </c>
    </row>
    <row r="73" spans="1:8" ht="18.600000000000001" customHeight="1">
      <c r="A73" s="50">
        <v>69</v>
      </c>
      <c r="B73" s="61"/>
      <c r="C73" s="51"/>
      <c r="D73" s="51"/>
      <c r="E73" s="58">
        <v>1.1805555555555555E-2</v>
      </c>
      <c r="F73" s="58"/>
      <c r="G73" s="63" t="str">
        <f t="shared" si="2"/>
        <v/>
      </c>
      <c r="H73" s="52" t="str">
        <f t="array" ref="H73">IF(G73&lt;"",COUNT(1/FREQUENCY(IF((G$5:G$77&lt;=G73)*(G$5:G$77&gt;0),G$5:G$77),G$5:G$77)),"")</f>
        <v/>
      </c>
    </row>
    <row r="74" spans="1:8" ht="18.600000000000001" customHeight="1">
      <c r="A74" s="50">
        <v>70</v>
      </c>
      <c r="B74" s="61"/>
      <c r="C74" s="51"/>
      <c r="D74" s="51"/>
      <c r="E74" s="58">
        <v>1.1805555555555555E-2</v>
      </c>
      <c r="F74" s="58"/>
      <c r="G74" s="63" t="str">
        <f t="shared" si="2"/>
        <v/>
      </c>
      <c r="H74" s="52" t="str">
        <f t="array" ref="H74">IF(G74&lt;"",COUNT(1/FREQUENCY(IF((G$5:G$77&lt;=G74)*(G$5:G$77&gt;0),G$5:G$77),G$5:G$77)),"")</f>
        <v/>
      </c>
    </row>
    <row r="75" spans="1:8" ht="18.600000000000001" customHeight="1">
      <c r="A75" s="50">
        <v>71</v>
      </c>
      <c r="B75" s="61"/>
      <c r="C75" s="51"/>
      <c r="D75" s="51"/>
      <c r="E75" s="58">
        <v>1.2152777777777778E-2</v>
      </c>
      <c r="F75" s="58"/>
      <c r="G75" s="63" t="str">
        <f t="shared" si="2"/>
        <v/>
      </c>
      <c r="H75" s="52" t="str">
        <f t="array" ref="H75">IF(G75&lt;"",COUNT(1/FREQUENCY(IF((G$5:G$77&lt;=G75)*(G$5:G$77&gt;0),G$5:G$77),G$5:G$77)),"")</f>
        <v/>
      </c>
    </row>
    <row r="76" spans="1:8" ht="18.600000000000001" customHeight="1">
      <c r="A76" s="50">
        <v>72</v>
      </c>
      <c r="B76" s="61"/>
      <c r="C76" s="51"/>
      <c r="D76" s="51"/>
      <c r="E76" s="58">
        <v>1.2152777777777778E-2</v>
      </c>
      <c r="F76" s="58"/>
      <c r="G76" s="63" t="str">
        <f t="shared" si="2"/>
        <v/>
      </c>
      <c r="H76" s="52" t="str">
        <f t="array" ref="H76">IF(G76&lt;"",COUNT(1/FREQUENCY(IF((G$5:G$77&lt;=G76)*(G$5:G$77&gt;0),G$5:G$77),G$5:G$77)),"")</f>
        <v/>
      </c>
    </row>
    <row r="77" spans="1:8" ht="18.600000000000001" customHeight="1" thickBot="1">
      <c r="A77" s="53">
        <v>73</v>
      </c>
      <c r="B77" s="62"/>
      <c r="C77" s="55"/>
      <c r="D77" s="55"/>
      <c r="E77" s="58">
        <v>1.2499999999999999E-2</v>
      </c>
      <c r="F77" s="59"/>
      <c r="G77" s="63" t="str">
        <f t="shared" si="2"/>
        <v/>
      </c>
      <c r="H77" s="56" t="str">
        <f t="array" ref="H77">IF(G77&lt;"",COUNT(1/FREQUENCY(IF((G$6:G$77&lt;=G77)*(G$6:G$77&gt;0),G$6:G$77),G$6:G$77)),"")</f>
        <v/>
      </c>
    </row>
    <row r="78" spans="1:8" ht="18.600000000000001" customHeight="1" thickTop="1">
      <c r="A78" s="2"/>
      <c r="E78" s="1"/>
      <c r="F78" s="1"/>
      <c r="G78" s="1"/>
    </row>
    <row r="79" spans="1:8" ht="18.600000000000001" customHeight="1">
      <c r="A79" s="2"/>
      <c r="E79" s="1"/>
      <c r="F79" s="1"/>
      <c r="G79" s="1"/>
    </row>
    <row r="80" spans="1:8" ht="18.600000000000001" customHeight="1">
      <c r="A80" s="2"/>
      <c r="E80" s="1"/>
      <c r="F80" s="1"/>
      <c r="G80" s="1"/>
    </row>
    <row r="81" spans="1:7" ht="18.600000000000001" customHeight="1">
      <c r="A81" s="2"/>
      <c r="E81" s="1"/>
      <c r="F81" s="1"/>
      <c r="G81" s="1"/>
    </row>
    <row r="82" spans="1:7" ht="18.600000000000001" customHeight="1">
      <c r="A82" s="2"/>
      <c r="E82" s="1"/>
      <c r="F82" s="1"/>
      <c r="G82" s="1"/>
    </row>
    <row r="83" spans="1:7" ht="18.600000000000001" customHeight="1">
      <c r="A83" s="2"/>
      <c r="E83" s="1"/>
      <c r="F83" s="1"/>
      <c r="G83" s="1"/>
    </row>
    <row r="84" spans="1:7" ht="18.600000000000001" customHeight="1">
      <c r="A84" s="2"/>
      <c r="E84" s="1"/>
      <c r="F84" s="1"/>
      <c r="G84" s="1"/>
    </row>
    <row r="85" spans="1:7" ht="18.600000000000001" customHeight="1">
      <c r="A85" s="2"/>
      <c r="E85" s="1"/>
      <c r="F85" s="1"/>
      <c r="G85" s="1"/>
    </row>
    <row r="86" spans="1:7" ht="18.600000000000001" customHeight="1">
      <c r="A86" s="2"/>
      <c r="E86" s="1"/>
      <c r="F86" s="1"/>
      <c r="G86" s="1"/>
    </row>
    <row r="87" spans="1:7" ht="18.600000000000001" customHeight="1">
      <c r="A87" s="2"/>
      <c r="E87" s="1"/>
      <c r="F87" s="1"/>
      <c r="G87" s="1"/>
    </row>
    <row r="88" spans="1:7" ht="18.600000000000001" customHeight="1">
      <c r="A88" s="2"/>
      <c r="E88" s="1"/>
      <c r="F88" s="1"/>
      <c r="G88" s="1"/>
    </row>
    <row r="89" spans="1:7" ht="18.600000000000001" customHeight="1">
      <c r="A89" s="2"/>
      <c r="E89" s="1"/>
      <c r="F89" s="1"/>
      <c r="G89" s="1"/>
    </row>
    <row r="90" spans="1:7" ht="18.600000000000001" customHeight="1">
      <c r="A90" s="2"/>
      <c r="E90" s="1"/>
      <c r="F90" s="1"/>
      <c r="G90" s="1"/>
    </row>
    <row r="91" spans="1:7" ht="18.600000000000001" customHeight="1">
      <c r="A91" s="2"/>
      <c r="E91" s="1"/>
      <c r="F91" s="1"/>
      <c r="G91" s="1"/>
    </row>
    <row r="92" spans="1:7" ht="18.600000000000001" customHeight="1">
      <c r="A92" s="2"/>
      <c r="E92" s="1"/>
      <c r="F92" s="1"/>
      <c r="G92" s="1"/>
    </row>
    <row r="93" spans="1:7" ht="18.600000000000001" customHeight="1">
      <c r="A93" s="2"/>
      <c r="E93" s="1"/>
      <c r="F93" s="1"/>
      <c r="G93" s="1"/>
    </row>
    <row r="94" spans="1:7" ht="18.600000000000001" customHeight="1">
      <c r="A94" s="2"/>
      <c r="E94" s="1"/>
      <c r="F94" s="1"/>
      <c r="G94" s="1"/>
    </row>
    <row r="95" spans="1:7" ht="18.600000000000001" customHeight="1">
      <c r="A95" s="2"/>
      <c r="E95" s="1"/>
      <c r="F95" s="1"/>
      <c r="G95" s="1"/>
    </row>
    <row r="96" spans="1:7">
      <c r="E96" s="1"/>
      <c r="F96" s="1"/>
      <c r="G96" s="1"/>
    </row>
  </sheetData>
  <mergeCells count="4">
    <mergeCell ref="A1:I1"/>
    <mergeCell ref="A2:I2"/>
    <mergeCell ref="A3:I3"/>
    <mergeCell ref="K2:L2"/>
  </mergeCells>
  <pageMargins left="0.32291666666666669" right="0.5520833333333333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1">
    <tabColor rgb="FFFF0000"/>
  </sheetPr>
  <dimension ref="A1:N96"/>
  <sheetViews>
    <sheetView view="pageLayout" topLeftCell="B1" workbookViewId="0">
      <selection activeCell="K4" sqref="K4"/>
    </sheetView>
  </sheetViews>
  <sheetFormatPr defaultRowHeight="15"/>
  <cols>
    <col min="1" max="1" width="4.85546875" customWidth="1"/>
    <col min="2" max="2" width="26.28515625" customWidth="1"/>
    <col min="3" max="3" width="16" customWidth="1"/>
    <col min="4" max="4" width="8.42578125" customWidth="1"/>
    <col min="5" max="5" width="10.140625" customWidth="1"/>
    <col min="6" max="6" width="9.7109375" customWidth="1"/>
    <col min="7" max="7" width="9.5703125" customWidth="1"/>
    <col min="8" max="8" width="7" customWidth="1"/>
    <col min="9" max="9" width="5.140625" hidden="1" customWidth="1"/>
    <col min="10" max="10" width="5.140625" customWidth="1"/>
    <col min="11" max="11" width="24.28515625" customWidth="1"/>
    <col min="12" max="12" width="16.7109375" customWidth="1"/>
  </cols>
  <sheetData>
    <row r="1" spans="1:14" ht="26.25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14"/>
    </row>
    <row r="2" spans="1:14" ht="26.25">
      <c r="A2" s="65" t="s">
        <v>1</v>
      </c>
      <c r="B2" s="65"/>
      <c r="C2" s="65"/>
      <c r="D2" s="65"/>
      <c r="E2" s="65"/>
      <c r="F2" s="65"/>
      <c r="G2" s="65"/>
      <c r="H2" s="65"/>
      <c r="I2" s="65"/>
      <c r="J2" s="10"/>
      <c r="K2" s="67" t="s">
        <v>71</v>
      </c>
      <c r="L2" s="67"/>
    </row>
    <row r="3" spans="1:14" ht="21.75" thickBot="1">
      <c r="A3" s="65" t="s">
        <v>12</v>
      </c>
      <c r="B3" s="65"/>
      <c r="C3" s="65"/>
      <c r="D3" s="65"/>
      <c r="E3" s="65"/>
      <c r="F3" s="65"/>
      <c r="G3" s="65"/>
      <c r="H3" s="65"/>
      <c r="I3" s="65"/>
      <c r="J3" s="10"/>
    </row>
    <row r="4" spans="1:14" ht="64.5" thickTop="1" thickBot="1">
      <c r="A4" s="4" t="s">
        <v>2</v>
      </c>
      <c r="B4" s="4" t="s">
        <v>3</v>
      </c>
      <c r="C4" s="4" t="s">
        <v>13</v>
      </c>
      <c r="D4" s="4" t="s">
        <v>4</v>
      </c>
      <c r="E4" s="4" t="s">
        <v>6</v>
      </c>
      <c r="F4" s="4" t="s">
        <v>7</v>
      </c>
      <c r="G4" s="4" t="s">
        <v>8</v>
      </c>
      <c r="H4" s="4" t="s">
        <v>5</v>
      </c>
      <c r="I4" s="5" t="s">
        <v>2</v>
      </c>
      <c r="J4" s="5" t="s">
        <v>2</v>
      </c>
      <c r="K4" s="6" t="s">
        <v>13</v>
      </c>
      <c r="L4" s="6" t="s">
        <v>11</v>
      </c>
      <c r="M4" s="7" t="s">
        <v>5</v>
      </c>
      <c r="N4" s="3"/>
    </row>
    <row r="5" spans="1:14" ht="18.600000000000001" customHeight="1" thickTop="1">
      <c r="A5" s="47">
        <v>1</v>
      </c>
      <c r="B5" s="22" t="s">
        <v>46</v>
      </c>
      <c r="C5" s="48" t="s">
        <v>15</v>
      </c>
      <c r="D5" s="48">
        <v>74</v>
      </c>
      <c r="E5" s="57">
        <v>0</v>
      </c>
      <c r="F5" s="57">
        <v>1.9247685185185184E-2</v>
      </c>
      <c r="G5" s="58">
        <f t="shared" ref="G5:G11" si="0">IF(F5="","",F5-E5)</f>
        <v>1.9247685185185184E-2</v>
      </c>
      <c r="H5" s="49">
        <f t="array" ref="H5">IF(G5&lt;"",COUNT(1/FREQUENCY(IF((G$5:G$77&lt;=G5)*(G$5:G$77&gt;0),G$5:G$77),G$5:G$77)),"")</f>
        <v>4</v>
      </c>
      <c r="I5" s="11">
        <v>1</v>
      </c>
      <c r="J5" s="30">
        <v>1</v>
      </c>
      <c r="K5" s="31" t="str">
        <f t="array" ref="K5">IFERROR(LOOKUP(,-1/ISNA(MATCH($C$5:INDEX(C:C,MATCH("яяя",$C$1:$C$77)),$K$4:K4,)),$C$5:$C$77),"")</f>
        <v>СОШ№ 2</v>
      </c>
      <c r="L5" s="32">
        <f t="array" ref="L5">IF(G$5:G$77="","",SUM(SMALL(IF($C$5:$C$77=$K5,$G$5:$G$77),{1,2,3})))</f>
        <v>5.8472222222222231E-2</v>
      </c>
      <c r="M5" s="33">
        <f>IF(L5="","",RANK(L5,$L$5:$L$12,1))</f>
        <v>2</v>
      </c>
    </row>
    <row r="6" spans="1:14" ht="18.600000000000001" customHeight="1">
      <c r="A6" s="50">
        <v>2</v>
      </c>
      <c r="B6" s="23" t="s">
        <v>47</v>
      </c>
      <c r="C6" s="51" t="s">
        <v>17</v>
      </c>
      <c r="D6" s="51"/>
      <c r="E6" s="58">
        <v>0</v>
      </c>
      <c r="F6" s="58">
        <v>2.1770833333333336E-2</v>
      </c>
      <c r="G6" s="58">
        <f t="shared" si="0"/>
        <v>2.1770833333333336E-2</v>
      </c>
      <c r="H6" s="52">
        <f t="array" ref="H6">IF(G6&lt;"",COUNT(1/FREQUENCY(IF((G$5:G$77&lt;=G6)*(G$5:G$77&gt;0),G$5:G$77),G$5:G$77)),"")</f>
        <v>19</v>
      </c>
      <c r="I6" s="12">
        <v>2</v>
      </c>
      <c r="J6" s="34">
        <v>2</v>
      </c>
      <c r="K6" s="35" t="str">
        <f t="array" ref="K6">IFERROR(LOOKUP(,-1/ISNA(MATCH($C$5:INDEX(C:C,MATCH("яяя",$C$1:$C$77)),$K$4:K5,)),$C$5:$C$77),"")</f>
        <v>СОШ№ 5</v>
      </c>
      <c r="L6" s="32">
        <f t="array" ref="L6">IF(G$5:G$77="","",SUM(SMALL(IF($C$5:$C$77=$K6,$G$5:$G$77),{1,2,3})))</f>
        <v>5.8634259259259261E-2</v>
      </c>
      <c r="M6" s="33">
        <f>IF(L6="","",RANK(L6,$L$5:$L$12,1))</f>
        <v>3</v>
      </c>
    </row>
    <row r="7" spans="1:14" ht="18.600000000000001" customHeight="1">
      <c r="A7" s="50">
        <v>3</v>
      </c>
      <c r="B7" s="23" t="s">
        <v>48</v>
      </c>
      <c r="C7" s="51" t="s">
        <v>19</v>
      </c>
      <c r="D7" s="51"/>
      <c r="E7" s="58">
        <v>3.4722222222222224E-4</v>
      </c>
      <c r="F7" s="58">
        <v>1.9814814814814816E-2</v>
      </c>
      <c r="G7" s="58">
        <f t="shared" si="0"/>
        <v>1.9467592592592595E-2</v>
      </c>
      <c r="H7" s="52">
        <f t="array" ref="H7">IF(G7&lt;"",COUNT(1/FREQUENCY(IF((G$5:G$77&lt;=G7)*(G$5:G$77&gt;0),G$5:G$77),G$5:G$77)),"")</f>
        <v>6</v>
      </c>
      <c r="I7" s="12">
        <v>3</v>
      </c>
      <c r="J7" s="34">
        <v>3</v>
      </c>
      <c r="K7" s="35" t="str">
        <f t="array" ref="K7">IFERROR(LOOKUP(,-1/ISNA(MATCH($C$5:INDEX(C:C,MATCH("яяя",$C$1:$C$77)),$K$4:K6,)),$C$5:$C$77),"")</f>
        <v>СОШ№ 3</v>
      </c>
      <c r="L7" s="32">
        <f t="array" ref="L7">IF(G$5:G$77="","",SUM(SMALL(IF($C$5:$C$77=$K7,$G$5:$G$77),{1,2,3})))</f>
        <v>5.8113425925925929E-2</v>
      </c>
      <c r="M7" s="33">
        <f>IF(L7="","",RANK(L7,$L$5:$L$12,1))</f>
        <v>1</v>
      </c>
    </row>
    <row r="8" spans="1:14" ht="18.600000000000001" customHeight="1">
      <c r="A8" s="50">
        <v>4</v>
      </c>
      <c r="B8" s="23" t="s">
        <v>49</v>
      </c>
      <c r="C8" s="51" t="s">
        <v>21</v>
      </c>
      <c r="D8" s="51"/>
      <c r="E8" s="58">
        <v>3.4722222222222224E-4</v>
      </c>
      <c r="F8" s="58">
        <v>2.0787037037037038E-2</v>
      </c>
      <c r="G8" s="58">
        <f t="shared" si="0"/>
        <v>2.0439814814814817E-2</v>
      </c>
      <c r="H8" s="52">
        <f t="array" ref="H8">IF(G8&lt;"",COUNT(1/FREQUENCY(IF((G$5:G$77&lt;=G8)*(G$5:G$77&gt;0),G$5:G$77),G$5:G$77)),"")</f>
        <v>12</v>
      </c>
      <c r="I8" s="12">
        <v>4</v>
      </c>
      <c r="J8" s="34">
        <v>4</v>
      </c>
      <c r="K8" s="35" t="str">
        <f t="array" ref="K8">IFERROR(LOOKUP(,-1/ISNA(MATCH($C$5:INDEX(C:C,MATCH("яяя",$C$1:$C$77)),$K$4:K7,)),$C$5:$C$77),"")</f>
        <v>СОШ№ 4</v>
      </c>
      <c r="L8" s="32">
        <f t="array" ref="L8">IF(G$5:G$77="","",SUM(SMALL(IF($C$5:$C$77=$K8,$G$5:$G$77),{1,2,3})))</f>
        <v>6.0208333333333336E-2</v>
      </c>
      <c r="M8" s="33">
        <f>IF(L8="","",RANK(L8,$L$5:$L$12,1))</f>
        <v>4</v>
      </c>
    </row>
    <row r="9" spans="1:14" ht="18.600000000000001" customHeight="1">
      <c r="A9" s="50">
        <v>5</v>
      </c>
      <c r="B9" s="23" t="s">
        <v>50</v>
      </c>
      <c r="C9" s="51" t="s">
        <v>15</v>
      </c>
      <c r="D9" s="51">
        <v>148</v>
      </c>
      <c r="E9" s="58">
        <v>6.9444444444444447E-4</v>
      </c>
      <c r="F9" s="58">
        <v>2.2361111111111113E-2</v>
      </c>
      <c r="G9" s="58">
        <f t="shared" si="0"/>
        <v>2.1666666666666667E-2</v>
      </c>
      <c r="H9" s="52">
        <f t="array" ref="H9">IF(G9&lt;"",COUNT(1/FREQUENCY(IF((G$5:G$77&lt;=G9)*(G$5:G$77&gt;0),G$5:G$77),G$5:G$77)),"")</f>
        <v>18</v>
      </c>
      <c r="I9" s="12">
        <v>5</v>
      </c>
      <c r="J9" s="17"/>
      <c r="K9" s="18"/>
      <c r="L9" s="19"/>
      <c r="M9" s="17"/>
    </row>
    <row r="10" spans="1:14" ht="18.600000000000001" customHeight="1">
      <c r="A10" s="50">
        <v>6</v>
      </c>
      <c r="B10" s="23" t="s">
        <v>51</v>
      </c>
      <c r="C10" s="51" t="s">
        <v>17</v>
      </c>
      <c r="D10" s="51"/>
      <c r="E10" s="58">
        <v>6.9444444444444447E-4</v>
      </c>
      <c r="F10" s="58">
        <v>1.8761574074074073E-2</v>
      </c>
      <c r="G10" s="58">
        <f t="shared" si="0"/>
        <v>1.8067129629629627E-2</v>
      </c>
      <c r="H10" s="52">
        <f t="array" ref="H10">IF(G10&lt;"",COUNT(1/FREQUENCY(IF((G$5:G$77&lt;=G10)*(G$5:G$77&gt;0),G$5:G$77),G$5:G$77)),"")</f>
        <v>1</v>
      </c>
      <c r="I10" s="12">
        <v>6</v>
      </c>
      <c r="J10" s="8"/>
      <c r="K10" s="20"/>
      <c r="L10" s="21"/>
      <c r="M10" s="8"/>
    </row>
    <row r="11" spans="1:14" ht="18.600000000000001" customHeight="1">
      <c r="A11" s="50">
        <v>7</v>
      </c>
      <c r="B11" s="23" t="s">
        <v>52</v>
      </c>
      <c r="C11" s="51" t="s">
        <v>19</v>
      </c>
      <c r="D11" s="51"/>
      <c r="E11" s="58">
        <v>1.0416666666666667E-3</v>
      </c>
      <c r="F11" s="58">
        <v>2.3877314814814813E-2</v>
      </c>
      <c r="G11" s="58">
        <f t="shared" si="0"/>
        <v>2.2835648148148147E-2</v>
      </c>
      <c r="H11" s="52">
        <f t="array" ref="H11">IF(G11&lt;"",COUNT(1/FREQUENCY(IF((G$5:G$77&lt;=G11)*(G$5:G$77&gt;0),G$5:G$77),G$5:G$77)),"")</f>
        <v>22</v>
      </c>
      <c r="I11" s="12">
        <v>7</v>
      </c>
      <c r="J11" s="8"/>
      <c r="K11" s="20"/>
      <c r="L11" s="21"/>
      <c r="M11" s="8"/>
    </row>
    <row r="12" spans="1:14" ht="18.600000000000001" customHeight="1">
      <c r="A12" s="50">
        <v>8</v>
      </c>
      <c r="B12" s="23" t="s">
        <v>53</v>
      </c>
      <c r="C12" s="51" t="s">
        <v>21</v>
      </c>
      <c r="D12" s="51"/>
      <c r="E12" s="58">
        <v>1.0416666666666667E-3</v>
      </c>
      <c r="F12" s="58">
        <v>2.0879629629629626E-2</v>
      </c>
      <c r="G12" s="58">
        <f t="shared" ref="G12:G31" si="1">IF(F12="","",F12-E12)</f>
        <v>1.983796296296296E-2</v>
      </c>
      <c r="H12" s="52">
        <f t="array" ref="H12">IF(G12&lt;"",COUNT(1/FREQUENCY(IF((G$5:G$77&lt;=G12)*(G$5:G$77&gt;0),G$5:G$77),G$5:G$77)),"")</f>
        <v>8</v>
      </c>
      <c r="I12" s="12">
        <v>8</v>
      </c>
      <c r="J12" s="8"/>
      <c r="K12" s="20"/>
      <c r="L12" s="21"/>
      <c r="M12" s="8"/>
    </row>
    <row r="13" spans="1:14" ht="18.600000000000001" customHeight="1">
      <c r="A13" s="50">
        <v>9</v>
      </c>
      <c r="B13" s="23" t="s">
        <v>54</v>
      </c>
      <c r="C13" s="51" t="s">
        <v>15</v>
      </c>
      <c r="D13" s="51">
        <v>943</v>
      </c>
      <c r="E13" s="58">
        <v>1.3888888888888889E-3</v>
      </c>
      <c r="F13" s="58">
        <v>2.1215277777777777E-2</v>
      </c>
      <c r="G13" s="58">
        <f t="shared" si="1"/>
        <v>1.982638888888889E-2</v>
      </c>
      <c r="H13" s="52">
        <f t="array" ref="H13">IF(G13&lt;"",COUNT(1/FREQUENCY(IF((G$5:G$77&lt;=G13)*(G$5:G$77&gt;0),G$5:G$77),G$5:G$77)),"")</f>
        <v>7</v>
      </c>
      <c r="I13" s="12">
        <v>9</v>
      </c>
      <c r="J13" s="8"/>
      <c r="K13" s="9"/>
      <c r="L13" s="21"/>
      <c r="M13" s="8"/>
    </row>
    <row r="14" spans="1:14" ht="18.600000000000001" customHeight="1">
      <c r="A14" s="50">
        <v>10</v>
      </c>
      <c r="B14" s="23" t="s">
        <v>55</v>
      </c>
      <c r="C14" s="51" t="s">
        <v>17</v>
      </c>
      <c r="D14" s="51"/>
      <c r="E14" s="58">
        <v>1.3888888888888889E-3</v>
      </c>
      <c r="F14" s="58">
        <v>2.2210648148148149E-2</v>
      </c>
      <c r="G14" s="58">
        <f t="shared" si="1"/>
        <v>2.0821759259259262E-2</v>
      </c>
      <c r="H14" s="52">
        <f t="array" ref="H14">IF(G14&lt;"",COUNT(1/FREQUENCY(IF((G$5:G$77&lt;=G14)*(G$5:G$77&gt;0),G$5:G$77),G$5:G$77)),"")</f>
        <v>13</v>
      </c>
      <c r="I14" s="12">
        <v>10</v>
      </c>
      <c r="J14" s="8"/>
      <c r="K14" s="9"/>
      <c r="L14" s="21"/>
      <c r="M14" s="8"/>
    </row>
    <row r="15" spans="1:14" ht="18.600000000000001" customHeight="1">
      <c r="A15" s="50">
        <v>11</v>
      </c>
      <c r="B15" s="23" t="s">
        <v>56</v>
      </c>
      <c r="C15" s="51" t="s">
        <v>19</v>
      </c>
      <c r="D15" s="51"/>
      <c r="E15" s="58">
        <v>1.736111111111111E-3</v>
      </c>
      <c r="F15" s="58">
        <v>2.3923611111111114E-2</v>
      </c>
      <c r="G15" s="58">
        <f t="shared" si="1"/>
        <v>2.2187500000000002E-2</v>
      </c>
      <c r="H15" s="52">
        <f t="array" ref="H15">IF(G15&lt;"",COUNT(1/FREQUENCY(IF((G$5:G$77&lt;=G15)*(G$5:G$77&gt;0),G$5:G$77),G$5:G$77)),"")</f>
        <v>20</v>
      </c>
      <c r="I15" s="12">
        <v>11</v>
      </c>
      <c r="J15" s="8"/>
      <c r="K15" s="9"/>
      <c r="L15" s="21"/>
      <c r="M15" s="8"/>
    </row>
    <row r="16" spans="1:14" ht="18.600000000000001" customHeight="1" thickBot="1">
      <c r="A16" s="50">
        <v>12</v>
      </c>
      <c r="B16" s="23" t="s">
        <v>57</v>
      </c>
      <c r="C16" s="51" t="s">
        <v>21</v>
      </c>
      <c r="D16" s="51"/>
      <c r="E16" s="58">
        <v>1.736111111111111E-3</v>
      </c>
      <c r="F16" s="58">
        <v>2.2812499999999999E-2</v>
      </c>
      <c r="G16" s="58">
        <f t="shared" si="1"/>
        <v>2.1076388888888888E-2</v>
      </c>
      <c r="H16" s="52">
        <f t="array" ref="H16">IF(G16&lt;"",COUNT(1/FREQUENCY(IF((G$5:G$77&lt;=G16)*(G$5:G$77&gt;0),G$5:G$77),G$5:G$77)),"")</f>
        <v>14</v>
      </c>
      <c r="I16" s="13">
        <v>12</v>
      </c>
      <c r="J16" s="8"/>
      <c r="K16" s="9"/>
      <c r="L16" s="9"/>
      <c r="M16" s="8"/>
    </row>
    <row r="17" spans="1:13" ht="18.600000000000001" customHeight="1" thickTop="1">
      <c r="A17" s="50">
        <v>13</v>
      </c>
      <c r="B17" s="23" t="s">
        <v>58</v>
      </c>
      <c r="C17" s="51" t="s">
        <v>15</v>
      </c>
      <c r="D17" s="51">
        <v>862</v>
      </c>
      <c r="E17" s="58">
        <v>2.0833333333333333E-3</v>
      </c>
      <c r="F17" s="58">
        <v>2.5439814814814814E-2</v>
      </c>
      <c r="G17" s="58">
        <f t="shared" si="1"/>
        <v>2.3356481481481482E-2</v>
      </c>
      <c r="H17" s="52">
        <f t="array" ref="H17">IF(G17&lt;"",COUNT(1/FREQUENCY(IF((G$5:G$77&lt;=G17)*(G$5:G$77&gt;0),G$5:G$77),G$5:G$77)),"")</f>
        <v>23</v>
      </c>
      <c r="I17" s="8"/>
      <c r="J17" s="8"/>
      <c r="K17" s="9"/>
      <c r="L17" s="8"/>
      <c r="M17" s="8" t="str">
        <f t="shared" ref="M17:M31" si="2">IF(L17="","",RANK(L17,$L$5:$L$12,1))</f>
        <v/>
      </c>
    </row>
    <row r="18" spans="1:13" ht="18.600000000000001" customHeight="1">
      <c r="A18" s="50">
        <v>14</v>
      </c>
      <c r="B18" s="23" t="s">
        <v>59</v>
      </c>
      <c r="C18" s="51" t="s">
        <v>17</v>
      </c>
      <c r="D18" s="51"/>
      <c r="E18" s="58">
        <v>2.0833333333333333E-3</v>
      </c>
      <c r="F18" s="58">
        <v>2.1307870370370369E-2</v>
      </c>
      <c r="G18" s="58">
        <f t="shared" si="1"/>
        <v>1.9224537037037037E-2</v>
      </c>
      <c r="H18" s="52">
        <f t="array" ref="H18">IF(G18&lt;"",COUNT(1/FREQUENCY(IF((G$5:G$77&lt;=G18)*(G$5:G$77&gt;0),G$5:G$77),G$5:G$77)),"")</f>
        <v>3</v>
      </c>
      <c r="I18" s="8"/>
      <c r="J18" s="8"/>
      <c r="K18" s="9"/>
      <c r="L18" s="8"/>
      <c r="M18" s="8" t="str">
        <f t="shared" si="2"/>
        <v/>
      </c>
    </row>
    <row r="19" spans="1:13" ht="18.600000000000001" customHeight="1">
      <c r="A19" s="50">
        <v>15</v>
      </c>
      <c r="B19" s="23" t="s">
        <v>60</v>
      </c>
      <c r="C19" s="51" t="s">
        <v>19</v>
      </c>
      <c r="D19" s="51"/>
      <c r="E19" s="58">
        <v>2.4305555555555556E-3</v>
      </c>
      <c r="F19" s="58">
        <v>2.2673611111111113E-2</v>
      </c>
      <c r="G19" s="58">
        <f t="shared" si="1"/>
        <v>2.0243055555555556E-2</v>
      </c>
      <c r="H19" s="52">
        <f t="array" ref="H19">IF(G19&lt;"",COUNT(1/FREQUENCY(IF((G$5:G$77&lt;=G19)*(G$5:G$77&gt;0),G$5:G$77),G$5:G$77)),"")</f>
        <v>10</v>
      </c>
      <c r="I19" s="8"/>
      <c r="J19" s="8"/>
      <c r="K19" s="9"/>
      <c r="L19" s="8"/>
      <c r="M19" s="8" t="str">
        <f t="shared" si="2"/>
        <v/>
      </c>
    </row>
    <row r="20" spans="1:13" ht="18.600000000000001" customHeight="1">
      <c r="A20" s="50">
        <v>16</v>
      </c>
      <c r="B20" s="23" t="s">
        <v>61</v>
      </c>
      <c r="C20" s="51" t="s">
        <v>21</v>
      </c>
      <c r="D20" s="51"/>
      <c r="E20" s="58">
        <v>2.4305555555555556E-3</v>
      </c>
      <c r="F20" s="58">
        <v>2.2361111111111113E-2</v>
      </c>
      <c r="G20" s="58">
        <f t="shared" si="1"/>
        <v>1.9930555555555556E-2</v>
      </c>
      <c r="H20" s="52">
        <f t="array" ref="H20">IF(G20&lt;"",COUNT(1/FREQUENCY(IF((G$5:G$77&lt;=G20)*(G$5:G$77&gt;0),G$5:G$77),G$5:G$77)),"")</f>
        <v>9</v>
      </c>
      <c r="I20" s="8"/>
      <c r="J20" s="8"/>
      <c r="K20" s="9"/>
      <c r="L20" s="8"/>
      <c r="M20" s="8" t="str">
        <f t="shared" si="2"/>
        <v/>
      </c>
    </row>
    <row r="21" spans="1:13" ht="18.600000000000001" customHeight="1">
      <c r="A21" s="50">
        <v>17</v>
      </c>
      <c r="B21" s="23" t="s">
        <v>62</v>
      </c>
      <c r="C21" s="51" t="s">
        <v>15</v>
      </c>
      <c r="D21" s="51">
        <v>1124</v>
      </c>
      <c r="E21" s="58">
        <v>2.7777777777777779E-3</v>
      </c>
      <c r="F21" s="58">
        <v>2.2175925925925929E-2</v>
      </c>
      <c r="G21" s="58">
        <f t="shared" si="1"/>
        <v>1.939814814814815E-2</v>
      </c>
      <c r="H21" s="52">
        <f t="array" ref="H21">IF(G21&lt;"",COUNT(1/FREQUENCY(IF((G$5:G$77&lt;=G21)*(G$5:G$77&gt;0),G$5:G$77),G$5:G$77)),"")</f>
        <v>5</v>
      </c>
      <c r="I21" s="8"/>
      <c r="J21" s="8"/>
      <c r="K21" s="9"/>
      <c r="L21" s="8"/>
      <c r="M21" s="8" t="str">
        <f t="shared" si="2"/>
        <v/>
      </c>
    </row>
    <row r="22" spans="1:13" ht="18.600000000000001" customHeight="1">
      <c r="A22" s="50">
        <v>18</v>
      </c>
      <c r="B22" s="23" t="s">
        <v>63</v>
      </c>
      <c r="C22" s="51" t="s">
        <v>17</v>
      </c>
      <c r="D22" s="51"/>
      <c r="E22" s="58">
        <v>2.7777777777777779E-3</v>
      </c>
      <c r="F22" s="58">
        <v>2.4432870370370369E-2</v>
      </c>
      <c r="G22" s="58">
        <f t="shared" si="1"/>
        <v>2.165509259259259E-2</v>
      </c>
      <c r="H22" s="52">
        <f t="array" ref="H22">IF(G22&lt;"",COUNT(1/FREQUENCY(IF((G$5:G$77&lt;=G22)*(G$5:G$77&gt;0),G$5:G$77),G$5:G$77)),"")</f>
        <v>17</v>
      </c>
      <c r="I22" s="8"/>
      <c r="J22" s="8"/>
      <c r="K22" s="9"/>
      <c r="L22" s="8"/>
      <c r="M22" s="8" t="str">
        <f t="shared" si="2"/>
        <v/>
      </c>
    </row>
    <row r="23" spans="1:13" ht="18.600000000000001" customHeight="1">
      <c r="A23" s="50">
        <v>19</v>
      </c>
      <c r="B23" s="23" t="s">
        <v>64</v>
      </c>
      <c r="C23" s="51" t="s">
        <v>19</v>
      </c>
      <c r="D23" s="51"/>
      <c r="E23" s="58">
        <v>3.1249999999999997E-3</v>
      </c>
      <c r="F23" s="58">
        <v>2.2048611111111113E-2</v>
      </c>
      <c r="G23" s="58">
        <f t="shared" si="1"/>
        <v>1.8923611111111113E-2</v>
      </c>
      <c r="H23" s="52">
        <f t="array" ref="H23">IF(G23&lt;"",COUNT(1/FREQUENCY(IF((G$5:G$77&lt;=G23)*(G$5:G$77&gt;0),G$5:G$77),G$5:G$77)),"")</f>
        <v>2</v>
      </c>
      <c r="I23" s="8"/>
      <c r="J23" s="8"/>
      <c r="K23" s="9"/>
      <c r="L23" s="8"/>
      <c r="M23" s="8" t="str">
        <f t="shared" si="2"/>
        <v/>
      </c>
    </row>
    <row r="24" spans="1:13" ht="18.600000000000001" customHeight="1">
      <c r="A24" s="50">
        <v>20</v>
      </c>
      <c r="B24" s="23" t="s">
        <v>65</v>
      </c>
      <c r="C24" s="51" t="s">
        <v>15</v>
      </c>
      <c r="D24" s="51"/>
      <c r="E24" s="58">
        <v>3.1249999999999997E-3</v>
      </c>
      <c r="F24" s="58">
        <v>2.4212962962962964E-2</v>
      </c>
      <c r="G24" s="58">
        <f t="shared" si="1"/>
        <v>2.1087962962962965E-2</v>
      </c>
      <c r="H24" s="52">
        <f t="array" ref="H24">IF(G24&lt;"",COUNT(1/FREQUENCY(IF((G$5:G$77&lt;=G24)*(G$5:G$77&gt;0),G$5:G$77),G$5:G$77)),"")</f>
        <v>15</v>
      </c>
      <c r="I24" s="8"/>
      <c r="J24" s="8"/>
      <c r="K24" s="9"/>
      <c r="L24" s="8"/>
      <c r="M24" s="8" t="str">
        <f t="shared" si="2"/>
        <v/>
      </c>
    </row>
    <row r="25" spans="1:13" ht="18.600000000000001" customHeight="1">
      <c r="A25" s="50">
        <v>21</v>
      </c>
      <c r="B25" s="23" t="s">
        <v>66</v>
      </c>
      <c r="C25" s="51" t="s">
        <v>19</v>
      </c>
      <c r="D25" s="51"/>
      <c r="E25" s="58">
        <v>3.472222222222222E-3</v>
      </c>
      <c r="F25" s="58">
        <v>2.4895833333333336E-2</v>
      </c>
      <c r="G25" s="58">
        <f t="shared" si="1"/>
        <v>2.1423611111111115E-2</v>
      </c>
      <c r="H25" s="52">
        <f t="array" ref="H25">IF(G25&lt;"",COUNT(1/FREQUENCY(IF((G$5:G$77&lt;=G25)*(G$5:G$77&gt;0),G$5:G$77),G$5:G$77)),"")</f>
        <v>16</v>
      </c>
      <c r="I25" s="8"/>
      <c r="J25" s="8"/>
      <c r="K25" s="9"/>
      <c r="L25" s="8"/>
      <c r="M25" s="8" t="str">
        <f t="shared" si="2"/>
        <v/>
      </c>
    </row>
    <row r="26" spans="1:13" ht="18.600000000000001" customHeight="1">
      <c r="A26" s="50">
        <v>22</v>
      </c>
      <c r="B26" s="23" t="s">
        <v>67</v>
      </c>
      <c r="C26" s="51" t="s">
        <v>15</v>
      </c>
      <c r="D26" s="51"/>
      <c r="E26" s="58">
        <v>3.472222222222222E-3</v>
      </c>
      <c r="F26" s="58">
        <v>2.3796296296296298E-2</v>
      </c>
      <c r="G26" s="58">
        <f t="shared" si="1"/>
        <v>2.0324074074074078E-2</v>
      </c>
      <c r="H26" s="52">
        <f t="array" ref="H26">IF(G26&lt;"",COUNT(1/FREQUENCY(IF((G$5:G$77&lt;=G26)*(G$5:G$77&gt;0),G$5:G$77),G$5:G$77)),"")</f>
        <v>11</v>
      </c>
      <c r="I26" s="8"/>
      <c r="J26" s="8"/>
      <c r="K26" s="9"/>
      <c r="L26" s="8"/>
      <c r="M26" s="8" t="str">
        <f t="shared" si="2"/>
        <v/>
      </c>
    </row>
    <row r="27" spans="1:13" ht="18.600000000000001" customHeight="1">
      <c r="A27" s="50">
        <v>23</v>
      </c>
      <c r="B27" s="23" t="s">
        <v>68</v>
      </c>
      <c r="C27" s="51" t="s">
        <v>15</v>
      </c>
      <c r="D27" s="51"/>
      <c r="E27" s="58">
        <v>3.8194444444444443E-3</v>
      </c>
      <c r="F27" s="58">
        <v>2.614583333333333E-2</v>
      </c>
      <c r="G27" s="58">
        <f t="shared" si="1"/>
        <v>2.2326388888888885E-2</v>
      </c>
      <c r="H27" s="52">
        <f t="array" ref="H27">IF(G27&lt;"",COUNT(1/FREQUENCY(IF((G$5:G$77&lt;=G27)*(G$5:G$77&gt;0),G$5:G$77),G$5:G$77)),"")</f>
        <v>21</v>
      </c>
      <c r="I27" s="8"/>
      <c r="J27" s="8"/>
      <c r="K27" s="9"/>
      <c r="L27" s="8"/>
      <c r="M27" s="8" t="str">
        <f t="shared" si="2"/>
        <v/>
      </c>
    </row>
    <row r="28" spans="1:13" ht="18.600000000000001" customHeight="1">
      <c r="A28" s="50">
        <v>24</v>
      </c>
      <c r="B28" s="23"/>
      <c r="C28" s="51"/>
      <c r="D28" s="51"/>
      <c r="E28" s="58">
        <v>3.8194444444444443E-3</v>
      </c>
      <c r="F28" s="58"/>
      <c r="G28" s="58" t="str">
        <f t="shared" si="1"/>
        <v/>
      </c>
      <c r="H28" s="52" t="str">
        <f t="array" ref="H28">IF(G28&lt;"",COUNT(1/FREQUENCY(IF((G$5:G$77&lt;=G28)*(G$5:G$77&gt;0),G$5:G$77),G$5:G$77)),"")</f>
        <v/>
      </c>
      <c r="I28" s="8"/>
      <c r="J28" s="8"/>
      <c r="K28" s="9"/>
      <c r="L28" s="8"/>
      <c r="M28" s="8" t="str">
        <f t="shared" si="2"/>
        <v/>
      </c>
    </row>
    <row r="29" spans="1:13" ht="18.600000000000001" customHeight="1">
      <c r="A29" s="50">
        <v>25</v>
      </c>
      <c r="B29" s="23"/>
      <c r="C29" s="51"/>
      <c r="D29" s="51"/>
      <c r="E29" s="58">
        <v>4.1666666666666666E-3</v>
      </c>
      <c r="F29" s="58"/>
      <c r="G29" s="58" t="str">
        <f t="shared" si="1"/>
        <v/>
      </c>
      <c r="H29" s="52" t="str">
        <f t="array" ref="H29">IF(G29&lt;"",COUNT(1/FREQUENCY(IF((G$5:G$77&lt;=G29)*(G$5:G$77&gt;0),G$5:G$77),G$5:G$77)),"")</f>
        <v/>
      </c>
      <c r="I29" s="8"/>
      <c r="J29" s="8"/>
      <c r="K29" s="9"/>
      <c r="L29" s="8"/>
      <c r="M29" s="8" t="str">
        <f t="shared" si="2"/>
        <v/>
      </c>
    </row>
    <row r="30" spans="1:13" ht="18.600000000000001" customHeight="1">
      <c r="A30" s="50">
        <v>26</v>
      </c>
      <c r="B30" s="23"/>
      <c r="C30" s="51"/>
      <c r="D30" s="51"/>
      <c r="E30" s="58">
        <v>4.1666666666666666E-3</v>
      </c>
      <c r="F30" s="58"/>
      <c r="G30" s="58" t="str">
        <f t="shared" si="1"/>
        <v/>
      </c>
      <c r="H30" s="52" t="str">
        <f t="array" ref="H30">IF(G30&lt;"",COUNT(1/FREQUENCY(IF((G$5:G$77&lt;=G30)*(G$5:G$77&gt;0),G$5:G$77),G$5:G$77)),"")</f>
        <v/>
      </c>
      <c r="I30" s="8"/>
      <c r="J30" s="8"/>
      <c r="K30" s="9"/>
      <c r="L30" s="8"/>
      <c r="M30" s="8" t="str">
        <f t="shared" si="2"/>
        <v/>
      </c>
    </row>
    <row r="31" spans="1:13" ht="18.600000000000001" customHeight="1">
      <c r="A31" s="50">
        <v>27</v>
      </c>
      <c r="B31" s="23"/>
      <c r="C31" s="51"/>
      <c r="D31" s="51"/>
      <c r="E31" s="58">
        <v>4.5138888888888893E-3</v>
      </c>
      <c r="F31" s="58"/>
      <c r="G31" s="58" t="str">
        <f t="shared" si="1"/>
        <v/>
      </c>
      <c r="H31" s="52" t="str">
        <f t="array" ref="H31">IF(G31&lt;"",COUNT(1/FREQUENCY(IF((G$5:G$77&lt;=G31)*(G$5:G$77&gt;0),G$5:G$77),G$5:G$77)),"")</f>
        <v/>
      </c>
      <c r="I31" s="8"/>
      <c r="J31" s="8"/>
      <c r="K31" s="9"/>
      <c r="L31" s="8"/>
      <c r="M31" s="8" t="str">
        <f t="shared" si="2"/>
        <v/>
      </c>
    </row>
    <row r="32" spans="1:13" ht="18.600000000000001" customHeight="1">
      <c r="A32" s="50">
        <v>28</v>
      </c>
      <c r="B32" s="23"/>
      <c r="C32" s="51"/>
      <c r="D32" s="51"/>
      <c r="E32" s="58">
        <v>4.5138888888888893E-3</v>
      </c>
      <c r="F32" s="58"/>
      <c r="G32" s="58" t="str">
        <f>IF(F32="","",F32-E32)</f>
        <v/>
      </c>
      <c r="H32" s="52" t="str">
        <f t="array" ref="H32">IF(G32&lt;"",COUNT(1/FREQUENCY(IF((G$5:G$77&lt;=G32)*(G$5:G$77&gt;0),G$5:G$77),G$5:G$77)),"")</f>
        <v/>
      </c>
      <c r="I32" s="9"/>
      <c r="J32" s="9"/>
      <c r="K32" s="9"/>
      <c r="L32" s="8"/>
      <c r="M32" s="8"/>
    </row>
    <row r="33" spans="1:13" ht="18.600000000000001" customHeight="1">
      <c r="A33" s="50">
        <v>29</v>
      </c>
      <c r="B33" s="23"/>
      <c r="C33" s="51"/>
      <c r="D33" s="51"/>
      <c r="E33" s="58">
        <v>4.8611111111111112E-3</v>
      </c>
      <c r="F33" s="58"/>
      <c r="G33" s="58" t="str">
        <f t="shared" ref="G33:G77" si="3">IF(F33="","",F33-E33)</f>
        <v/>
      </c>
      <c r="H33" s="52" t="str">
        <f t="array" ref="H33">IF(G33&lt;"",COUNT(1/FREQUENCY(IF((G$5:G$77&lt;=G33)*(G$5:G$77&gt;0),G$5:G$77),G$5:G$77)),"")</f>
        <v/>
      </c>
      <c r="I33" s="9"/>
      <c r="J33" s="9"/>
      <c r="K33" s="9"/>
      <c r="L33" s="8"/>
      <c r="M33" s="8"/>
    </row>
    <row r="34" spans="1:13" ht="18.600000000000001" customHeight="1">
      <c r="A34" s="50">
        <v>30</v>
      </c>
      <c r="B34" s="23"/>
      <c r="C34" s="51"/>
      <c r="D34" s="51"/>
      <c r="E34" s="58">
        <v>4.8611111111111112E-3</v>
      </c>
      <c r="F34" s="58"/>
      <c r="G34" s="58" t="str">
        <f t="shared" si="3"/>
        <v/>
      </c>
      <c r="H34" s="52" t="str">
        <f t="array" ref="H34">IF(G34&lt;"",COUNT(1/FREQUENCY(IF((G$5:G$77&lt;=G34)*(G$5:G$77&gt;0),G$5:G$77),G$5:G$77)),"")</f>
        <v/>
      </c>
      <c r="I34" s="9"/>
      <c r="J34" s="9"/>
      <c r="K34" s="9"/>
      <c r="L34" s="8"/>
      <c r="M34" s="8"/>
    </row>
    <row r="35" spans="1:13" ht="18.600000000000001" customHeight="1">
      <c r="A35" s="50">
        <v>31</v>
      </c>
      <c r="B35" s="23"/>
      <c r="C35" s="51"/>
      <c r="D35" s="51"/>
      <c r="E35" s="58">
        <v>5.208333333333333E-3</v>
      </c>
      <c r="F35" s="58"/>
      <c r="G35" s="58" t="str">
        <f t="shared" si="3"/>
        <v/>
      </c>
      <c r="H35" s="52" t="str">
        <f t="array" ref="H35">IF(G35&lt;"",COUNT(1/FREQUENCY(IF((G$5:G$77&lt;=G35)*(G$5:G$77&gt;0),G$5:G$77),G$5:G$77)),"")</f>
        <v/>
      </c>
    </row>
    <row r="36" spans="1:13" ht="18.600000000000001" customHeight="1">
      <c r="A36" s="50">
        <v>32</v>
      </c>
      <c r="B36" s="23"/>
      <c r="C36" s="51"/>
      <c r="D36" s="51"/>
      <c r="E36" s="58">
        <v>5.208333333333333E-3</v>
      </c>
      <c r="F36" s="58"/>
      <c r="G36" s="58" t="str">
        <f t="shared" si="3"/>
        <v/>
      </c>
      <c r="H36" s="52" t="str">
        <f t="array" ref="H36">IF(G36&lt;"",COUNT(1/FREQUENCY(IF((G$5:G$77&lt;=G36)*(G$5:G$77&gt;0),G$5:G$77),G$5:G$77)),"")</f>
        <v/>
      </c>
    </row>
    <row r="37" spans="1:13" ht="18.600000000000001" customHeight="1">
      <c r="A37" s="50">
        <v>33</v>
      </c>
      <c r="B37" s="23"/>
      <c r="C37" s="51"/>
      <c r="D37" s="51"/>
      <c r="E37" s="58">
        <v>5.5555555555555558E-3</v>
      </c>
      <c r="F37" s="58"/>
      <c r="G37" s="58" t="str">
        <f t="shared" si="3"/>
        <v/>
      </c>
      <c r="H37" s="52" t="str">
        <f t="array" ref="H37">IF(G37&lt;"",COUNT(1/FREQUENCY(IF((G$5:G$77&lt;=G37)*(G$5:G$77&gt;0),G$5:G$77),G$5:G$77)),"")</f>
        <v/>
      </c>
    </row>
    <row r="38" spans="1:13" ht="18.600000000000001" customHeight="1">
      <c r="A38" s="50">
        <v>34</v>
      </c>
      <c r="B38" s="23"/>
      <c r="C38" s="51"/>
      <c r="D38" s="51"/>
      <c r="E38" s="58">
        <v>5.5555555555555558E-3</v>
      </c>
      <c r="F38" s="58"/>
      <c r="G38" s="58" t="str">
        <f t="shared" si="3"/>
        <v/>
      </c>
      <c r="H38" s="52" t="str">
        <f t="array" ref="H38">IF(G38&lt;"",COUNT(1/FREQUENCY(IF((G$5:G$77&lt;=G38)*(G$5:G$77&gt;0),G$5:G$77),G$5:G$77)),"")</f>
        <v/>
      </c>
    </row>
    <row r="39" spans="1:13" ht="18.600000000000001" customHeight="1">
      <c r="A39" s="50">
        <v>35</v>
      </c>
      <c r="B39" s="23"/>
      <c r="C39" s="51"/>
      <c r="D39" s="51"/>
      <c r="E39" s="58">
        <v>5.9027777777777776E-3</v>
      </c>
      <c r="F39" s="58"/>
      <c r="G39" s="58" t="str">
        <f t="shared" si="3"/>
        <v/>
      </c>
      <c r="H39" s="52" t="str">
        <f t="array" ref="H39">IF(G39&lt;"",COUNT(1/FREQUENCY(IF((G$5:G$77&lt;=G39)*(G$5:G$77&gt;0),G$5:G$77),G$5:G$77)),"")</f>
        <v/>
      </c>
    </row>
    <row r="40" spans="1:13" ht="18.600000000000001" customHeight="1">
      <c r="A40" s="50">
        <v>36</v>
      </c>
      <c r="B40" s="23"/>
      <c r="C40" s="51"/>
      <c r="D40" s="51"/>
      <c r="E40" s="58">
        <v>5.9027777777777776E-3</v>
      </c>
      <c r="F40" s="58"/>
      <c r="G40" s="58" t="str">
        <f t="shared" si="3"/>
        <v/>
      </c>
      <c r="H40" s="52" t="str">
        <f t="array" ref="H40">IF(G40&lt;"",COUNT(1/FREQUENCY(IF((G$5:G$77&lt;=G40)*(G$5:G$77&gt;0),G$5:G$77),G$5:G$77)),"")</f>
        <v/>
      </c>
    </row>
    <row r="41" spans="1:13" ht="18.600000000000001" customHeight="1">
      <c r="A41" s="50">
        <v>37</v>
      </c>
      <c r="B41" s="23"/>
      <c r="C41" s="51"/>
      <c r="D41" s="51"/>
      <c r="E41" s="58">
        <v>6.2499999999999995E-3</v>
      </c>
      <c r="F41" s="58"/>
      <c r="G41" s="58" t="str">
        <f t="shared" si="3"/>
        <v/>
      </c>
      <c r="H41" s="52" t="str">
        <f t="array" ref="H41">IF(G41&lt;"",COUNT(1/FREQUENCY(IF((G$5:G$77&lt;=G41)*(G$5:G$77&gt;0),G$5:G$77),G$5:G$77)),"")</f>
        <v/>
      </c>
    </row>
    <row r="42" spans="1:13" ht="18.600000000000001" customHeight="1">
      <c r="A42" s="50">
        <v>38</v>
      </c>
      <c r="B42" s="23"/>
      <c r="C42" s="51"/>
      <c r="D42" s="51"/>
      <c r="E42" s="58">
        <v>6.2499999999999995E-3</v>
      </c>
      <c r="F42" s="58"/>
      <c r="G42" s="58" t="str">
        <f t="shared" si="3"/>
        <v/>
      </c>
      <c r="H42" s="52" t="str">
        <f t="array" ref="H42">IF(G42&lt;"",COUNT(1/FREQUENCY(IF((G$5:G$77&lt;=G42)*(G$5:G$77&gt;0),G$5:G$77),G$5:G$77)),"")</f>
        <v/>
      </c>
    </row>
    <row r="43" spans="1:13" ht="18.600000000000001" customHeight="1">
      <c r="A43" s="50">
        <v>39</v>
      </c>
      <c r="B43" s="23"/>
      <c r="C43" s="51"/>
      <c r="D43" s="51"/>
      <c r="E43" s="58">
        <v>6.5972222222222222E-3</v>
      </c>
      <c r="F43" s="58"/>
      <c r="G43" s="58" t="str">
        <f t="shared" si="3"/>
        <v/>
      </c>
      <c r="H43" s="52" t="str">
        <f t="array" ref="H43">IF(G43&lt;"",COUNT(1/FREQUENCY(IF((G$5:G$77&lt;=G43)*(G$5:G$77&gt;0),G$5:G$77),G$5:G$77)),"")</f>
        <v/>
      </c>
    </row>
    <row r="44" spans="1:13" ht="18.600000000000001" customHeight="1">
      <c r="A44" s="50">
        <v>40</v>
      </c>
      <c r="B44" s="23"/>
      <c r="C44" s="51"/>
      <c r="D44" s="51"/>
      <c r="E44" s="58">
        <v>6.5972222222222222E-3</v>
      </c>
      <c r="F44" s="58"/>
      <c r="G44" s="58" t="str">
        <f t="shared" si="3"/>
        <v/>
      </c>
      <c r="H44" s="52" t="str">
        <f t="array" ref="H44">IF(G44&lt;"",COUNT(1/FREQUENCY(IF((G$5:G$77&lt;=G44)*(G$5:G$77&gt;0),G$5:G$77),G$5:G$77)),"")</f>
        <v/>
      </c>
    </row>
    <row r="45" spans="1:13" ht="18.600000000000001" customHeight="1">
      <c r="A45" s="50">
        <v>41</v>
      </c>
      <c r="B45" s="23"/>
      <c r="C45" s="51"/>
      <c r="D45" s="51"/>
      <c r="E45" s="58">
        <v>6.9444444444444441E-3</v>
      </c>
      <c r="F45" s="58"/>
      <c r="G45" s="58" t="str">
        <f t="shared" si="3"/>
        <v/>
      </c>
      <c r="H45" s="52" t="str">
        <f t="array" ref="H45">IF(G45&lt;"",COUNT(1/FREQUENCY(IF((G$5:G$77&lt;=G45)*(G$5:G$77&gt;0),G$5:G$77),G$5:G$77)),"")</f>
        <v/>
      </c>
    </row>
    <row r="46" spans="1:13" ht="18.600000000000001" customHeight="1">
      <c r="A46" s="50">
        <v>42</v>
      </c>
      <c r="B46" s="23"/>
      <c r="C46" s="51"/>
      <c r="D46" s="51"/>
      <c r="E46" s="58">
        <v>6.9444444444444441E-3</v>
      </c>
      <c r="F46" s="58"/>
      <c r="G46" s="58" t="str">
        <f t="shared" si="3"/>
        <v/>
      </c>
      <c r="H46" s="52" t="str">
        <f t="array" ref="H46">IF(G46&lt;"",COUNT(1/FREQUENCY(IF((G$5:G$77&lt;=G46)*(G$5:G$77&gt;0),G$5:G$77),G$5:G$77)),"")</f>
        <v/>
      </c>
    </row>
    <row r="47" spans="1:13" ht="18.600000000000001" customHeight="1">
      <c r="A47" s="50">
        <v>43</v>
      </c>
      <c r="B47" s="23"/>
      <c r="C47" s="51"/>
      <c r="D47" s="51"/>
      <c r="E47" s="58">
        <v>7.2916666666666659E-3</v>
      </c>
      <c r="F47" s="58"/>
      <c r="G47" s="58" t="str">
        <f t="shared" si="3"/>
        <v/>
      </c>
      <c r="H47" s="52" t="str">
        <f t="array" ref="H47">IF(G47&lt;"",COUNT(1/FREQUENCY(IF((G$5:G$77&lt;=G47)*(G$5:G$77&gt;0),G$5:G$77),G$5:G$77)),"")</f>
        <v/>
      </c>
    </row>
    <row r="48" spans="1:13" ht="18.600000000000001" customHeight="1">
      <c r="A48" s="50">
        <v>44</v>
      </c>
      <c r="B48" s="23"/>
      <c r="C48" s="51"/>
      <c r="D48" s="51"/>
      <c r="E48" s="58">
        <v>7.2916666666666659E-3</v>
      </c>
      <c r="F48" s="58"/>
      <c r="G48" s="58" t="str">
        <f t="shared" si="3"/>
        <v/>
      </c>
      <c r="H48" s="52" t="str">
        <f t="array" ref="H48">IF(G48&lt;"",COUNT(1/FREQUENCY(IF((G$5:G$77&lt;=G48)*(G$5:G$77&gt;0),G$5:G$77),G$5:G$77)),"")</f>
        <v/>
      </c>
    </row>
    <row r="49" spans="1:8" ht="18.600000000000001" customHeight="1">
      <c r="A49" s="50">
        <v>45</v>
      </c>
      <c r="B49" s="23"/>
      <c r="C49" s="51"/>
      <c r="D49" s="51"/>
      <c r="E49" s="58">
        <v>7.6388888888888886E-3</v>
      </c>
      <c r="F49" s="58"/>
      <c r="G49" s="58" t="str">
        <f t="shared" si="3"/>
        <v/>
      </c>
      <c r="H49" s="52" t="str">
        <f t="array" ref="H49">IF(G49&lt;"",COUNT(1/FREQUENCY(IF((G$5:G$77&lt;=G49)*(G$5:G$77&gt;0),G$5:G$77),G$5:G$77)),"")</f>
        <v/>
      </c>
    </row>
    <row r="50" spans="1:8" ht="18.600000000000001" customHeight="1">
      <c r="A50" s="50">
        <v>46</v>
      </c>
      <c r="B50" s="23"/>
      <c r="C50" s="51"/>
      <c r="D50" s="51"/>
      <c r="E50" s="58">
        <v>7.6388888888888886E-3</v>
      </c>
      <c r="F50" s="58"/>
      <c r="G50" s="58" t="str">
        <f t="shared" si="3"/>
        <v/>
      </c>
      <c r="H50" s="52" t="str">
        <f t="array" ref="H50">IF(G50&lt;"",COUNT(1/FREQUENCY(IF((G$5:G$77&lt;=G50)*(G$5:G$77&gt;0),G$5:G$77),G$5:G$77)),"")</f>
        <v/>
      </c>
    </row>
    <row r="51" spans="1:8" ht="18.600000000000001" customHeight="1">
      <c r="A51" s="50">
        <v>47</v>
      </c>
      <c r="B51" s="23"/>
      <c r="C51" s="51"/>
      <c r="D51" s="51"/>
      <c r="E51" s="58">
        <v>7.9861111111111122E-3</v>
      </c>
      <c r="F51" s="58"/>
      <c r="G51" s="58" t="str">
        <f t="shared" si="3"/>
        <v/>
      </c>
      <c r="H51" s="52" t="str">
        <f t="array" ref="H51">IF(G51&lt;"",COUNT(1/FREQUENCY(IF((G$5:G$77&lt;=G51)*(G$5:G$77&gt;0),G$5:G$77),G$5:G$77)),"")</f>
        <v/>
      </c>
    </row>
    <row r="52" spans="1:8" ht="18.600000000000001" customHeight="1">
      <c r="A52" s="50">
        <v>48</v>
      </c>
      <c r="B52" s="23"/>
      <c r="C52" s="51"/>
      <c r="D52" s="51"/>
      <c r="E52" s="58">
        <v>7.9861111111111122E-3</v>
      </c>
      <c r="F52" s="58"/>
      <c r="G52" s="58" t="str">
        <f t="shared" si="3"/>
        <v/>
      </c>
      <c r="H52" s="52" t="str">
        <f t="array" ref="H52">IF(G52&lt;"",COUNT(1/FREQUENCY(IF((G$5:G$77&lt;=G52)*(G$5:G$77&gt;0),G$5:G$77),G$5:G$77)),"")</f>
        <v/>
      </c>
    </row>
    <row r="53" spans="1:8" ht="18.600000000000001" customHeight="1">
      <c r="A53" s="50">
        <v>49</v>
      </c>
      <c r="B53" s="23"/>
      <c r="C53" s="51"/>
      <c r="D53" s="51"/>
      <c r="E53" s="58">
        <v>8.3333333333333332E-3</v>
      </c>
      <c r="F53" s="58"/>
      <c r="G53" s="58" t="str">
        <f t="shared" si="3"/>
        <v/>
      </c>
      <c r="H53" s="52" t="str">
        <f t="array" ref="H53">IF(G53&lt;"",COUNT(1/FREQUENCY(IF((G$5:G$77&lt;=G53)*(G$5:G$77&gt;0),G$5:G$77),G$5:G$77)),"")</f>
        <v/>
      </c>
    </row>
    <row r="54" spans="1:8" ht="18.600000000000001" customHeight="1">
      <c r="A54" s="50">
        <v>50</v>
      </c>
      <c r="B54" s="23"/>
      <c r="C54" s="51"/>
      <c r="D54" s="51"/>
      <c r="E54" s="58">
        <v>8.3333333333333332E-3</v>
      </c>
      <c r="F54" s="58"/>
      <c r="G54" s="58" t="str">
        <f t="shared" si="3"/>
        <v/>
      </c>
      <c r="H54" s="52" t="str">
        <f t="array" ref="H54">IF(G54&lt;"",COUNT(1/FREQUENCY(IF((G$5:G$77&lt;=G54)*(G$5:G$77&gt;0),G$5:G$77),G$5:G$77)),"")</f>
        <v/>
      </c>
    </row>
    <row r="55" spans="1:8" ht="18.600000000000001" customHeight="1">
      <c r="A55" s="50">
        <v>51</v>
      </c>
      <c r="B55" s="23"/>
      <c r="C55" s="51"/>
      <c r="D55" s="51"/>
      <c r="E55" s="58">
        <v>8.6805555555555559E-3</v>
      </c>
      <c r="F55" s="58"/>
      <c r="G55" s="58" t="str">
        <f t="shared" si="3"/>
        <v/>
      </c>
      <c r="H55" s="52" t="str">
        <f t="array" ref="H55">IF(G55&lt;"",COUNT(1/FREQUENCY(IF((G$5:G$77&lt;=G55)*(G$5:G$77&gt;0),G$5:G$77),G$5:G$77)),"")</f>
        <v/>
      </c>
    </row>
    <row r="56" spans="1:8" ht="18.600000000000001" customHeight="1">
      <c r="A56" s="50">
        <v>52</v>
      </c>
      <c r="B56" s="23"/>
      <c r="C56" s="51"/>
      <c r="D56" s="51"/>
      <c r="E56" s="58">
        <v>8.6805555555555559E-3</v>
      </c>
      <c r="F56" s="58"/>
      <c r="G56" s="58" t="str">
        <f t="shared" si="3"/>
        <v/>
      </c>
      <c r="H56" s="52" t="str">
        <f t="array" ref="H56">IF(G56&lt;"",COUNT(1/FREQUENCY(IF((G$5:G$77&lt;=G56)*(G$5:G$77&gt;0),G$5:G$77),G$5:G$77)),"")</f>
        <v/>
      </c>
    </row>
    <row r="57" spans="1:8" ht="18.600000000000001" customHeight="1">
      <c r="A57" s="50">
        <v>53</v>
      </c>
      <c r="B57" s="23"/>
      <c r="C57" s="51"/>
      <c r="D57" s="51"/>
      <c r="E57" s="58">
        <v>9.0277777777777787E-3</v>
      </c>
      <c r="F57" s="58"/>
      <c r="G57" s="58" t="str">
        <f t="shared" si="3"/>
        <v/>
      </c>
      <c r="H57" s="52" t="str">
        <f t="array" ref="H57">IF(G57&lt;"",COUNT(1/FREQUENCY(IF((G$5:G$77&lt;=G57)*(G$5:G$77&gt;0),G$5:G$77),G$5:G$77)),"")</f>
        <v/>
      </c>
    </row>
    <row r="58" spans="1:8" ht="18.600000000000001" customHeight="1">
      <c r="A58" s="50">
        <v>54</v>
      </c>
      <c r="B58" s="23"/>
      <c r="C58" s="51"/>
      <c r="D58" s="51"/>
      <c r="E58" s="58">
        <v>9.0277777777777787E-3</v>
      </c>
      <c r="F58" s="58"/>
      <c r="G58" s="58" t="str">
        <f t="shared" si="3"/>
        <v/>
      </c>
      <c r="H58" s="52" t="str">
        <f t="array" ref="H58">IF(G58&lt;"",COUNT(1/FREQUENCY(IF((G$5:G$77&lt;=G58)*(G$5:G$77&gt;0),G$5:G$77),G$5:G$77)),"")</f>
        <v/>
      </c>
    </row>
    <row r="59" spans="1:8" ht="18.600000000000001" customHeight="1">
      <c r="A59" s="50">
        <v>55</v>
      </c>
      <c r="B59" s="23"/>
      <c r="C59" s="51"/>
      <c r="D59" s="51"/>
      <c r="E59" s="58">
        <v>9.3749999999999997E-3</v>
      </c>
      <c r="F59" s="58"/>
      <c r="G59" s="58" t="str">
        <f t="shared" si="3"/>
        <v/>
      </c>
      <c r="H59" s="52" t="str">
        <f t="array" ref="H59">IF(G59&lt;"",COUNT(1/FREQUENCY(IF((G$5:G$77&lt;=G59)*(G$5:G$77&gt;0),G$5:G$77),G$5:G$77)),"")</f>
        <v/>
      </c>
    </row>
    <row r="60" spans="1:8" ht="18.600000000000001" customHeight="1">
      <c r="A60" s="50">
        <v>56</v>
      </c>
      <c r="B60" s="23"/>
      <c r="C60" s="51"/>
      <c r="D60" s="51"/>
      <c r="E60" s="58">
        <v>9.3749999999999997E-3</v>
      </c>
      <c r="F60" s="58"/>
      <c r="G60" s="58" t="str">
        <f t="shared" si="3"/>
        <v/>
      </c>
      <c r="H60" s="52" t="str">
        <f t="array" ref="H60">IF(G60&lt;"",COUNT(1/FREQUENCY(IF((G$5:G$77&lt;=G60)*(G$5:G$77&gt;0),G$5:G$77),G$5:G$77)),"")</f>
        <v/>
      </c>
    </row>
    <row r="61" spans="1:8" ht="18.600000000000001" customHeight="1">
      <c r="A61" s="50">
        <v>57</v>
      </c>
      <c r="B61" s="23"/>
      <c r="C61" s="51"/>
      <c r="D61" s="51"/>
      <c r="E61" s="58">
        <v>9.7222222222222224E-3</v>
      </c>
      <c r="F61" s="58"/>
      <c r="G61" s="58" t="str">
        <f t="shared" si="3"/>
        <v/>
      </c>
      <c r="H61" s="52" t="str">
        <f t="array" ref="H61">IF(G61&lt;"",COUNT(1/FREQUENCY(IF((G$5:G$77&lt;=G61)*(G$5:G$77&gt;0),G$5:G$77),G$5:G$77)),"")</f>
        <v/>
      </c>
    </row>
    <row r="62" spans="1:8" ht="18.600000000000001" customHeight="1">
      <c r="A62" s="50">
        <v>58</v>
      </c>
      <c r="B62" s="23"/>
      <c r="C62" s="51"/>
      <c r="D62" s="51"/>
      <c r="E62" s="58">
        <v>9.7222222222222224E-3</v>
      </c>
      <c r="F62" s="58"/>
      <c r="G62" s="58" t="str">
        <f t="shared" si="3"/>
        <v/>
      </c>
      <c r="H62" s="52" t="str">
        <f t="array" ref="H62">IF(G62&lt;"",COUNT(1/FREQUENCY(IF((G$5:G$77&lt;=G62)*(G$5:G$77&gt;0),G$5:G$77),G$5:G$77)),"")</f>
        <v/>
      </c>
    </row>
    <row r="63" spans="1:8" ht="18.600000000000001" customHeight="1">
      <c r="A63" s="50">
        <v>59</v>
      </c>
      <c r="B63" s="23"/>
      <c r="C63" s="51"/>
      <c r="D63" s="51"/>
      <c r="E63" s="58">
        <v>1.0069444444444445E-2</v>
      </c>
      <c r="F63" s="58"/>
      <c r="G63" s="58" t="str">
        <f t="shared" si="3"/>
        <v/>
      </c>
      <c r="H63" s="52" t="str">
        <f t="array" ref="H63">IF(G63&lt;"",COUNT(1/FREQUENCY(IF((G$5:G$77&lt;=G63)*(G$5:G$77&gt;0),G$5:G$77),G$5:G$77)),"")</f>
        <v/>
      </c>
    </row>
    <row r="64" spans="1:8" ht="18.600000000000001" customHeight="1">
      <c r="A64" s="50">
        <v>60</v>
      </c>
      <c r="B64" s="23"/>
      <c r="C64" s="51"/>
      <c r="D64" s="51"/>
      <c r="E64" s="58">
        <v>1.0069444444444445E-2</v>
      </c>
      <c r="F64" s="58"/>
      <c r="G64" s="58" t="str">
        <f t="shared" si="3"/>
        <v/>
      </c>
      <c r="H64" s="52" t="str">
        <f t="array" ref="H64">IF(G64&lt;"",COUNT(1/FREQUENCY(IF((G$5:G$77&lt;=G64)*(G$5:G$77&gt;0),G$5:G$77),G$5:G$77)),"")</f>
        <v/>
      </c>
    </row>
    <row r="65" spans="1:8" ht="18.600000000000001" customHeight="1">
      <c r="A65" s="50">
        <v>61</v>
      </c>
      <c r="B65" s="23"/>
      <c r="C65" s="51"/>
      <c r="D65" s="51"/>
      <c r="E65" s="58">
        <v>1.0416666666666666E-2</v>
      </c>
      <c r="F65" s="58"/>
      <c r="G65" s="58" t="str">
        <f t="shared" si="3"/>
        <v/>
      </c>
      <c r="H65" s="52" t="str">
        <f t="array" ref="H65">IF(G65&lt;"",COUNT(1/FREQUENCY(IF((G$5:G$77&lt;=G65)*(G$5:G$77&gt;0),G$5:G$77),G$5:G$77)),"")</f>
        <v/>
      </c>
    </row>
    <row r="66" spans="1:8" ht="18.600000000000001" customHeight="1">
      <c r="A66" s="50">
        <v>62</v>
      </c>
      <c r="B66" s="23"/>
      <c r="C66" s="51"/>
      <c r="D66" s="51"/>
      <c r="E66" s="58">
        <v>1.0416666666666666E-2</v>
      </c>
      <c r="F66" s="58"/>
      <c r="G66" s="58" t="str">
        <f t="shared" si="3"/>
        <v/>
      </c>
      <c r="H66" s="52" t="str">
        <f t="array" ref="H66">IF(G66&lt;"",COUNT(1/FREQUENCY(IF((G$5:G$77&lt;=G66)*(G$5:G$77&gt;0),G$5:G$77),G$5:G$77)),"")</f>
        <v/>
      </c>
    </row>
    <row r="67" spans="1:8" ht="18.600000000000001" customHeight="1">
      <c r="A67" s="50">
        <v>63</v>
      </c>
      <c r="B67" s="23"/>
      <c r="C67" s="51"/>
      <c r="D67" s="51"/>
      <c r="E67" s="58">
        <v>1.0763888888888891E-2</v>
      </c>
      <c r="F67" s="58"/>
      <c r="G67" s="58" t="str">
        <f t="shared" si="3"/>
        <v/>
      </c>
      <c r="H67" s="52" t="str">
        <f t="array" ref="H67">IF(G67&lt;"",COUNT(1/FREQUENCY(IF((G$5:G$77&lt;=G67)*(G$5:G$77&gt;0),G$5:G$77),G$5:G$77)),"")</f>
        <v/>
      </c>
    </row>
    <row r="68" spans="1:8" ht="18.600000000000001" customHeight="1">
      <c r="A68" s="50">
        <v>64</v>
      </c>
      <c r="B68" s="23"/>
      <c r="C68" s="51"/>
      <c r="D68" s="51"/>
      <c r="E68" s="58">
        <v>1.0763888888888891E-2</v>
      </c>
      <c r="F68" s="58"/>
      <c r="G68" s="58" t="str">
        <f t="shared" si="3"/>
        <v/>
      </c>
      <c r="H68" s="52" t="str">
        <f t="array" ref="H68">IF(G68&lt;"",COUNT(1/FREQUENCY(IF((G$5:G$77&lt;=G68)*(G$5:G$77&gt;0),G$5:G$77),G$5:G$77)),"")</f>
        <v/>
      </c>
    </row>
    <row r="69" spans="1:8" ht="18.600000000000001" customHeight="1">
      <c r="A69" s="50">
        <v>65</v>
      </c>
      <c r="B69" s="23"/>
      <c r="C69" s="51"/>
      <c r="D69" s="51"/>
      <c r="E69" s="58">
        <v>1.1111111111111112E-2</v>
      </c>
      <c r="F69" s="58"/>
      <c r="G69" s="58" t="str">
        <f t="shared" si="3"/>
        <v/>
      </c>
      <c r="H69" s="52" t="str">
        <f t="array" ref="H69">IF(G69&lt;"",COUNT(1/FREQUENCY(IF((G$5:G$77&lt;=G69)*(G$5:G$77&gt;0),G$5:G$77),G$5:G$77)),"")</f>
        <v/>
      </c>
    </row>
    <row r="70" spans="1:8" ht="18.600000000000001" customHeight="1">
      <c r="A70" s="50">
        <v>66</v>
      </c>
      <c r="B70" s="23"/>
      <c r="C70" s="51"/>
      <c r="D70" s="51"/>
      <c r="E70" s="58">
        <v>1.1111111111111112E-2</v>
      </c>
      <c r="F70" s="58"/>
      <c r="G70" s="58" t="str">
        <f t="shared" si="3"/>
        <v/>
      </c>
      <c r="H70" s="52" t="str">
        <f t="array" ref="H70">IF(G70&lt;"",COUNT(1/FREQUENCY(IF((G$5:G$77&lt;=G70)*(G$5:G$77&gt;0),G$5:G$77),G$5:G$77)),"")</f>
        <v/>
      </c>
    </row>
    <row r="71" spans="1:8" ht="18.600000000000001" customHeight="1">
      <c r="A71" s="50">
        <v>67</v>
      </c>
      <c r="B71" s="23"/>
      <c r="C71" s="51"/>
      <c r="D71" s="51"/>
      <c r="E71" s="58">
        <v>1.1458333333333334E-2</v>
      </c>
      <c r="F71" s="58"/>
      <c r="G71" s="58" t="str">
        <f t="shared" si="3"/>
        <v/>
      </c>
      <c r="H71" s="52" t="str">
        <f t="array" ref="H71">IF(G71&lt;"",COUNT(1/FREQUENCY(IF((G$5:G$77&lt;=G71)*(G$5:G$77&gt;0),G$5:G$77),G$5:G$77)),"")</f>
        <v/>
      </c>
    </row>
    <row r="72" spans="1:8" ht="18.600000000000001" customHeight="1">
      <c r="A72" s="50">
        <v>68</v>
      </c>
      <c r="B72" s="23"/>
      <c r="C72" s="51"/>
      <c r="D72" s="51"/>
      <c r="E72" s="58">
        <v>1.1458333333333334E-2</v>
      </c>
      <c r="F72" s="58"/>
      <c r="G72" s="58" t="str">
        <f t="shared" si="3"/>
        <v/>
      </c>
      <c r="H72" s="52" t="str">
        <f t="array" ref="H72">IF(G72&lt;"",COUNT(1/FREQUENCY(IF((G$5:G$77&lt;=G72)*(G$5:G$77&gt;0),G$5:G$77),G$5:G$77)),"")</f>
        <v/>
      </c>
    </row>
    <row r="73" spans="1:8" ht="18.600000000000001" customHeight="1">
      <c r="A73" s="50">
        <v>69</v>
      </c>
      <c r="B73" s="23"/>
      <c r="C73" s="51"/>
      <c r="D73" s="51"/>
      <c r="E73" s="58">
        <v>1.1805555555555555E-2</v>
      </c>
      <c r="F73" s="58"/>
      <c r="G73" s="58" t="str">
        <f t="shared" si="3"/>
        <v/>
      </c>
      <c r="H73" s="52" t="str">
        <f t="array" ref="H73">IF(G73&lt;"",COUNT(1/FREQUENCY(IF((G$5:G$77&lt;=G73)*(G$5:G$77&gt;0),G$5:G$77),G$5:G$77)),"")</f>
        <v/>
      </c>
    </row>
    <row r="74" spans="1:8" ht="18.600000000000001" customHeight="1">
      <c r="A74" s="50">
        <v>70</v>
      </c>
      <c r="B74" s="23"/>
      <c r="C74" s="51"/>
      <c r="D74" s="51"/>
      <c r="E74" s="58">
        <v>1.1805555555555555E-2</v>
      </c>
      <c r="F74" s="58"/>
      <c r="G74" s="58" t="str">
        <f t="shared" si="3"/>
        <v/>
      </c>
      <c r="H74" s="52" t="str">
        <f t="array" ref="H74">IF(G74&lt;"",COUNT(1/FREQUENCY(IF((G$5:G$77&lt;=G74)*(G$5:G$77&gt;0),G$5:G$77),G$5:G$77)),"")</f>
        <v/>
      </c>
    </row>
    <row r="75" spans="1:8" ht="18.600000000000001" customHeight="1">
      <c r="A75" s="50">
        <v>71</v>
      </c>
      <c r="B75" s="23"/>
      <c r="C75" s="51"/>
      <c r="D75" s="51"/>
      <c r="E75" s="58">
        <v>1.2152777777777778E-2</v>
      </c>
      <c r="F75" s="58"/>
      <c r="G75" s="58" t="str">
        <f t="shared" si="3"/>
        <v/>
      </c>
      <c r="H75" s="52" t="str">
        <f t="array" ref="H75">IF(G75&lt;"",COUNT(1/FREQUENCY(IF((G$5:G$77&lt;=G75)*(G$5:G$77&gt;0),G$5:G$77),G$5:G$77)),"")</f>
        <v/>
      </c>
    </row>
    <row r="76" spans="1:8" ht="18.600000000000001" customHeight="1">
      <c r="A76" s="50">
        <v>72</v>
      </c>
      <c r="B76" s="23"/>
      <c r="C76" s="51"/>
      <c r="D76" s="51"/>
      <c r="E76" s="58">
        <v>1.2152777777777778E-2</v>
      </c>
      <c r="F76" s="58"/>
      <c r="G76" s="58" t="str">
        <f t="shared" si="3"/>
        <v/>
      </c>
      <c r="H76" s="52" t="str">
        <f t="array" ref="H76">IF(G76&lt;"",COUNT(1/FREQUENCY(IF((G$5:G$77&lt;=G76)*(G$5:G$77&gt;0),G$5:G$77),G$5:G$77)),"")</f>
        <v/>
      </c>
    </row>
    <row r="77" spans="1:8" ht="18.600000000000001" customHeight="1" thickBot="1">
      <c r="A77" s="53">
        <v>73</v>
      </c>
      <c r="B77" s="54"/>
      <c r="C77" s="55"/>
      <c r="D77" s="55"/>
      <c r="E77" s="58">
        <v>1.2499999999999999E-2</v>
      </c>
      <c r="F77" s="59"/>
      <c r="G77" s="58" t="str">
        <f t="shared" si="3"/>
        <v/>
      </c>
      <c r="H77" s="56" t="str">
        <f t="array" ref="H77">IF(G77&lt;"",COUNT(1/FREQUENCY(IF((G$6:G$77&lt;=G77)*(G$6:G$77&gt;0),G$6:G$77),G$6:G$77)),"")</f>
        <v/>
      </c>
    </row>
    <row r="78" spans="1:8" ht="18.600000000000001" customHeight="1" thickTop="1">
      <c r="A78" s="2"/>
      <c r="E78" s="1"/>
      <c r="F78" s="1"/>
      <c r="G78" s="1"/>
    </row>
    <row r="79" spans="1:8" ht="18.600000000000001" customHeight="1">
      <c r="A79" s="2"/>
      <c r="E79" s="1"/>
      <c r="F79" s="1"/>
      <c r="G79" s="1"/>
    </row>
    <row r="80" spans="1:8" ht="18.600000000000001" customHeight="1">
      <c r="A80" s="2"/>
      <c r="E80" s="1"/>
      <c r="F80" s="1"/>
      <c r="G80" s="1"/>
    </row>
    <row r="81" spans="1:7" ht="18.600000000000001" customHeight="1">
      <c r="A81" s="2"/>
      <c r="E81" s="1"/>
      <c r="F81" s="1"/>
      <c r="G81" s="1"/>
    </row>
    <row r="82" spans="1:7" ht="18.600000000000001" customHeight="1">
      <c r="A82" s="2"/>
      <c r="E82" s="1"/>
      <c r="F82" s="1"/>
      <c r="G82" s="1"/>
    </row>
    <row r="83" spans="1:7" ht="18.600000000000001" customHeight="1">
      <c r="A83" s="2"/>
      <c r="E83" s="1"/>
      <c r="F83" s="1"/>
      <c r="G83" s="1"/>
    </row>
    <row r="84" spans="1:7" ht="18.600000000000001" customHeight="1">
      <c r="A84" s="2"/>
      <c r="E84" s="1"/>
      <c r="F84" s="1"/>
      <c r="G84" s="1"/>
    </row>
    <row r="85" spans="1:7" ht="18.600000000000001" customHeight="1">
      <c r="A85" s="2"/>
      <c r="E85" s="1"/>
      <c r="F85" s="1"/>
      <c r="G85" s="1"/>
    </row>
    <row r="86" spans="1:7" ht="18.600000000000001" customHeight="1">
      <c r="A86" s="2"/>
      <c r="E86" s="1"/>
      <c r="F86" s="1"/>
      <c r="G86" s="1"/>
    </row>
    <row r="87" spans="1:7" ht="18.600000000000001" customHeight="1">
      <c r="A87" s="2"/>
      <c r="E87" s="1"/>
      <c r="F87" s="1"/>
      <c r="G87" s="1"/>
    </row>
    <row r="88" spans="1:7" ht="18.600000000000001" customHeight="1">
      <c r="A88" s="2"/>
      <c r="E88" s="1"/>
      <c r="F88" s="1"/>
      <c r="G88" s="1"/>
    </row>
    <row r="89" spans="1:7" ht="18.600000000000001" customHeight="1">
      <c r="A89" s="2"/>
      <c r="E89" s="1"/>
      <c r="F89" s="1"/>
      <c r="G89" s="1"/>
    </row>
    <row r="90" spans="1:7" ht="18.600000000000001" customHeight="1">
      <c r="A90" s="2"/>
      <c r="E90" s="1"/>
      <c r="F90" s="1"/>
      <c r="G90" s="1"/>
    </row>
    <row r="91" spans="1:7" ht="18.600000000000001" customHeight="1">
      <c r="A91" s="2"/>
      <c r="E91" s="1"/>
      <c r="F91" s="1"/>
      <c r="G91" s="1"/>
    </row>
    <row r="92" spans="1:7" ht="18.600000000000001" customHeight="1">
      <c r="A92" s="2"/>
      <c r="E92" s="1"/>
      <c r="F92" s="1"/>
      <c r="G92" s="1"/>
    </row>
    <row r="93" spans="1:7" ht="18.600000000000001" customHeight="1">
      <c r="A93" s="2"/>
      <c r="E93" s="1"/>
      <c r="F93" s="1"/>
      <c r="G93" s="1"/>
    </row>
    <row r="94" spans="1:7" ht="18.600000000000001" customHeight="1">
      <c r="A94" s="2"/>
      <c r="E94" s="1"/>
      <c r="F94" s="1"/>
      <c r="G94" s="1"/>
    </row>
    <row r="95" spans="1:7" ht="18.600000000000001" customHeight="1">
      <c r="A95" s="2"/>
      <c r="E95" s="1"/>
      <c r="F95" s="1"/>
      <c r="G95" s="1"/>
    </row>
    <row r="96" spans="1:7">
      <c r="E96" s="1"/>
      <c r="F96" s="1"/>
      <c r="G96" s="1"/>
    </row>
  </sheetData>
  <sortState ref="A1:L77">
    <sortCondition ref="I5"/>
  </sortState>
  <mergeCells count="4">
    <mergeCell ref="A1:I1"/>
    <mergeCell ref="A2:I2"/>
    <mergeCell ref="A3:I3"/>
    <mergeCell ref="K2:L2"/>
  </mergeCells>
  <pageMargins left="0.32291666666666669" right="0.5520833333333333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tabColor rgb="FF00B0F0"/>
  </sheetPr>
  <dimension ref="A1:I9"/>
  <sheetViews>
    <sheetView tabSelected="1" view="pageLayout" workbookViewId="0">
      <selection activeCell="D19" sqref="D19"/>
    </sheetView>
  </sheetViews>
  <sheetFormatPr defaultRowHeight="15"/>
  <cols>
    <col min="1" max="1" width="7.42578125" customWidth="1"/>
    <col min="2" max="2" width="17.5703125" customWidth="1"/>
    <col min="3" max="5" width="13.28515625" customWidth="1"/>
    <col min="6" max="6" width="13.85546875" customWidth="1"/>
  </cols>
  <sheetData>
    <row r="1" spans="1:9" ht="28.5">
      <c r="A1" s="68" t="s">
        <v>69</v>
      </c>
      <c r="B1" s="68"/>
      <c r="C1" s="68"/>
      <c r="D1" s="68"/>
      <c r="E1" s="68"/>
      <c r="F1" s="68"/>
      <c r="G1" s="68"/>
      <c r="H1" s="39"/>
      <c r="I1" s="39"/>
    </row>
    <row r="2" spans="1:9" ht="21">
      <c r="A2" s="69" t="s">
        <v>72</v>
      </c>
      <c r="B2" s="69"/>
      <c r="C2" s="69"/>
      <c r="D2" s="69"/>
      <c r="E2" s="69"/>
      <c r="F2" s="69"/>
      <c r="G2" s="69"/>
      <c r="H2" s="40"/>
    </row>
    <row r="3" spans="1:9" ht="21.75" thickBot="1">
      <c r="A3" s="69" t="s">
        <v>73</v>
      </c>
      <c r="B3" s="69"/>
      <c r="C3" s="69"/>
      <c r="D3" s="69"/>
      <c r="E3" s="69"/>
      <c r="F3" s="69"/>
      <c r="G3" s="69"/>
      <c r="H3" s="40"/>
    </row>
    <row r="4" spans="1:9" ht="57.75" thickTop="1" thickBot="1">
      <c r="A4" s="73" t="s">
        <v>2</v>
      </c>
      <c r="B4" s="73" t="s">
        <v>13</v>
      </c>
      <c r="C4" s="73" t="s">
        <v>75</v>
      </c>
      <c r="D4" s="73" t="s">
        <v>77</v>
      </c>
      <c r="E4" s="77" t="s">
        <v>76</v>
      </c>
      <c r="F4" s="41" t="s">
        <v>78</v>
      </c>
    </row>
    <row r="5" spans="1:9" ht="21.75" thickTop="1">
      <c r="A5" s="42">
        <v>1</v>
      </c>
      <c r="B5" s="43"/>
      <c r="C5" s="43"/>
      <c r="D5" s="70"/>
      <c r="E5" s="78"/>
      <c r="F5" s="74"/>
    </row>
    <row r="6" spans="1:9" ht="21">
      <c r="A6" s="42">
        <v>2</v>
      </c>
      <c r="B6" s="44"/>
      <c r="C6" s="44"/>
      <c r="D6" s="71"/>
      <c r="E6" s="79"/>
      <c r="F6" s="75"/>
    </row>
    <row r="7" spans="1:9" ht="21">
      <c r="A7" s="42">
        <v>3</v>
      </c>
      <c r="B7" s="44"/>
      <c r="C7" s="44"/>
      <c r="D7" s="71"/>
      <c r="E7" s="79"/>
      <c r="F7" s="75"/>
    </row>
    <row r="8" spans="1:9" ht="21.75" thickBot="1">
      <c r="A8" s="45">
        <v>4</v>
      </c>
      <c r="B8" s="46"/>
      <c r="C8" s="46"/>
      <c r="D8" s="72"/>
      <c r="E8" s="80"/>
      <c r="F8" s="76"/>
    </row>
    <row r="9" spans="1:9" ht="15.75" thickTop="1"/>
  </sheetData>
  <mergeCells count="3">
    <mergeCell ref="A1:G1"/>
    <mergeCell ref="A2:G2"/>
    <mergeCell ref="A3:G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Юноши-5 км</vt:lpstr>
      <vt:lpstr>Девушки-3 км</vt:lpstr>
      <vt:lpstr>Сводный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2018-01-26T20:54:03Z</dcterms:modified>
</cp:coreProperties>
</file>