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  <pivotCaches>
    <pivotCache cacheId="4" r:id="rId4"/>
  </pivotCaches>
</workbook>
</file>

<file path=xl/calcChain.xml><?xml version="1.0" encoding="utf-8"?>
<calcChain xmlns="http://schemas.openxmlformats.org/spreadsheetml/2006/main">
  <c r="I3" i="1" l="1"/>
  <c r="I4" i="1"/>
  <c r="I5" i="1"/>
  <c r="I6" i="1"/>
  <c r="I2" i="1"/>
  <c r="G6" i="1" a="1"/>
  <c r="G6" i="1"/>
  <c r="H6" i="1" a="1"/>
  <c r="H6" i="1" s="1"/>
  <c r="J6" i="1" a="1"/>
  <c r="J6" i="1" s="1"/>
  <c r="J3" i="1" a="1"/>
  <c r="J3" i="1"/>
  <c r="J4" i="1" s="1" a="1"/>
  <c r="J4" i="1" s="1"/>
  <c r="J2" i="1" a="1"/>
  <c r="J2" i="1" s="1"/>
  <c r="H2" i="1" a="1"/>
  <c r="H2" i="1" s="1"/>
  <c r="G3" i="1" a="1"/>
  <c r="G3" i="1" s="1"/>
  <c r="G2" i="1" a="1"/>
  <c r="G2" i="1" s="1"/>
  <c r="J5" i="1" l="1" a="1"/>
  <c r="J5" i="1" s="1"/>
  <c r="H3" i="1" a="1"/>
  <c r="H3" i="1" s="1"/>
  <c r="H4" i="1" s="1" a="1"/>
  <c r="H4" i="1" s="1"/>
  <c r="H5" i="1" s="1" a="1"/>
  <c r="H5" i="1" s="1"/>
  <c r="G4" i="1" a="1"/>
  <c r="G4" i="1" s="1"/>
  <c r="G5" i="1" s="1" a="1"/>
  <c r="G5" i="1" s="1"/>
</calcChain>
</file>

<file path=xl/sharedStrings.xml><?xml version="1.0" encoding="utf-8"?>
<sst xmlns="http://schemas.openxmlformats.org/spreadsheetml/2006/main" count="40" uniqueCount="16">
  <si>
    <t>Марка:</t>
  </si>
  <si>
    <t>Размер:</t>
  </si>
  <si>
    <t>Кол-во:</t>
  </si>
  <si>
    <t>Страна:</t>
  </si>
  <si>
    <t>Continental</t>
  </si>
  <si>
    <t>225/45/17</t>
  </si>
  <si>
    <t>Germany</t>
  </si>
  <si>
    <t>Barum</t>
  </si>
  <si>
    <t>195/65/15</t>
  </si>
  <si>
    <t>Italy</t>
  </si>
  <si>
    <t>Pirelli</t>
  </si>
  <si>
    <t>235/45/17</t>
  </si>
  <si>
    <t>France</t>
  </si>
  <si>
    <t>Как должно быть в итоге:</t>
  </si>
  <si>
    <t>Общий итог</t>
  </si>
  <si>
    <t>Сумма по полю Кол-во: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</si>
</sst>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 applyAlignment="1">
      <alignment horizontal="center"/>
    </xf>
    <xf numFmtId="0" fontId="2" fillId="3" borderId="0" xfId="0" applyFont="1" applyFill="1"/>
    <xf numFmtId="0" fontId="2" fillId="0" borderId="0" xfId="0" applyFont="1"/>
    <xf numFmtId="0" fontId="0" fillId="0" borderId="0" xfId="0" pivotButton="1"/>
    <xf numFmtId="0" fontId="0" fillId="0" borderId="0" xfId="0" applyNumberFormat="1"/>
    <xf numFmtId="0" fontId="2" fillId="3" borderId="1" xfId="0" applyFont="1" applyFill="1" applyBorder="1"/>
    <xf numFmtId="164" fontId="0" fillId="0" borderId="0" xfId="0" applyNumberFormat="1"/>
    <xf numFmtId="0" fontId="1" fillId="0" borderId="0" xfId="0" applyFont="1" applyBorder="1"/>
    <xf numFmtId="0" fontId="2" fillId="3" borderId="0" xfId="0" applyFont="1" applyFill="1" applyBorder="1"/>
  </cellXfs>
  <cellStyles count="1">
    <cellStyle name="Обычный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top style="thin">
          <color theme="4"/>
        </top>
        <bottom style="thin">
          <color theme="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111-2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132.05484074074" createdVersion="5" refreshedVersion="5" minRefreshableVersion="3" recordCount="7">
  <cacheSource type="worksheet">
    <worksheetSource ref="A1:D8" sheet="Лист1" r:id="rId2"/>
  </cacheSource>
  <cacheFields count="4">
    <cacheField name="Марка:" numFmtId="0">
      <sharedItems count="3">
        <s v="Continental"/>
        <s v="Barum"/>
        <s v="Pirelli"/>
      </sharedItems>
    </cacheField>
    <cacheField name="Размер:" numFmtId="0">
      <sharedItems count="3">
        <s v="225/45/17"/>
        <s v="195/65/15"/>
        <s v="235/45/17"/>
      </sharedItems>
    </cacheField>
    <cacheField name="Кол-во:" numFmtId="0">
      <sharedItems containsSemiMixedTypes="0" containsString="0" containsNumber="1" containsInteger="1" minValue="2" maxValue="4"/>
    </cacheField>
    <cacheField name="Страна:" numFmtId="0">
      <sharedItems count="3">
        <s v="Germany"/>
        <s v="Italy"/>
        <s v="Franc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n v="2"/>
    <x v="0"/>
  </r>
  <r>
    <x v="1"/>
    <x v="1"/>
    <n v="2"/>
    <x v="1"/>
  </r>
  <r>
    <x v="0"/>
    <x v="0"/>
    <n v="2"/>
    <x v="0"/>
  </r>
  <r>
    <x v="1"/>
    <x v="1"/>
    <n v="2"/>
    <x v="1"/>
  </r>
  <r>
    <x v="2"/>
    <x v="2"/>
    <n v="2"/>
    <x v="2"/>
  </r>
  <r>
    <x v="2"/>
    <x v="2"/>
    <n v="2"/>
    <x v="2"/>
  </r>
  <r>
    <x v="0"/>
    <x v="0"/>
    <n v="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G7:J11" firstHeaderRow="1" firstDataRow="1" firstDataCol="3"/>
  <pivotFields count="4">
    <pivotField axis="axisRow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3">
        <item x="1"/>
        <item x="0"/>
        <item x="2"/>
      </items>
    </pivotField>
    <pivotField dataField="1" compact="0" outline="0" showAll="0"/>
    <pivotField axis="axisRow" compact="0" outline="0" showAll="0">
      <items count="4">
        <item x="2"/>
        <item x="0"/>
        <item x="1"/>
        <item t="default"/>
      </items>
    </pivotField>
  </pivotFields>
  <rowFields count="3">
    <field x="0"/>
    <field x="1"/>
    <field x="3"/>
  </rowFields>
  <rowItems count="4">
    <i>
      <x/>
      <x/>
      <x v="2"/>
    </i>
    <i>
      <x v="1"/>
      <x v="1"/>
      <x v="1"/>
    </i>
    <i>
      <x v="2"/>
      <x v="2"/>
      <x/>
    </i>
    <i t="grand">
      <x/>
    </i>
  </rowItems>
  <colItems count="1">
    <i/>
  </colItems>
  <dataFields count="1">
    <dataField name="Сумма по полю Кол-во: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Таблица2" displayName="Таблица2" ref="A1:D8" totalsRowShown="0" headerRowDxfId="0" dataDxfId="1" tableBorderDxfId="6">
  <autoFilter ref="A1:D8"/>
  <tableColumns count="4">
    <tableColumn id="1" name="Марка:" dataDxfId="5"/>
    <tableColumn id="2" name="Размер:" dataDxfId="4"/>
    <tableColumn id="3" name="Кол-во:" dataDxfId="3"/>
    <tableColumn id="4" name="Страна:" dataDxfId="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2" sqref="I2"/>
    </sheetView>
  </sheetViews>
  <sheetFormatPr defaultRowHeight="15" x14ac:dyDescent="0.25"/>
  <cols>
    <col min="1" max="1" width="17.140625" customWidth="1"/>
    <col min="2" max="2" width="17.5703125" customWidth="1"/>
    <col min="3" max="3" width="10" customWidth="1"/>
    <col min="4" max="4" width="17.5703125" customWidth="1"/>
    <col min="7" max="7" width="17.28515625" customWidth="1"/>
    <col min="8" max="8" width="23.140625" customWidth="1"/>
    <col min="9" max="9" width="10.140625" bestFit="1" customWidth="1"/>
    <col min="10" max="10" width="23.140625" bestFit="1" customWidth="1"/>
  </cols>
  <sheetData>
    <row r="1" spans="1:10" x14ac:dyDescent="0.25">
      <c r="A1" s="8" t="s">
        <v>0</v>
      </c>
      <c r="B1" s="8" t="s">
        <v>1</v>
      </c>
      <c r="C1" s="8" t="s">
        <v>2</v>
      </c>
      <c r="D1" s="8" t="s">
        <v>3</v>
      </c>
      <c r="G1" s="1" t="s">
        <v>13</v>
      </c>
      <c r="H1" s="1"/>
      <c r="I1" s="1"/>
      <c r="J1" s="1"/>
    </row>
    <row r="2" spans="1:10" x14ac:dyDescent="0.25">
      <c r="A2" s="6" t="s">
        <v>4</v>
      </c>
      <c r="B2" s="6" t="s">
        <v>5</v>
      </c>
      <c r="C2" s="6">
        <v>2</v>
      </c>
      <c r="D2" s="6" t="s">
        <v>6</v>
      </c>
      <c r="G2" s="7" t="str">
        <f t="array" ref="G2">IFERROR(INDEX(A$2:A$1000,MATCH(,COUNTIF(G$1:G1,A$2:A$1000),)),)</f>
        <v>Continental</v>
      </c>
      <c r="H2" s="7" t="str">
        <f t="array" ref="H2">IFERROR(INDEX(B$2:B$1000,MATCH(,COUNTIF(H$1:H1,B$2:B$1000),)),)</f>
        <v>225/45/17</v>
      </c>
      <c r="I2" s="7">
        <f>SUMPRODUCT($C$2:$C$1000*($B$2:$B$1000=H2)*($A$2:$A$1000=G2)*($D$2:$D$1000=J2))</f>
        <v>8</v>
      </c>
      <c r="J2" s="7" t="str">
        <f t="array" ref="J2">IFERROR(INDEX(D$2:D$1000,MATCH(,COUNTIF(J$1:J1,D$2:D$1000),)),)</f>
        <v>Germany</v>
      </c>
    </row>
    <row r="3" spans="1:10" x14ac:dyDescent="0.25">
      <c r="A3" s="3" t="s">
        <v>7</v>
      </c>
      <c r="B3" s="3" t="s">
        <v>8</v>
      </c>
      <c r="C3" s="3">
        <v>2</v>
      </c>
      <c r="D3" s="3" t="s">
        <v>9</v>
      </c>
      <c r="G3" s="7" t="str">
        <f t="array" ref="G3">IFERROR(INDEX(A$2:A$1000,MATCH(,COUNTIF(G$1:G2,A$2:A$1000),)),)</f>
        <v>Barum</v>
      </c>
      <c r="H3" s="7" t="str">
        <f t="array" ref="H3">IFERROR(INDEX(B$2:B$1000,MATCH(,COUNTIF(H$1:H2,B$2:B$1000),)),)</f>
        <v>195/65/15</v>
      </c>
      <c r="I3" s="7">
        <f t="shared" ref="I3:I6" si="0">SUMPRODUCT($C$2:$C$1000*($B$2:$B$1000=H3)*($A$2:$A$1000=G3)*($D$2:$D$1000=J3))</f>
        <v>4</v>
      </c>
      <c r="J3" s="7" t="str">
        <f t="array" ref="J3">IFERROR(INDEX(D$2:D$1000,MATCH(,COUNTIF(J$1:J2,D$2:D$1000),)),)</f>
        <v>Italy</v>
      </c>
    </row>
    <row r="4" spans="1:10" x14ac:dyDescent="0.25">
      <c r="A4" s="2" t="s">
        <v>4</v>
      </c>
      <c r="B4" s="2" t="s">
        <v>5</v>
      </c>
      <c r="C4" s="2">
        <v>2</v>
      </c>
      <c r="D4" s="2" t="s">
        <v>6</v>
      </c>
      <c r="G4" s="7" t="str">
        <f t="array" ref="G4">IFERROR(INDEX(A$2:A$1000,MATCH(,COUNTIF(G$1:G3,A$2:A$1000),)),)</f>
        <v>Pirelli</v>
      </c>
      <c r="H4" s="7" t="str">
        <f t="array" ref="H4">IFERROR(INDEX(B$2:B$1000,MATCH(,COUNTIF(H$1:H3,B$2:B$1000),)),)</f>
        <v>235/45/17</v>
      </c>
      <c r="I4" s="7">
        <f t="shared" si="0"/>
        <v>4</v>
      </c>
      <c r="J4" s="7" t="str">
        <f t="array" ref="J4">IFERROR(INDEX(D$2:D$1000,MATCH(,COUNTIF(J$1:J3,D$2:D$1000),)),)</f>
        <v>France</v>
      </c>
    </row>
    <row r="5" spans="1:10" x14ac:dyDescent="0.25">
      <c r="A5" s="3" t="s">
        <v>7</v>
      </c>
      <c r="B5" s="3" t="s">
        <v>8</v>
      </c>
      <c r="C5" s="3">
        <v>2</v>
      </c>
      <c r="D5" s="3" t="s">
        <v>9</v>
      </c>
      <c r="G5" s="7">
        <f t="array" ref="G5">IFERROR(INDEX(A$2:A$1000,MATCH(,COUNTIF(G$1:G4,A$2:A$1000),)),)</f>
        <v>0</v>
      </c>
      <c r="H5" s="7">
        <f t="array" ref="H5">IFERROR(INDEX(B$2:B$1000,MATCH(,COUNTIF(H$1:H4,B$2:B$1000),)),)</f>
        <v>0</v>
      </c>
      <c r="I5" s="7">
        <f t="shared" si="0"/>
        <v>0</v>
      </c>
      <c r="J5" s="7">
        <f t="array" ref="J5">IFERROR(INDEX(D$2:D$1000,MATCH(,COUNTIF(J$1:J4,D$2:D$1000),)),)</f>
        <v>0</v>
      </c>
    </row>
    <row r="6" spans="1:10" x14ac:dyDescent="0.25">
      <c r="A6" s="2" t="s">
        <v>10</v>
      </c>
      <c r="B6" s="2" t="s">
        <v>11</v>
      </c>
      <c r="C6" s="2">
        <v>2</v>
      </c>
      <c r="D6" s="2" t="s">
        <v>12</v>
      </c>
      <c r="G6" s="7">
        <f t="array" ref="G6">IFERROR(INDEX(A$2:A$1000,MATCH(,COUNTIF(G$1:G5,A$2:A$1000),)),)</f>
        <v>0</v>
      </c>
      <c r="H6" s="7">
        <f t="array" ref="H6">IFERROR(INDEX(B$2:B$1000,MATCH(,COUNTIF(H$1:H5,B$2:B$1000),)),)</f>
        <v>0</v>
      </c>
      <c r="I6" s="7">
        <f t="shared" si="0"/>
        <v>0</v>
      </c>
      <c r="J6" s="7">
        <f t="array" ref="J6">IFERROR(INDEX(D$2:D$1000,MATCH(,COUNTIF(J$1:J5,D$2:D$1000),)),)</f>
        <v>0</v>
      </c>
    </row>
    <row r="7" spans="1:10" x14ac:dyDescent="0.25">
      <c r="A7" s="3" t="s">
        <v>10</v>
      </c>
      <c r="B7" s="3" t="s">
        <v>11</v>
      </c>
      <c r="C7" s="3">
        <v>2</v>
      </c>
      <c r="D7" s="3" t="s">
        <v>12</v>
      </c>
      <c r="G7" s="4" t="s">
        <v>0</v>
      </c>
      <c r="H7" s="4" t="s">
        <v>1</v>
      </c>
      <c r="I7" s="4" t="s">
        <v>3</v>
      </c>
      <c r="J7" t="s">
        <v>15</v>
      </c>
    </row>
    <row r="8" spans="1:10" x14ac:dyDescent="0.25">
      <c r="A8" s="9" t="s">
        <v>4</v>
      </c>
      <c r="B8" s="9" t="s">
        <v>5</v>
      </c>
      <c r="C8" s="9">
        <v>4</v>
      </c>
      <c r="D8" s="9" t="s">
        <v>6</v>
      </c>
      <c r="G8" t="s">
        <v>7</v>
      </c>
      <c r="H8" t="s">
        <v>8</v>
      </c>
      <c r="I8" t="s">
        <v>9</v>
      </c>
      <c r="J8" s="5">
        <v>4</v>
      </c>
    </row>
    <row r="9" spans="1:10" x14ac:dyDescent="0.25">
      <c r="G9" t="s">
        <v>4</v>
      </c>
      <c r="H9" t="s">
        <v>5</v>
      </c>
      <c r="I9" t="s">
        <v>6</v>
      </c>
      <c r="J9" s="5">
        <v>8</v>
      </c>
    </row>
    <row r="10" spans="1:10" x14ac:dyDescent="0.25">
      <c r="G10" t="s">
        <v>10</v>
      </c>
      <c r="H10" t="s">
        <v>11</v>
      </c>
      <c r="I10" t="s">
        <v>12</v>
      </c>
      <c r="J10" s="5">
        <v>4</v>
      </c>
    </row>
    <row r="11" spans="1:10" x14ac:dyDescent="0.25">
      <c r="G11" t="s">
        <v>14</v>
      </c>
      <c r="J11" s="5">
        <v>16</v>
      </c>
    </row>
  </sheetData>
  <mergeCells count="1">
    <mergeCell ref="G1:J1"/>
  </mergeCells>
  <pageMargins left="0.7" right="0.7" top="0.75" bottom="0.75" header="0.3" footer="0.3"/>
  <pageSetup paperSize="9" orientation="portrait" horizontalDpi="180" verticalDpi="180" r:id="rId2"/>
  <ignoredErrors>
    <ignoredError sqref="I2:I6" formula="1"/>
  </ignoredErrors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2018-01-31T22:43:31Z</dcterms:modified>
</cp:coreProperties>
</file>