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/>
  <bookViews>
    <workbookView xWindow="0" yWindow="0" windowWidth="28800" windowHeight="11535" activeTab="1"/>
  </bookViews>
  <sheets>
    <sheet name="Лист1" sheetId="1" r:id="rId1"/>
    <sheet name="Лист2" sheetId="2" r:id="rId2"/>
  </sheets>
  <definedNames>
    <definedName name="Срез_Клиент">#N/A</definedName>
  </definedNames>
  <calcPr calcId="152511"/>
  <pivotCaches>
    <pivotCache cacheId="47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 a="1"/>
  <c r="E2" i="2"/>
  <c r="E3" i="2" a="1"/>
  <c r="E3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" i="2" a="1"/>
  <c r="E1" i="2" s="1"/>
  <c r="H12" i="1"/>
  <c r="I12" i="1"/>
  <c r="I4" i="1"/>
  <c r="I5" i="1"/>
  <c r="I6" i="1"/>
  <c r="I7" i="1"/>
  <c r="I8" i="1"/>
  <c r="I9" i="1"/>
  <c r="I10" i="1"/>
  <c r="I11" i="1"/>
  <c r="I3" i="1"/>
  <c r="E11" i="2" l="1"/>
</calcChain>
</file>

<file path=xl/sharedStrings.xml><?xml version="1.0" encoding="utf-8"?>
<sst xmlns="http://schemas.openxmlformats.org/spreadsheetml/2006/main" count="428" uniqueCount="56">
  <si>
    <t>Клиент</t>
  </si>
  <si>
    <t>Группа товаров</t>
  </si>
  <si>
    <t>Статус</t>
  </si>
  <si>
    <t>Реклама</t>
  </si>
  <si>
    <t xml:space="preserve"> ООО " Газпром сжиженный газ"</t>
  </si>
  <si>
    <t>Наш постоянный клиент</t>
  </si>
  <si>
    <t>Тарзан</t>
  </si>
  <si>
    <t xml:space="preserve"> ООО "Казанский ипподром",</t>
  </si>
  <si>
    <t>Мир Климата</t>
  </si>
  <si>
    <t>Абдулханов Рафаиль Фаатович</t>
  </si>
  <si>
    <t>Акимова Юлия Евгеньевна</t>
  </si>
  <si>
    <t>1.1.1. Доп. работы</t>
  </si>
  <si>
    <t>Александрина Любовь Александровна</t>
  </si>
  <si>
    <t>Мир Климата Гугл</t>
  </si>
  <si>
    <t>1.1.1. Штробление</t>
  </si>
  <si>
    <t>1.1.1. Навеска блоков</t>
  </si>
  <si>
    <t>1.1.1. Доп трасса</t>
  </si>
  <si>
    <t>1.1.1. Предмонтаж</t>
  </si>
  <si>
    <t>1.2. 09 (25) эконом</t>
  </si>
  <si>
    <t>Анатолий Иванович</t>
  </si>
  <si>
    <t>Ахметзянов Радиф Фаилевич</t>
  </si>
  <si>
    <t>Бикбулатов Ильдар Рустемович</t>
  </si>
  <si>
    <t>Букашин Петр Александрович</t>
  </si>
  <si>
    <t>Дайкин</t>
  </si>
  <si>
    <t>Валиев Василь Газинурович</t>
  </si>
  <si>
    <t>МК Service - 1</t>
  </si>
  <si>
    <t>Галеева Марина Эдуардовна</t>
  </si>
  <si>
    <t>Заявка на Почту Мир Климата</t>
  </si>
  <si>
    <t>Гареев Рафаэль Миншакиртович</t>
  </si>
  <si>
    <t>Пришли в офис</t>
  </si>
  <si>
    <t>Кондиционирование</t>
  </si>
  <si>
    <t>Отопление</t>
  </si>
  <si>
    <t>Вентиляция</t>
  </si>
  <si>
    <t>Кондиционеры</t>
  </si>
  <si>
    <t>Направление</t>
  </si>
  <si>
    <t>Кол.во</t>
  </si>
  <si>
    <t>Миша</t>
  </si>
  <si>
    <t>кондиционер</t>
  </si>
  <si>
    <t>Сайт</t>
  </si>
  <si>
    <t>вентиляция</t>
  </si>
  <si>
    <t>Телевизор</t>
  </si>
  <si>
    <t>Гоша</t>
  </si>
  <si>
    <t>Газета</t>
  </si>
  <si>
    <t>Алена</t>
  </si>
  <si>
    <t>Имя</t>
  </si>
  <si>
    <t>Новый Клиент</t>
  </si>
  <si>
    <t>Старый Клиент</t>
  </si>
  <si>
    <t>Источник</t>
  </si>
  <si>
    <t>Критерий</t>
  </si>
  <si>
    <t>Общий итог</t>
  </si>
  <si>
    <t>Количество по полю Критерий</t>
  </si>
  <si>
    <t>Новый Клиент Итог</t>
  </si>
  <si>
    <t>Старый Клиент Итог</t>
  </si>
  <si>
    <t>Таня</t>
  </si>
  <si>
    <t>не забудьте обновлять сводную при добавлении новых данных в "умную" таблицу. (ПКМ по любой ячейке в сводной - Обновить).</t>
  </si>
  <si>
    <t>Катя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</si>
</sst>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0"/>
      <name val="Arial"/>
      <family val="2"/>
      <charset val="204"/>
    </font>
    <font>
      <b/>
      <sz val="8.2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sz val="6.75"/>
      <color indexed="8"/>
      <name val="Arial"/>
      <family val="2"/>
      <charset val="204"/>
    </font>
    <font>
      <sz val="12"/>
      <color indexed="0"/>
      <name val="Arial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0" fontId="1" fillId="0" borderId="0">
      <alignment horizontal="left" vertical="top" wrapText="1"/>
    </xf>
    <xf numFmtId="0" fontId="5" fillId="0" borderId="0">
      <alignment horizontal="left" vertical="top" wrapText="1"/>
    </xf>
    <xf numFmtId="0" fontId="5" fillId="0" borderId="0">
      <alignment horizontal="left" vertical="top" wrapText="1"/>
    </xf>
  </cellStyleXfs>
  <cellXfs count="2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right" vertical="center" wrapText="1" readingOrder="1"/>
    </xf>
    <xf numFmtId="0" fontId="3" fillId="0" borderId="1" xfId="1" applyNumberFormat="1" applyFont="1" applyBorder="1" applyAlignment="1">
      <alignment horizontal="left" vertical="center" wrapText="1" readingOrder="1"/>
    </xf>
    <xf numFmtId="0" fontId="2" fillId="0" borderId="2" xfId="1" applyNumberFormat="1" applyFont="1" applyBorder="1" applyAlignment="1">
      <alignment horizontal="right" vertical="center" wrapText="1" readingOrder="1"/>
    </xf>
    <xf numFmtId="0" fontId="1" fillId="0" borderId="2" xfId="1" applyNumberFormat="1" applyFont="1" applyBorder="1" applyAlignment="1">
      <alignment horizontal="left" vertical="top" wrapText="1"/>
    </xf>
    <xf numFmtId="0" fontId="0" fillId="0" borderId="3" xfId="0" applyBorder="1"/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Border="1" applyAlignment="1">
      <alignment horizontal="left" vertical="center" wrapText="1" readingOrder="1"/>
    </xf>
    <xf numFmtId="0" fontId="2" fillId="3" borderId="3" xfId="1" applyNumberFormat="1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center" wrapText="1" readingOrder="1"/>
    </xf>
    <xf numFmtId="0" fontId="3" fillId="4" borderId="4" xfId="1" applyNumberFormat="1" applyFont="1" applyFill="1" applyBorder="1" applyAlignment="1">
      <alignment horizontal="left" vertical="center" wrapText="1" readingOrder="1"/>
    </xf>
    <xf numFmtId="0" fontId="3" fillId="4" borderId="3" xfId="1" applyNumberFormat="1" applyFont="1" applyFill="1" applyBorder="1" applyAlignment="1">
      <alignment horizontal="left" vertical="center" wrapText="1" readingOrder="1"/>
    </xf>
    <xf numFmtId="0" fontId="0" fillId="0" borderId="0" xfId="0" pivotButton="1"/>
    <xf numFmtId="0" fontId="0" fillId="0" borderId="0" xfId="0" applyNumberFormat="1"/>
    <xf numFmtId="0" fontId="0" fillId="6" borderId="6" xfId="0" applyFont="1" applyFill="1" applyBorder="1"/>
    <xf numFmtId="0" fontId="6" fillId="5" borderId="6" xfId="0" applyFont="1" applyFill="1" applyBorder="1"/>
    <xf numFmtId="0" fontId="0" fillId="5" borderId="6" xfId="0" applyFont="1" applyFill="1" applyBorder="1"/>
    <xf numFmtId="0" fontId="0" fillId="0" borderId="0" xfId="0" applyNumberFormat="1" applyFill="1"/>
    <xf numFmtId="0" fontId="0" fillId="4" borderId="0" xfId="0" applyFill="1"/>
    <xf numFmtId="0" fontId="9" fillId="0" borderId="0" xfId="0" applyFont="1" applyFill="1"/>
    <xf numFmtId="0" fontId="6" fillId="6" borderId="5" xfId="0" applyFont="1" applyFill="1" applyBorder="1"/>
    <xf numFmtId="0" fontId="6" fillId="5" borderId="5" xfId="0" applyFont="1" applyFill="1" applyBorder="1"/>
    <xf numFmtId="0" fontId="7" fillId="5" borderId="0" xfId="0" applyFont="1" applyFill="1" applyBorder="1"/>
    <xf numFmtId="0" fontId="8" fillId="5" borderId="7" xfId="0" applyFont="1" applyFill="1" applyBorder="1"/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2</xdr:row>
      <xdr:rowOff>38100</xdr:rowOff>
    </xdr:from>
    <xdr:to>
      <xdr:col>16</xdr:col>
      <xdr:colOff>533400</xdr:colOff>
      <xdr:row>15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Клиен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лиен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87350" y="4191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5136033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39.82796412037" createdVersion="5" refreshedVersion="5" minRefreshableVersion="3" recordCount="9">
  <cacheSource type="worksheet">
    <worksheetSource ref="A1:D10" sheet="Лист2" r:id="rId2"/>
  </cacheSource>
  <cacheFields count="4">
    <cacheField name="Имя" numFmtId="0">
      <sharedItems count="6">
        <s v="Миша"/>
        <s v="Гоша"/>
        <s v="Таня"/>
        <s v="Катя"/>
        <s v="Алена"/>
        <s v="Леша" u="1"/>
      </sharedItems>
    </cacheField>
    <cacheField name="Клиент" numFmtId="0">
      <sharedItems count="2">
        <s v="Новый Клиент"/>
        <s v="Старый Клиент"/>
      </sharedItems>
    </cacheField>
    <cacheField name="Критерий" numFmtId="0">
      <sharedItems count="2">
        <s v="кондиционер"/>
        <s v="вентиляция"/>
      </sharedItems>
    </cacheField>
    <cacheField name="Источник" numFmtId="0">
      <sharedItems count="3">
        <s v="Сайт"/>
        <s v="Телевизор"/>
        <s v="Газета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0"/>
    <x v="1"/>
    <x v="1"/>
    <x v="1"/>
  </r>
  <r>
    <x v="1"/>
    <x v="0"/>
    <x v="1"/>
    <x v="2"/>
  </r>
  <r>
    <x v="2"/>
    <x v="0"/>
    <x v="0"/>
    <x v="0"/>
  </r>
  <r>
    <x v="0"/>
    <x v="0"/>
    <x v="1"/>
    <x v="1"/>
  </r>
  <r>
    <x v="1"/>
    <x v="1"/>
    <x v="0"/>
    <x v="2"/>
  </r>
  <r>
    <x v="3"/>
    <x v="0"/>
    <x v="0"/>
    <x v="0"/>
  </r>
  <r>
    <x v="4"/>
    <x v="1"/>
    <x v="0"/>
    <x v="1"/>
  </r>
  <r>
    <x v="4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G3:M16" firstHeaderRow="1" firstDataRow="2" firstDataCol="3"/>
  <pivotFields count="4">
    <pivotField axis="axisRow" compact="0" outline="0" showAll="0" defaultSubtotal="0">
      <items count="6">
        <item x="4"/>
        <item x="1"/>
        <item m="1" x="5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x="1"/>
        <item t="default"/>
      </items>
    </pivotField>
    <pivotField axis="axisRow" dataField="1" compact="0" outline="0" showAll="0">
      <items count="3">
        <item x="1"/>
        <item x="0"/>
        <item t="default"/>
      </items>
    </pivotField>
    <pivotField axis="axisCol" compact="0" outline="0" showAll="0">
      <items count="4">
        <item x="2"/>
        <item x="0"/>
        <item x="1"/>
        <item t="default"/>
      </items>
    </pivotField>
  </pivotFields>
  <rowFields count="3">
    <field x="1"/>
    <field x="0"/>
    <field x="2"/>
  </rowFields>
  <rowItems count="12">
    <i>
      <x/>
      <x/>
      <x/>
    </i>
    <i r="1">
      <x v="1"/>
      <x/>
    </i>
    <i r="1">
      <x v="3"/>
      <x/>
    </i>
    <i r="2">
      <x v="1"/>
    </i>
    <i r="1">
      <x v="4"/>
      <x v="1"/>
    </i>
    <i r="1">
      <x v="5"/>
      <x v="1"/>
    </i>
    <i t="default">
      <x/>
    </i>
    <i>
      <x v="1"/>
      <x/>
      <x v="1"/>
    </i>
    <i r="1">
      <x v="1"/>
      <x v="1"/>
    </i>
    <i r="1">
      <x v="3"/>
      <x/>
    </i>
    <i t="default"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Критерий" fld="2" subtotal="count" baseField="0" baseItem="0"/>
  </dataFields>
  <formats count="1">
    <format dxfId="7">
      <pivotArea outline="0" collapsedLevelsAreSubtotals="1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лиент" sourceName="Клиент">
  <pivotTables>
    <pivotTable tabId="2" name="СводнаяТаблица2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лиент" cache="Срез_Клиент" caption="Клиент" rowHeight="241300"/>
</slicers>
</file>

<file path=xl/tables/table1.xml><?xml version="1.0" encoding="utf-8"?>
<table xmlns="http://schemas.openxmlformats.org/spreadsheetml/2006/main" id="4" name="Таблица4" displayName="Таблица4" ref="A1:D10" totalsRowShown="0" headerRowDxfId="6" dataDxfId="5" tableBorderDxfId="4">
  <autoFilter ref="A1:D10"/>
  <tableColumns count="4">
    <tableColumn id="1" name="Имя" dataDxfId="3"/>
    <tableColumn id="2" name="Клиент" dataDxfId="2"/>
    <tableColumn id="3" name="Критерий" dataDxfId="1"/>
    <tableColumn id="4" name="Источник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05"/>
  <sheetViews>
    <sheetView workbookViewId="0">
      <selection activeCell="F20" sqref="F20"/>
    </sheetView>
  </sheetViews>
  <sheetFormatPr defaultRowHeight="15" x14ac:dyDescent="0.25"/>
  <cols>
    <col min="6" max="6" width="17.28515625" customWidth="1"/>
    <col min="7" max="7" width="9.85546875" customWidth="1"/>
  </cols>
  <sheetData>
    <row r="1" spans="1:13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F1" s="7"/>
      <c r="G1" s="7"/>
      <c r="H1" s="7"/>
      <c r="I1" s="7"/>
    </row>
    <row r="2" spans="1:13" ht="20.100000000000001" customHeight="1" x14ac:dyDescent="0.25">
      <c r="A2" s="2" t="s">
        <v>4</v>
      </c>
      <c r="B2" s="4" t="s">
        <v>30</v>
      </c>
      <c r="C2" s="4" t="s">
        <v>5</v>
      </c>
      <c r="D2" s="4" t="s">
        <v>6</v>
      </c>
      <c r="F2" s="10" t="s">
        <v>3</v>
      </c>
      <c r="G2" s="10" t="s">
        <v>2</v>
      </c>
      <c r="H2" s="10" t="s">
        <v>34</v>
      </c>
      <c r="I2" s="10" t="s">
        <v>35</v>
      </c>
    </row>
    <row r="3" spans="1:13" ht="20.100000000000001" customHeight="1" x14ac:dyDescent="0.25">
      <c r="A3" s="5"/>
      <c r="B3" s="5"/>
      <c r="C3" s="5"/>
      <c r="D3" s="5"/>
      <c r="F3" s="8" t="s">
        <v>8</v>
      </c>
      <c r="G3" s="8" t="s">
        <v>0</v>
      </c>
      <c r="H3" s="8" t="s">
        <v>33</v>
      </c>
      <c r="I3" s="8">
        <f>--(G3="Клиент")*(H3="Кондиционеры")</f>
        <v>1</v>
      </c>
    </row>
    <row r="4" spans="1:13" ht="20.100000000000001" customHeight="1" x14ac:dyDescent="0.25">
      <c r="A4" s="5"/>
      <c r="B4" s="6"/>
      <c r="C4" s="6"/>
      <c r="D4" s="6"/>
      <c r="F4" s="8" t="s">
        <v>8</v>
      </c>
      <c r="G4" s="9" t="s">
        <v>5</v>
      </c>
      <c r="H4" s="8" t="s">
        <v>33</v>
      </c>
      <c r="I4" s="8">
        <f t="shared" ref="I4:I11" si="0">--(G4="Клиент")*(H4="Кондиционеры")</f>
        <v>0</v>
      </c>
    </row>
    <row r="5" spans="1:13" ht="20.100000000000001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F5" s="8" t="s">
        <v>8</v>
      </c>
      <c r="G5" s="8" t="s">
        <v>0</v>
      </c>
      <c r="H5" s="8" t="s">
        <v>32</v>
      </c>
      <c r="I5" s="8">
        <f t="shared" si="0"/>
        <v>0</v>
      </c>
      <c r="J5" s="11"/>
      <c r="K5" s="11"/>
      <c r="L5" s="11"/>
      <c r="M5" s="11"/>
    </row>
    <row r="6" spans="1:13" ht="20.100000000000001" customHeight="1" x14ac:dyDescent="0.25">
      <c r="A6" s="3" t="s">
        <v>7</v>
      </c>
      <c r="B6" s="4" t="s">
        <v>30</v>
      </c>
      <c r="C6" s="4" t="s">
        <v>5</v>
      </c>
      <c r="D6" s="4" t="s">
        <v>8</v>
      </c>
      <c r="F6" s="8" t="s">
        <v>8</v>
      </c>
      <c r="G6" s="9" t="s">
        <v>5</v>
      </c>
      <c r="H6" s="8" t="s">
        <v>32</v>
      </c>
      <c r="I6" s="8">
        <f t="shared" si="0"/>
        <v>0</v>
      </c>
      <c r="J6" s="12"/>
      <c r="K6" s="12"/>
      <c r="L6" s="12"/>
      <c r="M6" s="12"/>
    </row>
    <row r="7" spans="1:13" ht="20.100000000000001" customHeight="1" x14ac:dyDescent="0.25">
      <c r="A7" s="3" t="s">
        <v>7</v>
      </c>
      <c r="B7" s="4" t="s">
        <v>30</v>
      </c>
      <c r="C7" s="4" t="s">
        <v>5</v>
      </c>
      <c r="D7" s="4" t="s">
        <v>8</v>
      </c>
      <c r="F7" s="8" t="s">
        <v>8</v>
      </c>
      <c r="G7" s="8" t="s">
        <v>0</v>
      </c>
      <c r="H7" s="8" t="s">
        <v>33</v>
      </c>
      <c r="I7" s="8">
        <f t="shared" si="0"/>
        <v>1</v>
      </c>
      <c r="J7" s="13"/>
      <c r="K7" s="13"/>
      <c r="L7" s="13"/>
      <c r="M7" s="13"/>
    </row>
    <row r="8" spans="1:13" ht="20.100000000000001" customHeight="1" x14ac:dyDescent="0.25">
      <c r="A8" s="3" t="s">
        <v>7</v>
      </c>
      <c r="B8" s="4" t="s">
        <v>30</v>
      </c>
      <c r="C8" s="4" t="s">
        <v>5</v>
      </c>
      <c r="D8" s="4" t="s">
        <v>8</v>
      </c>
      <c r="F8" s="9" t="s">
        <v>13</v>
      </c>
      <c r="G8" s="8" t="s">
        <v>0</v>
      </c>
      <c r="H8" s="8" t="s">
        <v>33</v>
      </c>
      <c r="I8" s="8">
        <f t="shared" si="0"/>
        <v>1</v>
      </c>
      <c r="J8" s="13"/>
      <c r="K8" s="13"/>
      <c r="L8" s="13"/>
      <c r="M8" s="13"/>
    </row>
    <row r="9" spans="1:13" ht="20.100000000000001" customHeight="1" x14ac:dyDescent="0.25">
      <c r="A9" s="3" t="s">
        <v>7</v>
      </c>
      <c r="B9" s="4" t="s">
        <v>30</v>
      </c>
      <c r="C9" s="4" t="s">
        <v>5</v>
      </c>
      <c r="D9" s="4" t="s">
        <v>8</v>
      </c>
      <c r="F9" s="9" t="s">
        <v>13</v>
      </c>
      <c r="G9" s="9" t="s">
        <v>5</v>
      </c>
      <c r="H9" s="8" t="s">
        <v>33</v>
      </c>
      <c r="I9" s="8">
        <f t="shared" si="0"/>
        <v>0</v>
      </c>
      <c r="J9" s="13"/>
      <c r="K9" s="13"/>
      <c r="L9" s="13"/>
      <c r="M9" s="13"/>
    </row>
    <row r="10" spans="1:13" ht="20.100000000000001" customHeight="1" x14ac:dyDescent="0.25">
      <c r="A10" s="3" t="s">
        <v>7</v>
      </c>
      <c r="B10" s="4" t="s">
        <v>30</v>
      </c>
      <c r="C10" s="4" t="s">
        <v>5</v>
      </c>
      <c r="D10" s="4" t="s">
        <v>8</v>
      </c>
      <c r="F10" s="9" t="s">
        <v>13</v>
      </c>
      <c r="G10" s="8" t="s">
        <v>0</v>
      </c>
      <c r="H10" s="8" t="s">
        <v>32</v>
      </c>
      <c r="I10" s="8">
        <f t="shared" si="0"/>
        <v>0</v>
      </c>
      <c r="J10" s="13"/>
      <c r="K10" s="13"/>
      <c r="L10" s="13"/>
      <c r="M10" s="13"/>
    </row>
    <row r="11" spans="1:13" ht="20.100000000000001" customHeight="1" x14ac:dyDescent="0.25">
      <c r="A11" s="5"/>
      <c r="B11" s="5"/>
      <c r="C11" s="5"/>
      <c r="D11" s="5"/>
      <c r="F11" s="9" t="s">
        <v>13</v>
      </c>
      <c r="G11" s="9" t="s">
        <v>5</v>
      </c>
      <c r="H11" s="8" t="s">
        <v>32</v>
      </c>
      <c r="I11" s="8">
        <f t="shared" si="0"/>
        <v>0</v>
      </c>
      <c r="J11" s="13"/>
      <c r="K11" s="13"/>
      <c r="L11" s="13"/>
      <c r="M11" s="13"/>
    </row>
    <row r="12" spans="1:13" ht="20.100000000000001" customHeight="1" x14ac:dyDescent="0.25">
      <c r="A12" s="3" t="s">
        <v>7</v>
      </c>
      <c r="B12" s="4" t="s">
        <v>30</v>
      </c>
      <c r="C12" s="4" t="s">
        <v>5</v>
      </c>
      <c r="D12" s="4" t="s">
        <v>8</v>
      </c>
      <c r="F12" s="9"/>
      <c r="G12" s="8"/>
      <c r="H12" s="15">
        <f>SUMPRODUCT((G3:G11="Клиент")*(H3:H11="Кондиционеры"))</f>
        <v>3</v>
      </c>
      <c r="I12" s="14">
        <f>SUM(I3:I11)</f>
        <v>3</v>
      </c>
      <c r="J12" s="13"/>
      <c r="K12" s="13"/>
      <c r="L12" s="13"/>
      <c r="M12" s="13"/>
    </row>
    <row r="13" spans="1:13" ht="20.100000000000001" customHeight="1" x14ac:dyDescent="0.25">
      <c r="A13" s="3" t="s">
        <v>7</v>
      </c>
      <c r="B13" s="4" t="s">
        <v>30</v>
      </c>
      <c r="C13" s="4" t="s">
        <v>5</v>
      </c>
      <c r="D13" s="4" t="s">
        <v>8</v>
      </c>
      <c r="J13" s="13"/>
      <c r="K13" s="13"/>
      <c r="L13" s="13"/>
      <c r="M13" s="13"/>
    </row>
    <row r="14" spans="1:13" ht="20.100000000000001" customHeight="1" x14ac:dyDescent="0.25">
      <c r="A14" s="3" t="s">
        <v>7</v>
      </c>
      <c r="B14" s="4" t="s">
        <v>30</v>
      </c>
      <c r="C14" s="4" t="s">
        <v>5</v>
      </c>
      <c r="D14" s="4" t="s">
        <v>8</v>
      </c>
      <c r="J14" s="13"/>
      <c r="K14" s="13"/>
      <c r="L14" s="13"/>
      <c r="M14" s="13"/>
    </row>
    <row r="15" spans="1:13" ht="20.100000000000001" customHeight="1" x14ac:dyDescent="0.25">
      <c r="A15" s="3" t="s">
        <v>7</v>
      </c>
      <c r="B15" s="4" t="s">
        <v>30</v>
      </c>
      <c r="C15" s="4" t="s">
        <v>5</v>
      </c>
      <c r="D15" s="4" t="s">
        <v>8</v>
      </c>
      <c r="J15" s="13"/>
      <c r="K15" s="13"/>
      <c r="L15" s="13"/>
      <c r="M15" s="13"/>
    </row>
    <row r="16" spans="1:13" ht="20.100000000000001" customHeight="1" x14ac:dyDescent="0.25">
      <c r="A16" s="3" t="s">
        <v>7</v>
      </c>
      <c r="B16" s="4" t="s">
        <v>30</v>
      </c>
      <c r="C16" s="4" t="s">
        <v>5</v>
      </c>
      <c r="D16" s="4" t="s">
        <v>8</v>
      </c>
      <c r="J16" s="13"/>
      <c r="K16" s="13"/>
      <c r="L16" s="13"/>
      <c r="M16" s="13"/>
    </row>
    <row r="17" spans="1:4" ht="20.100000000000001" customHeight="1" x14ac:dyDescent="0.25">
      <c r="A17" s="5"/>
      <c r="B17" s="5"/>
      <c r="C17" s="5"/>
      <c r="D17" s="5"/>
    </row>
    <row r="18" spans="1:4" ht="20.100000000000001" customHeight="1" x14ac:dyDescent="0.25">
      <c r="A18" s="5"/>
      <c r="B18" s="6"/>
      <c r="C18" s="6"/>
      <c r="D18" s="6"/>
    </row>
    <row r="19" spans="1:4" ht="20.10000000000000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</row>
    <row r="20" spans="1:4" ht="20.100000000000001" customHeight="1" x14ac:dyDescent="0.25">
      <c r="A20" s="5"/>
      <c r="B20" s="6"/>
      <c r="C20" s="6"/>
      <c r="D20" s="6"/>
    </row>
    <row r="21" spans="1:4" ht="20.100000000000001" customHeight="1" x14ac:dyDescent="0.25">
      <c r="A21" s="1" t="s">
        <v>0</v>
      </c>
      <c r="B21" s="1" t="s">
        <v>1</v>
      </c>
      <c r="C21" s="1" t="s">
        <v>2</v>
      </c>
      <c r="D21" s="1" t="s">
        <v>3</v>
      </c>
    </row>
    <row r="22" spans="1:4" ht="20.100000000000001" customHeight="1" x14ac:dyDescent="0.25">
      <c r="A22" s="2" t="s">
        <v>9</v>
      </c>
      <c r="B22" s="4" t="s">
        <v>31</v>
      </c>
      <c r="C22" s="4" t="s">
        <v>0</v>
      </c>
      <c r="D22" s="4" t="s">
        <v>8</v>
      </c>
    </row>
    <row r="23" spans="1:4" ht="20.100000000000001" customHeight="1" x14ac:dyDescent="0.25">
      <c r="A23" s="5"/>
      <c r="B23" s="5"/>
      <c r="C23" s="5"/>
      <c r="D23" s="5"/>
    </row>
    <row r="24" spans="1:4" ht="20.100000000000001" customHeight="1" x14ac:dyDescent="0.25">
      <c r="A24" s="5"/>
      <c r="B24" s="6"/>
      <c r="C24" s="6"/>
      <c r="D24" s="6"/>
    </row>
    <row r="25" spans="1:4" ht="20.100000000000001" customHeight="1" x14ac:dyDescent="0.25">
      <c r="A25" s="1" t="s">
        <v>0</v>
      </c>
      <c r="B25" s="1" t="s">
        <v>1</v>
      </c>
      <c r="C25" s="1" t="s">
        <v>2</v>
      </c>
      <c r="D25" s="1" t="s">
        <v>3</v>
      </c>
    </row>
    <row r="26" spans="1:4" ht="20.100000000000001" customHeight="1" x14ac:dyDescent="0.25">
      <c r="A26" s="2" t="s">
        <v>10</v>
      </c>
      <c r="B26" s="4" t="s">
        <v>31</v>
      </c>
      <c r="C26" s="4" t="s">
        <v>0</v>
      </c>
      <c r="D26" s="4" t="s">
        <v>8</v>
      </c>
    </row>
    <row r="27" spans="1:4" ht="20.100000000000001" customHeight="1" x14ac:dyDescent="0.25">
      <c r="A27" s="3" t="s">
        <v>10</v>
      </c>
      <c r="B27" s="4" t="s">
        <v>31</v>
      </c>
      <c r="C27" s="4" t="s">
        <v>0</v>
      </c>
      <c r="D27" s="4" t="s">
        <v>8</v>
      </c>
    </row>
    <row r="28" spans="1:4" ht="20.100000000000001" customHeight="1" x14ac:dyDescent="0.25">
      <c r="A28" s="3" t="s">
        <v>10</v>
      </c>
      <c r="B28" s="4" t="s">
        <v>31</v>
      </c>
      <c r="C28" s="4" t="s">
        <v>0</v>
      </c>
      <c r="D28" s="4" t="s">
        <v>8</v>
      </c>
    </row>
    <row r="29" spans="1:4" ht="20.100000000000001" customHeight="1" x14ac:dyDescent="0.25">
      <c r="A29" s="3" t="s">
        <v>10</v>
      </c>
      <c r="B29" s="4" t="s">
        <v>31</v>
      </c>
      <c r="C29" s="4" t="s">
        <v>0</v>
      </c>
      <c r="D29" s="4" t="s">
        <v>8</v>
      </c>
    </row>
    <row r="30" spans="1:4" ht="20.100000000000001" customHeight="1" x14ac:dyDescent="0.25">
      <c r="A30" s="3" t="s">
        <v>10</v>
      </c>
      <c r="B30" s="4" t="s">
        <v>31</v>
      </c>
      <c r="C30" s="4" t="s">
        <v>0</v>
      </c>
      <c r="D30" s="4" t="s">
        <v>8</v>
      </c>
    </row>
    <row r="31" spans="1:4" ht="20.100000000000001" customHeight="1" x14ac:dyDescent="0.25">
      <c r="A31" s="3" t="s">
        <v>10</v>
      </c>
      <c r="B31" s="4" t="s">
        <v>31</v>
      </c>
      <c r="C31" s="4" t="s">
        <v>0</v>
      </c>
      <c r="D31" s="4" t="s">
        <v>8</v>
      </c>
    </row>
    <row r="32" spans="1:4" ht="20.100000000000001" customHeight="1" x14ac:dyDescent="0.25">
      <c r="A32" s="3" t="s">
        <v>10</v>
      </c>
      <c r="B32" s="4" t="s">
        <v>31</v>
      </c>
      <c r="C32" s="4" t="s">
        <v>0</v>
      </c>
      <c r="D32" s="4" t="s">
        <v>8</v>
      </c>
    </row>
    <row r="33" spans="1:4" ht="20.100000000000001" customHeight="1" x14ac:dyDescent="0.25">
      <c r="A33" s="5"/>
      <c r="B33" s="5"/>
      <c r="C33" s="5"/>
      <c r="D33" s="5"/>
    </row>
    <row r="34" spans="1:4" ht="20.100000000000001" customHeight="1" x14ac:dyDescent="0.25">
      <c r="A34" s="5"/>
      <c r="B34" s="6"/>
      <c r="C34" s="6"/>
      <c r="D34" s="6"/>
    </row>
    <row r="35" spans="1:4" ht="20.100000000000001" customHeight="1" x14ac:dyDescent="0.25">
      <c r="A35" s="1" t="s">
        <v>0</v>
      </c>
      <c r="B35" s="1" t="s">
        <v>1</v>
      </c>
      <c r="C35" s="1" t="s">
        <v>2</v>
      </c>
      <c r="D35" s="1" t="s">
        <v>3</v>
      </c>
    </row>
    <row r="36" spans="1:4" ht="20.100000000000001" customHeight="1" x14ac:dyDescent="0.25">
      <c r="A36" s="2" t="s">
        <v>12</v>
      </c>
      <c r="B36" s="4" t="s">
        <v>30</v>
      </c>
      <c r="C36" s="4" t="s">
        <v>0</v>
      </c>
      <c r="D36" s="4" t="s">
        <v>13</v>
      </c>
    </row>
    <row r="37" spans="1:4" ht="20.100000000000001" customHeight="1" x14ac:dyDescent="0.25">
      <c r="A37" s="3" t="s">
        <v>12</v>
      </c>
      <c r="B37" s="4" t="s">
        <v>30</v>
      </c>
      <c r="C37" s="4" t="s">
        <v>0</v>
      </c>
      <c r="D37" s="4" t="s">
        <v>13</v>
      </c>
    </row>
    <row r="38" spans="1:4" ht="20.100000000000001" customHeight="1" x14ac:dyDescent="0.25">
      <c r="A38" s="2" t="s">
        <v>12</v>
      </c>
      <c r="B38" s="4" t="s">
        <v>30</v>
      </c>
      <c r="C38" s="4" t="s">
        <v>0</v>
      </c>
      <c r="D38" s="4" t="s">
        <v>13</v>
      </c>
    </row>
    <row r="39" spans="1:4" ht="20.100000000000001" customHeight="1" x14ac:dyDescent="0.25">
      <c r="A39" s="3" t="s">
        <v>12</v>
      </c>
      <c r="B39" s="4" t="s">
        <v>30</v>
      </c>
      <c r="C39" s="4" t="s">
        <v>0</v>
      </c>
      <c r="D39" s="4" t="s">
        <v>13</v>
      </c>
    </row>
    <row r="40" spans="1:4" ht="20.100000000000001" customHeight="1" x14ac:dyDescent="0.25">
      <c r="A40" s="3" t="s">
        <v>12</v>
      </c>
      <c r="B40" s="4" t="s">
        <v>30</v>
      </c>
      <c r="C40" s="4" t="s">
        <v>0</v>
      </c>
      <c r="D40" s="4" t="s">
        <v>13</v>
      </c>
    </row>
    <row r="41" spans="1:4" ht="20.100000000000001" customHeight="1" x14ac:dyDescent="0.25">
      <c r="A41" s="3" t="s">
        <v>12</v>
      </c>
      <c r="B41" s="4" t="s">
        <v>30</v>
      </c>
      <c r="C41" s="4" t="s">
        <v>0</v>
      </c>
      <c r="D41" s="4" t="s">
        <v>13</v>
      </c>
    </row>
    <row r="42" spans="1:4" ht="20.100000000000001" customHeight="1" x14ac:dyDescent="0.25">
      <c r="A42" s="3" t="s">
        <v>12</v>
      </c>
      <c r="B42" s="4" t="s">
        <v>30</v>
      </c>
      <c r="C42" s="4" t="s">
        <v>0</v>
      </c>
      <c r="D42" s="4" t="s">
        <v>13</v>
      </c>
    </row>
    <row r="43" spans="1:4" ht="20.100000000000001" customHeight="1" x14ac:dyDescent="0.25">
      <c r="A43" s="3" t="s">
        <v>12</v>
      </c>
      <c r="B43" s="4" t="s">
        <v>30</v>
      </c>
      <c r="C43" s="4" t="s">
        <v>0</v>
      </c>
      <c r="D43" s="4" t="s">
        <v>13</v>
      </c>
    </row>
    <row r="44" spans="1:4" ht="20.100000000000001" customHeight="1" x14ac:dyDescent="0.25">
      <c r="A44" s="3" t="s">
        <v>12</v>
      </c>
      <c r="B44" s="4" t="s">
        <v>30</v>
      </c>
      <c r="C44" s="4" t="s">
        <v>0</v>
      </c>
      <c r="D44" s="4" t="s">
        <v>13</v>
      </c>
    </row>
    <row r="45" spans="1:4" ht="20.100000000000001" customHeight="1" x14ac:dyDescent="0.25">
      <c r="A45" s="5"/>
      <c r="B45" s="5"/>
      <c r="C45" s="5"/>
      <c r="D45" s="5"/>
    </row>
    <row r="46" spans="1:4" ht="20.100000000000001" customHeight="1" x14ac:dyDescent="0.25">
      <c r="A46" s="5"/>
      <c r="B46" s="6"/>
      <c r="C46" s="6"/>
      <c r="D46" s="6"/>
    </row>
    <row r="47" spans="1:4" ht="20.100000000000001" customHeight="1" x14ac:dyDescent="0.25">
      <c r="A47" s="1" t="s">
        <v>0</v>
      </c>
      <c r="B47" s="1" t="s">
        <v>1</v>
      </c>
      <c r="C47" s="1" t="s">
        <v>2</v>
      </c>
      <c r="D47" s="1" t="s">
        <v>3</v>
      </c>
    </row>
    <row r="48" spans="1:4" ht="20.100000000000001" customHeight="1" x14ac:dyDescent="0.25">
      <c r="A48" s="2" t="s">
        <v>19</v>
      </c>
      <c r="B48" s="4" t="s">
        <v>30</v>
      </c>
      <c r="C48" s="4" t="s">
        <v>0</v>
      </c>
      <c r="D48" s="4" t="s">
        <v>8</v>
      </c>
    </row>
    <row r="49" spans="1:4" ht="20.100000000000001" customHeight="1" x14ac:dyDescent="0.25">
      <c r="A49" s="3" t="s">
        <v>19</v>
      </c>
      <c r="B49" s="4" t="s">
        <v>30</v>
      </c>
      <c r="C49" s="4" t="s">
        <v>0</v>
      </c>
      <c r="D49" s="4" t="s">
        <v>8</v>
      </c>
    </row>
    <row r="50" spans="1:4" ht="20.100000000000001" customHeight="1" x14ac:dyDescent="0.25">
      <c r="A50" s="5"/>
      <c r="B50" s="5"/>
      <c r="C50" s="5"/>
      <c r="D50" s="5"/>
    </row>
    <row r="51" spans="1:4" ht="20.100000000000001" customHeight="1" x14ac:dyDescent="0.25">
      <c r="A51" s="5"/>
      <c r="B51" s="6"/>
      <c r="C51" s="6"/>
      <c r="D51" s="6"/>
    </row>
    <row r="52" spans="1:4" ht="20.100000000000001" customHeight="1" x14ac:dyDescent="0.25">
      <c r="A52" s="1" t="s">
        <v>0</v>
      </c>
      <c r="B52" s="1" t="s">
        <v>1</v>
      </c>
      <c r="C52" s="1" t="s">
        <v>2</v>
      </c>
      <c r="D52" s="1" t="s">
        <v>3</v>
      </c>
    </row>
    <row r="53" spans="1:4" ht="20.100000000000001" customHeight="1" x14ac:dyDescent="0.25">
      <c r="A53" s="2" t="s">
        <v>20</v>
      </c>
      <c r="B53" s="4" t="s">
        <v>30</v>
      </c>
      <c r="C53" s="4" t="s">
        <v>0</v>
      </c>
      <c r="D53" s="4" t="s">
        <v>8</v>
      </c>
    </row>
    <row r="54" spans="1:4" ht="20.100000000000001" customHeight="1" x14ac:dyDescent="0.25">
      <c r="A54" s="3" t="s">
        <v>20</v>
      </c>
      <c r="B54" s="4" t="s">
        <v>30</v>
      </c>
      <c r="C54" s="4" t="s">
        <v>0</v>
      </c>
      <c r="D54" s="4" t="s">
        <v>8</v>
      </c>
    </row>
    <row r="55" spans="1:4" ht="20.100000000000001" customHeight="1" x14ac:dyDescent="0.25">
      <c r="A55" s="3" t="s">
        <v>20</v>
      </c>
      <c r="B55" s="4" t="s">
        <v>30</v>
      </c>
      <c r="C55" s="4" t="s">
        <v>0</v>
      </c>
      <c r="D55" s="4" t="s">
        <v>8</v>
      </c>
    </row>
    <row r="56" spans="1:4" ht="20.100000000000001" customHeight="1" x14ac:dyDescent="0.25">
      <c r="A56" s="3" t="s">
        <v>20</v>
      </c>
      <c r="B56" s="4" t="s">
        <v>30</v>
      </c>
      <c r="C56" s="4" t="s">
        <v>0</v>
      </c>
      <c r="D56" s="4" t="s">
        <v>8</v>
      </c>
    </row>
    <row r="57" spans="1:4" ht="20.100000000000001" customHeight="1" x14ac:dyDescent="0.25">
      <c r="A57" s="3" t="s">
        <v>20</v>
      </c>
      <c r="B57" s="4" t="s">
        <v>30</v>
      </c>
      <c r="C57" s="4" t="s">
        <v>0</v>
      </c>
      <c r="D57" s="4" t="s">
        <v>8</v>
      </c>
    </row>
    <row r="58" spans="1:4" ht="20.100000000000001" customHeight="1" x14ac:dyDescent="0.25">
      <c r="A58" s="5"/>
      <c r="B58" s="5"/>
      <c r="C58" s="5"/>
      <c r="D58" s="5"/>
    </row>
    <row r="59" spans="1:4" ht="20.100000000000001" customHeight="1" x14ac:dyDescent="0.25">
      <c r="A59" s="5"/>
      <c r="B59" s="6"/>
      <c r="C59" s="6"/>
      <c r="D59" s="6"/>
    </row>
    <row r="60" spans="1:4" ht="20.100000000000001" customHeight="1" x14ac:dyDescent="0.25">
      <c r="A60" s="1" t="s">
        <v>0</v>
      </c>
      <c r="B60" s="1" t="s">
        <v>1</v>
      </c>
      <c r="C60" s="1" t="s">
        <v>2</v>
      </c>
      <c r="D60" s="1" t="s">
        <v>3</v>
      </c>
    </row>
    <row r="61" spans="1:4" ht="20.100000000000001" customHeight="1" x14ac:dyDescent="0.25">
      <c r="A61" s="2" t="s">
        <v>21</v>
      </c>
      <c r="B61" s="4" t="s">
        <v>32</v>
      </c>
      <c r="C61" s="4" t="s">
        <v>0</v>
      </c>
      <c r="D61" s="4" t="s">
        <v>8</v>
      </c>
    </row>
    <row r="62" spans="1:4" ht="20.100000000000001" customHeight="1" x14ac:dyDescent="0.25">
      <c r="A62" s="3" t="s">
        <v>21</v>
      </c>
      <c r="B62" s="4" t="s">
        <v>32</v>
      </c>
      <c r="C62" s="4" t="s">
        <v>0</v>
      </c>
      <c r="D62" s="4" t="s">
        <v>8</v>
      </c>
    </row>
    <row r="63" spans="1:4" ht="20.100000000000001" customHeight="1" x14ac:dyDescent="0.25">
      <c r="A63" s="3" t="s">
        <v>21</v>
      </c>
      <c r="B63" s="4" t="s">
        <v>32</v>
      </c>
      <c r="C63" s="4" t="s">
        <v>0</v>
      </c>
      <c r="D63" s="4" t="s">
        <v>8</v>
      </c>
    </row>
    <row r="64" spans="1:4" ht="20.100000000000001" customHeight="1" x14ac:dyDescent="0.25">
      <c r="A64" s="3" t="s">
        <v>21</v>
      </c>
      <c r="B64" s="4" t="s">
        <v>32</v>
      </c>
      <c r="C64" s="4" t="s">
        <v>0</v>
      </c>
      <c r="D64" s="4" t="s">
        <v>8</v>
      </c>
    </row>
    <row r="65" spans="1:4" ht="20.100000000000001" customHeight="1" x14ac:dyDescent="0.25">
      <c r="A65" s="3" t="s">
        <v>21</v>
      </c>
      <c r="B65" s="4" t="s">
        <v>32</v>
      </c>
      <c r="C65" s="4" t="s">
        <v>0</v>
      </c>
      <c r="D65" s="4" t="s">
        <v>8</v>
      </c>
    </row>
    <row r="66" spans="1:4" ht="20.100000000000001" customHeight="1" x14ac:dyDescent="0.25">
      <c r="A66" s="3" t="s">
        <v>21</v>
      </c>
      <c r="B66" s="4" t="s">
        <v>32</v>
      </c>
      <c r="C66" s="4" t="s">
        <v>0</v>
      </c>
      <c r="D66" s="4" t="s">
        <v>8</v>
      </c>
    </row>
    <row r="67" spans="1:4" ht="20.100000000000001" customHeight="1" x14ac:dyDescent="0.25">
      <c r="A67" s="5"/>
      <c r="B67" s="5"/>
      <c r="C67" s="5"/>
      <c r="D67" s="5"/>
    </row>
    <row r="68" spans="1:4" ht="20.100000000000001" customHeight="1" x14ac:dyDescent="0.25">
      <c r="A68" s="5"/>
      <c r="B68" s="6"/>
      <c r="C68" s="6"/>
      <c r="D68" s="6"/>
    </row>
    <row r="69" spans="1:4" ht="20.100000000000001" customHeight="1" x14ac:dyDescent="0.25">
      <c r="A69" s="1" t="s">
        <v>0</v>
      </c>
      <c r="B69" s="1" t="s">
        <v>1</v>
      </c>
      <c r="C69" s="1" t="s">
        <v>2</v>
      </c>
      <c r="D69" s="1" t="s">
        <v>3</v>
      </c>
    </row>
    <row r="70" spans="1:4" ht="20.100000000000001" customHeight="1" x14ac:dyDescent="0.25">
      <c r="A70" s="2" t="s">
        <v>22</v>
      </c>
      <c r="B70" s="4" t="s">
        <v>32</v>
      </c>
      <c r="C70" s="4" t="s">
        <v>0</v>
      </c>
      <c r="D70" s="4" t="s">
        <v>23</v>
      </c>
    </row>
    <row r="71" spans="1:4" ht="20.100000000000001" customHeight="1" x14ac:dyDescent="0.25">
      <c r="A71" s="3" t="s">
        <v>22</v>
      </c>
      <c r="B71" s="4" t="s">
        <v>32</v>
      </c>
      <c r="C71" s="4" t="s">
        <v>0</v>
      </c>
      <c r="D71" s="4" t="s">
        <v>23</v>
      </c>
    </row>
    <row r="72" spans="1:4" ht="20.100000000000001" customHeight="1" x14ac:dyDescent="0.25">
      <c r="A72" s="3" t="s">
        <v>22</v>
      </c>
      <c r="B72" s="4" t="s">
        <v>32</v>
      </c>
      <c r="C72" s="4" t="s">
        <v>0</v>
      </c>
      <c r="D72" s="4" t="s">
        <v>23</v>
      </c>
    </row>
    <row r="73" spans="1:4" ht="20.100000000000001" customHeight="1" x14ac:dyDescent="0.25">
      <c r="A73" s="3" t="s">
        <v>22</v>
      </c>
      <c r="B73" s="4" t="s">
        <v>32</v>
      </c>
      <c r="C73" s="4" t="s">
        <v>0</v>
      </c>
      <c r="D73" s="4" t="s">
        <v>23</v>
      </c>
    </row>
    <row r="74" spans="1:4" ht="20.100000000000001" customHeight="1" x14ac:dyDescent="0.25">
      <c r="A74" s="3" t="s">
        <v>22</v>
      </c>
      <c r="B74" s="4" t="s">
        <v>32</v>
      </c>
      <c r="C74" s="4" t="s">
        <v>0</v>
      </c>
      <c r="D74" s="4" t="s">
        <v>23</v>
      </c>
    </row>
    <row r="75" spans="1:4" ht="20.100000000000001" customHeight="1" x14ac:dyDescent="0.25">
      <c r="A75" s="3" t="s">
        <v>22</v>
      </c>
      <c r="B75" s="4" t="s">
        <v>32</v>
      </c>
      <c r="C75" s="4" t="s">
        <v>0</v>
      </c>
      <c r="D75" s="4" t="s">
        <v>23</v>
      </c>
    </row>
    <row r="76" spans="1:4" ht="20.100000000000001" customHeight="1" x14ac:dyDescent="0.25">
      <c r="A76" s="3" t="s">
        <v>22</v>
      </c>
      <c r="B76" s="4" t="s">
        <v>32</v>
      </c>
      <c r="C76" s="4" t="s">
        <v>0</v>
      </c>
      <c r="D76" s="4" t="s">
        <v>23</v>
      </c>
    </row>
    <row r="77" spans="1:4" ht="20.100000000000001" customHeight="1" x14ac:dyDescent="0.25">
      <c r="A77" s="3" t="s">
        <v>22</v>
      </c>
      <c r="B77" s="4" t="s">
        <v>32</v>
      </c>
      <c r="C77" s="4" t="s">
        <v>0</v>
      </c>
      <c r="D77" s="4" t="s">
        <v>23</v>
      </c>
    </row>
    <row r="78" spans="1:4" ht="20.100000000000001" customHeight="1" x14ac:dyDescent="0.25">
      <c r="A78" s="3" t="s">
        <v>22</v>
      </c>
      <c r="B78" s="4" t="s">
        <v>32</v>
      </c>
      <c r="C78" s="4" t="s">
        <v>0</v>
      </c>
      <c r="D78" s="4" t="s">
        <v>23</v>
      </c>
    </row>
    <row r="79" spans="1:4" ht="20.100000000000001" customHeight="1" x14ac:dyDescent="0.25">
      <c r="A79" s="3" t="s">
        <v>22</v>
      </c>
      <c r="B79" s="4" t="s">
        <v>32</v>
      </c>
      <c r="C79" s="4" t="s">
        <v>0</v>
      </c>
      <c r="D79" s="4" t="s">
        <v>23</v>
      </c>
    </row>
    <row r="80" spans="1:4" ht="20.100000000000001" customHeight="1" x14ac:dyDescent="0.25">
      <c r="A80" s="3" t="s">
        <v>22</v>
      </c>
      <c r="B80" s="4" t="s">
        <v>32</v>
      </c>
      <c r="C80" s="4" t="s">
        <v>0</v>
      </c>
      <c r="D80" s="4" t="s">
        <v>23</v>
      </c>
    </row>
    <row r="81" spans="1:4" ht="20.100000000000001" customHeight="1" x14ac:dyDescent="0.25">
      <c r="A81" s="3" t="s">
        <v>22</v>
      </c>
      <c r="B81" s="4" t="s">
        <v>32</v>
      </c>
      <c r="C81" s="4" t="s">
        <v>0</v>
      </c>
      <c r="D81" s="4" t="s">
        <v>23</v>
      </c>
    </row>
    <row r="82" spans="1:4" ht="20.100000000000001" customHeight="1" x14ac:dyDescent="0.25">
      <c r="A82" s="3" t="s">
        <v>22</v>
      </c>
      <c r="B82" s="4" t="s">
        <v>32</v>
      </c>
      <c r="C82" s="4" t="s">
        <v>0</v>
      </c>
      <c r="D82" s="4" t="s">
        <v>23</v>
      </c>
    </row>
    <row r="83" spans="1:4" ht="20.100000000000001" customHeight="1" x14ac:dyDescent="0.25">
      <c r="A83" s="3" t="s">
        <v>22</v>
      </c>
      <c r="B83" s="4" t="s">
        <v>32</v>
      </c>
      <c r="C83" s="4" t="s">
        <v>0</v>
      </c>
      <c r="D83" s="4" t="s">
        <v>23</v>
      </c>
    </row>
    <row r="84" spans="1:4" ht="20.100000000000001" customHeight="1" x14ac:dyDescent="0.25">
      <c r="A84" s="3" t="s">
        <v>22</v>
      </c>
      <c r="B84" s="4" t="s">
        <v>32</v>
      </c>
      <c r="C84" s="4" t="s">
        <v>0</v>
      </c>
      <c r="D84" s="4" t="s">
        <v>23</v>
      </c>
    </row>
    <row r="85" spans="1:4" ht="20.100000000000001" customHeight="1" x14ac:dyDescent="0.25">
      <c r="A85" s="5"/>
      <c r="B85" s="5"/>
      <c r="C85" s="5"/>
      <c r="D85" s="5"/>
    </row>
    <row r="86" spans="1:4" ht="20.100000000000001" customHeight="1" x14ac:dyDescent="0.25">
      <c r="A86" s="5"/>
      <c r="B86" s="6"/>
      <c r="C86" s="6"/>
      <c r="D86" s="6"/>
    </row>
    <row r="87" spans="1:4" ht="20.100000000000001" customHeight="1" x14ac:dyDescent="0.25">
      <c r="A87" s="1" t="s">
        <v>0</v>
      </c>
      <c r="B87" s="1" t="s">
        <v>1</v>
      </c>
      <c r="C87" s="1" t="s">
        <v>2</v>
      </c>
      <c r="D87" s="1" t="s">
        <v>3</v>
      </c>
    </row>
    <row r="88" spans="1:4" ht="20.100000000000001" customHeight="1" x14ac:dyDescent="0.25">
      <c r="A88" s="2" t="s">
        <v>24</v>
      </c>
      <c r="B88" s="4" t="s">
        <v>14</v>
      </c>
      <c r="C88" s="4" t="s">
        <v>0</v>
      </c>
      <c r="D88" s="4" t="s">
        <v>25</v>
      </c>
    </row>
    <row r="89" spans="1:4" ht="20.100000000000001" customHeight="1" x14ac:dyDescent="0.25">
      <c r="A89" s="3" t="s">
        <v>24</v>
      </c>
      <c r="B89" s="4" t="s">
        <v>11</v>
      </c>
      <c r="C89" s="4" t="s">
        <v>0</v>
      </c>
      <c r="D89" s="4" t="s">
        <v>25</v>
      </c>
    </row>
    <row r="90" spans="1:4" ht="20.100000000000001" customHeight="1" x14ac:dyDescent="0.25">
      <c r="A90" s="3" t="s">
        <v>24</v>
      </c>
      <c r="B90" s="4" t="s">
        <v>14</v>
      </c>
      <c r="C90" s="4" t="s">
        <v>0</v>
      </c>
      <c r="D90" s="4" t="s">
        <v>25</v>
      </c>
    </row>
    <row r="91" spans="1:4" ht="20.100000000000001" customHeight="1" x14ac:dyDescent="0.25">
      <c r="A91" s="3" t="s">
        <v>24</v>
      </c>
      <c r="B91" s="4" t="s">
        <v>14</v>
      </c>
      <c r="C91" s="4" t="s">
        <v>0</v>
      </c>
      <c r="D91" s="4" t="s">
        <v>25</v>
      </c>
    </row>
    <row r="92" spans="1:4" ht="20.100000000000001" customHeight="1" x14ac:dyDescent="0.25">
      <c r="A92" s="3" t="s">
        <v>24</v>
      </c>
      <c r="B92" s="4" t="s">
        <v>11</v>
      </c>
      <c r="C92" s="4" t="s">
        <v>0</v>
      </c>
      <c r="D92" s="4" t="s">
        <v>25</v>
      </c>
    </row>
    <row r="93" spans="1:4" ht="20.100000000000001" customHeight="1" x14ac:dyDescent="0.25">
      <c r="A93" s="3" t="s">
        <v>24</v>
      </c>
      <c r="B93" s="4" t="s">
        <v>16</v>
      </c>
      <c r="C93" s="4" t="s">
        <v>0</v>
      </c>
      <c r="D93" s="4" t="s">
        <v>25</v>
      </c>
    </row>
    <row r="94" spans="1:4" ht="20.100000000000001" customHeight="1" x14ac:dyDescent="0.25">
      <c r="A94" s="3" t="s">
        <v>24</v>
      </c>
      <c r="B94" s="4" t="s">
        <v>17</v>
      </c>
      <c r="C94" s="4" t="s">
        <v>0</v>
      </c>
      <c r="D94" s="4" t="s">
        <v>25</v>
      </c>
    </row>
    <row r="95" spans="1:4" ht="20.100000000000001" customHeight="1" x14ac:dyDescent="0.25">
      <c r="A95" s="5"/>
      <c r="B95" s="5"/>
      <c r="C95" s="5"/>
      <c r="D95" s="5"/>
    </row>
    <row r="96" spans="1:4" ht="20.100000000000001" customHeight="1" x14ac:dyDescent="0.25">
      <c r="A96" s="5"/>
      <c r="B96" s="6"/>
      <c r="C96" s="6"/>
      <c r="D96" s="6"/>
    </row>
    <row r="97" spans="1:4" ht="20.100000000000001" customHeight="1" x14ac:dyDescent="0.25">
      <c r="A97" s="1" t="s">
        <v>0</v>
      </c>
      <c r="B97" s="1" t="s">
        <v>1</v>
      </c>
      <c r="C97" s="1" t="s">
        <v>2</v>
      </c>
      <c r="D97" s="1" t="s">
        <v>3</v>
      </c>
    </row>
    <row r="98" spans="1:4" ht="20.100000000000001" customHeight="1" x14ac:dyDescent="0.25">
      <c r="A98" s="2" t="s">
        <v>26</v>
      </c>
      <c r="B98" s="4" t="s">
        <v>15</v>
      </c>
      <c r="C98" s="4" t="s">
        <v>0</v>
      </c>
      <c r="D98" s="4" t="s">
        <v>27</v>
      </c>
    </row>
    <row r="99" spans="1:4" ht="20.100000000000001" customHeight="1" x14ac:dyDescent="0.25">
      <c r="A99" s="5"/>
      <c r="B99" s="5"/>
      <c r="C99" s="5"/>
      <c r="D99" s="5"/>
    </row>
    <row r="100" spans="1:4" ht="20.100000000000001" customHeight="1" x14ac:dyDescent="0.25">
      <c r="A100" s="5"/>
      <c r="B100" s="6"/>
      <c r="C100" s="6"/>
      <c r="D100" s="6"/>
    </row>
    <row r="101" spans="1:4" ht="20.100000000000001" customHeight="1" x14ac:dyDescent="0.25">
      <c r="A101" s="1" t="s">
        <v>0</v>
      </c>
      <c r="B101" s="1" t="s">
        <v>1</v>
      </c>
      <c r="C101" s="1" t="s">
        <v>2</v>
      </c>
      <c r="D101" s="1" t="s">
        <v>3</v>
      </c>
    </row>
    <row r="102" spans="1:4" ht="20.100000000000001" customHeight="1" x14ac:dyDescent="0.25">
      <c r="A102" s="2" t="s">
        <v>28</v>
      </c>
      <c r="B102" s="4" t="s">
        <v>15</v>
      </c>
      <c r="C102" s="4" t="s">
        <v>0</v>
      </c>
      <c r="D102" s="4" t="s">
        <v>29</v>
      </c>
    </row>
    <row r="103" spans="1:4" ht="20.100000000000001" customHeight="1" x14ac:dyDescent="0.25">
      <c r="A103" s="2" t="s">
        <v>28</v>
      </c>
      <c r="B103" s="4" t="s">
        <v>17</v>
      </c>
      <c r="C103" s="4" t="s">
        <v>0</v>
      </c>
      <c r="D103" s="4" t="s">
        <v>29</v>
      </c>
    </row>
    <row r="104" spans="1:4" ht="20.100000000000001" customHeight="1" x14ac:dyDescent="0.25">
      <c r="A104" s="3" t="s">
        <v>28</v>
      </c>
      <c r="B104" s="4" t="s">
        <v>18</v>
      </c>
      <c r="C104" s="4" t="s">
        <v>0</v>
      </c>
      <c r="D104" s="4" t="s">
        <v>29</v>
      </c>
    </row>
    <row r="105" spans="1:4" ht="20.100000000000001" customHeight="1" x14ac:dyDescent="0.25">
      <c r="A105" s="3" t="s">
        <v>28</v>
      </c>
      <c r="B105" s="4" t="s">
        <v>18</v>
      </c>
      <c r="C105" s="4" t="s">
        <v>0</v>
      </c>
      <c r="D105" s="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8"/>
  <sheetViews>
    <sheetView tabSelected="1" workbookViewId="0">
      <selection activeCell="K34" sqref="K34"/>
    </sheetView>
  </sheetViews>
  <sheetFormatPr defaultRowHeight="15" x14ac:dyDescent="0.25"/>
  <cols>
    <col min="1" max="4" width="16.5703125" customWidth="1"/>
    <col min="7" max="7" width="29.7109375" bestFit="1" customWidth="1"/>
    <col min="8" max="8" width="13" customWidth="1"/>
    <col min="9" max="9" width="13.5703125" customWidth="1"/>
    <col min="10" max="13" width="11.85546875" bestFit="1" customWidth="1"/>
  </cols>
  <sheetData>
    <row r="1" spans="1:13" x14ac:dyDescent="0.25">
      <c r="A1" s="26" t="s">
        <v>44</v>
      </c>
      <c r="B1" s="27" t="s">
        <v>0</v>
      </c>
      <c r="C1" s="27" t="s">
        <v>48</v>
      </c>
      <c r="D1" s="27" t="s">
        <v>47</v>
      </c>
      <c r="E1" s="23" t="str">
        <f t="array" ref="E1">IFERROR(INDEX($A$2:$A$10,SMALL(IF(($B$2:$B$10=$B$2)*($C$2:$C$10=$C$2)*($D$2:$D$10=$D$2),ROW($A$2:$A$10)-1),ROW(A1))),"")</f>
        <v>Миша</v>
      </c>
    </row>
    <row r="2" spans="1:13" x14ac:dyDescent="0.25">
      <c r="A2" s="24" t="s">
        <v>36</v>
      </c>
      <c r="B2" s="18" t="s">
        <v>45</v>
      </c>
      <c r="C2" s="18" t="s">
        <v>37</v>
      </c>
      <c r="D2" s="18" t="s">
        <v>38</v>
      </c>
      <c r="E2" s="23" t="str">
        <f t="array" ref="E2">IFERROR(INDEX($A$2:$A$10,SMALL(IF(($B$2:$B$10=$B$2)*($C$2:$C$10=$C$2)*($D$2:$D$10=$D$2),ROW($A$2:$A$10)-1),ROW(A2))),"")</f>
        <v>Таня</v>
      </c>
    </row>
    <row r="3" spans="1:13" x14ac:dyDescent="0.25">
      <c r="A3" s="25" t="s">
        <v>36</v>
      </c>
      <c r="B3" s="20" t="s">
        <v>46</v>
      </c>
      <c r="C3" s="20" t="s">
        <v>39</v>
      </c>
      <c r="D3" s="20" t="s">
        <v>40</v>
      </c>
      <c r="E3" s="23" t="str">
        <f t="array" ref="E3">IFERROR(INDEX($A$2:$A$10,SMALL(IF(($B$2:$B$10=$B$2)*($C$2:$C$10=$C$2)*($D$2:$D$10=$D$2),ROW($A$2:$A$10)-1),ROW(A3))),"")</f>
        <v>Катя</v>
      </c>
      <c r="G3" s="16" t="s">
        <v>50</v>
      </c>
      <c r="J3" s="16" t="s">
        <v>47</v>
      </c>
    </row>
    <row r="4" spans="1:13" x14ac:dyDescent="0.25">
      <c r="A4" s="24" t="s">
        <v>41</v>
      </c>
      <c r="B4" s="18" t="s">
        <v>45</v>
      </c>
      <c r="C4" s="18" t="s">
        <v>39</v>
      </c>
      <c r="D4" s="18" t="s">
        <v>42</v>
      </c>
      <c r="E4" s="23" t="str">
        <f t="array" ref="E4">IFERROR(INDEX($A$2:$A$10,SMALL(IF(($B$2:$B$10=$B$2)*($C$2:$C$10=$C$2)*($D$2:$D$10=$D$2),ROW($A$2:$A$10)-1),ROW(A4))),"")</f>
        <v/>
      </c>
      <c r="G4" s="16" t="s">
        <v>0</v>
      </c>
      <c r="H4" s="16" t="s">
        <v>44</v>
      </c>
      <c r="I4" s="16" t="s">
        <v>48</v>
      </c>
      <c r="J4" t="s">
        <v>42</v>
      </c>
      <c r="K4" t="s">
        <v>38</v>
      </c>
      <c r="L4" t="s">
        <v>40</v>
      </c>
      <c r="M4" t="s">
        <v>49</v>
      </c>
    </row>
    <row r="5" spans="1:13" x14ac:dyDescent="0.25">
      <c r="A5" s="25" t="s">
        <v>53</v>
      </c>
      <c r="B5" s="19" t="s">
        <v>45</v>
      </c>
      <c r="C5" s="20" t="s">
        <v>37</v>
      </c>
      <c r="D5" s="20" t="s">
        <v>38</v>
      </c>
      <c r="E5" s="23" t="str">
        <f t="array" ref="E5">IFERROR(INDEX($A$2:$A$10,SMALL(IF(($B$2:$B$10=$B$2)*($C$2:$C$10=$C$2)*($D$2:$D$10=$D$2),ROW($A$2:$A$10)-1),ROW(A5))),"")</f>
        <v/>
      </c>
      <c r="G5" t="s">
        <v>45</v>
      </c>
      <c r="H5" t="s">
        <v>43</v>
      </c>
      <c r="I5" t="s">
        <v>39</v>
      </c>
      <c r="J5" s="17">
        <v>1</v>
      </c>
      <c r="K5" s="17"/>
      <c r="L5" s="17"/>
      <c r="M5" s="17">
        <v>1</v>
      </c>
    </row>
    <row r="6" spans="1:13" x14ac:dyDescent="0.25">
      <c r="A6" s="24" t="s">
        <v>36</v>
      </c>
      <c r="B6" s="18" t="s">
        <v>45</v>
      </c>
      <c r="C6" s="18" t="s">
        <v>39</v>
      </c>
      <c r="D6" s="18" t="s">
        <v>40</v>
      </c>
      <c r="E6" s="23" t="str">
        <f t="array" ref="E6">IFERROR(INDEX($A$2:$A$10,SMALL(IF(($B$2:$B$10=$B$2)*($C$2:$C$10=$C$2)*($D$2:$D$10=$D$2),ROW($A$2:$A$10)-1),ROW(A6))),"")</f>
        <v/>
      </c>
      <c r="H6" t="s">
        <v>41</v>
      </c>
      <c r="I6" t="s">
        <v>39</v>
      </c>
      <c r="J6" s="17">
        <v>1</v>
      </c>
      <c r="K6" s="17"/>
      <c r="L6" s="17"/>
      <c r="M6" s="17">
        <v>1</v>
      </c>
    </row>
    <row r="7" spans="1:13" x14ac:dyDescent="0.25">
      <c r="A7" s="25" t="s">
        <v>41</v>
      </c>
      <c r="B7" s="20" t="s">
        <v>46</v>
      </c>
      <c r="C7" s="20" t="s">
        <v>37</v>
      </c>
      <c r="D7" s="20" t="s">
        <v>42</v>
      </c>
      <c r="E7" s="23" t="str">
        <f t="array" ref="E7">IFERROR(INDEX($A$2:$A$10,SMALL(IF(($B$2:$B$10=$B$2)*($C$2:$C$10=$C$2)*($D$2:$D$10=$D$2),ROW($A$2:$A$10)-1),ROW(A7))),"")</f>
        <v/>
      </c>
      <c r="H7" t="s">
        <v>36</v>
      </c>
      <c r="I7" t="s">
        <v>39</v>
      </c>
      <c r="J7" s="17"/>
      <c r="K7" s="17"/>
      <c r="L7" s="17">
        <v>1</v>
      </c>
      <c r="M7" s="17">
        <v>1</v>
      </c>
    </row>
    <row r="8" spans="1:13" x14ac:dyDescent="0.25">
      <c r="A8" s="24" t="s">
        <v>55</v>
      </c>
      <c r="B8" s="18" t="s">
        <v>45</v>
      </c>
      <c r="C8" s="18" t="s">
        <v>37</v>
      </c>
      <c r="D8" s="18" t="s">
        <v>38</v>
      </c>
      <c r="E8" s="23" t="str">
        <f t="array" ref="E8">IFERROR(INDEX($A$2:$A$10,SMALL(IF(($B$2:$B$10=$B$2)*($C$2:$C$10=$C$2)*($D$2:$D$10=$D$2),ROW($A$2:$A$10)-1),ROW(A8))),"")</f>
        <v/>
      </c>
      <c r="H8" t="s">
        <v>36</v>
      </c>
      <c r="I8" t="s">
        <v>37</v>
      </c>
      <c r="J8" s="17"/>
      <c r="K8" s="21">
        <v>1</v>
      </c>
      <c r="L8" s="17"/>
      <c r="M8" s="17">
        <v>1</v>
      </c>
    </row>
    <row r="9" spans="1:13" x14ac:dyDescent="0.25">
      <c r="A9" s="25" t="s">
        <v>43</v>
      </c>
      <c r="B9" s="20" t="s">
        <v>46</v>
      </c>
      <c r="C9" s="20" t="s">
        <v>37</v>
      </c>
      <c r="D9" s="20" t="s">
        <v>40</v>
      </c>
      <c r="E9" s="23" t="str">
        <f t="array" ref="E9">IFERROR(INDEX($A$2:$A$10,SMALL(IF(($B$2:$B$10=$B$2)*($C$2:$C$10=$C$2)*($D$2:$D$10=$D$2),ROW($A$2:$A$10)-1),ROW(A9))),"")</f>
        <v/>
      </c>
      <c r="H9" t="s">
        <v>53</v>
      </c>
      <c r="I9" t="s">
        <v>37</v>
      </c>
      <c r="J9" s="17"/>
      <c r="K9" s="17">
        <v>1</v>
      </c>
      <c r="L9" s="17"/>
      <c r="M9" s="17">
        <v>1</v>
      </c>
    </row>
    <row r="10" spans="1:13" x14ac:dyDescent="0.25">
      <c r="A10" s="24" t="s">
        <v>43</v>
      </c>
      <c r="B10" s="18" t="s">
        <v>45</v>
      </c>
      <c r="C10" s="18" t="s">
        <v>39</v>
      </c>
      <c r="D10" s="18" t="s">
        <v>42</v>
      </c>
      <c r="E10" s="23" t="str">
        <f t="array" ref="E10">IFERROR(INDEX($A$2:$A$10,SMALL(IF(($B$2:$B$10=$B$2)*($C$2:$C$10=$C$2)*($D$2:$D$10=$D$2),ROW($A$2:$A$10)-1),ROW(A10))),"")</f>
        <v/>
      </c>
      <c r="H10" t="s">
        <v>55</v>
      </c>
      <c r="I10" t="s">
        <v>37</v>
      </c>
      <c r="J10" s="17"/>
      <c r="K10" s="17">
        <v>1</v>
      </c>
      <c r="L10" s="17"/>
      <c r="M10" s="17">
        <v>1</v>
      </c>
    </row>
    <row r="11" spans="1:13" x14ac:dyDescent="0.25">
      <c r="E11" s="22">
        <f t="array" ref="E11">SUMPRODUCT(1/COUNTIF(E1:E10,E1:E10)*(E1:E10&lt;&gt;""))</f>
        <v>3</v>
      </c>
      <c r="G11" t="s">
        <v>51</v>
      </c>
      <c r="J11" s="17">
        <v>2</v>
      </c>
      <c r="K11" s="17">
        <v>3</v>
      </c>
      <c r="L11" s="17">
        <v>1</v>
      </c>
      <c r="M11" s="17">
        <v>6</v>
      </c>
    </row>
    <row r="12" spans="1:13" x14ac:dyDescent="0.25">
      <c r="G12" t="s">
        <v>46</v>
      </c>
      <c r="H12" t="s">
        <v>43</v>
      </c>
      <c r="I12" t="s">
        <v>37</v>
      </c>
      <c r="J12" s="17"/>
      <c r="K12" s="17"/>
      <c r="L12" s="17">
        <v>1</v>
      </c>
      <c r="M12" s="17">
        <v>1</v>
      </c>
    </row>
    <row r="13" spans="1:13" x14ac:dyDescent="0.25">
      <c r="H13" t="s">
        <v>41</v>
      </c>
      <c r="I13" t="s">
        <v>37</v>
      </c>
      <c r="J13" s="17">
        <v>1</v>
      </c>
      <c r="K13" s="17"/>
      <c r="L13" s="17"/>
      <c r="M13" s="17">
        <v>1</v>
      </c>
    </row>
    <row r="14" spans="1:13" x14ac:dyDescent="0.25">
      <c r="H14" t="s">
        <v>36</v>
      </c>
      <c r="I14" t="s">
        <v>39</v>
      </c>
      <c r="J14" s="17"/>
      <c r="K14" s="17"/>
      <c r="L14" s="17">
        <v>1</v>
      </c>
      <c r="M14" s="17">
        <v>1</v>
      </c>
    </row>
    <row r="15" spans="1:13" x14ac:dyDescent="0.25">
      <c r="G15" t="s">
        <v>52</v>
      </c>
      <c r="J15" s="17">
        <v>1</v>
      </c>
      <c r="K15" s="17"/>
      <c r="L15" s="17">
        <v>2</v>
      </c>
      <c r="M15" s="17">
        <v>3</v>
      </c>
    </row>
    <row r="16" spans="1:13" x14ac:dyDescent="0.25">
      <c r="G16" t="s">
        <v>49</v>
      </c>
      <c r="J16" s="17">
        <v>3</v>
      </c>
      <c r="K16" s="17">
        <v>3</v>
      </c>
      <c r="L16" s="17">
        <v>3</v>
      </c>
      <c r="M16" s="17">
        <v>9</v>
      </c>
    </row>
    <row r="18" spans="7:7" x14ac:dyDescent="0.25">
      <c r="G18" t="s">
        <v>54</v>
      </c>
    </row>
  </sheetData>
  <conditionalFormatting sqref="E1:E10">
    <cfRule type="expression" dxfId="8" priority="2">
      <formula>$E1&lt;&gt;""</formula>
    </cfRule>
  </conditionalFormatting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2018-02-08T19:56:32Z</dcterms:modified>
</cp:coreProperties>
</file>