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1570" windowHeight="6660"/>
  </bookViews>
  <sheets>
    <sheet name="Лист2" sheetId="3" r:id="rId1"/>
  </sheets>
  <externalReferences>
    <externalReference r:id="rId2"/>
    <externalReference r:id="rId3"/>
    <externalReference r:id="rId4"/>
  </externalReferences>
  <definedNames>
    <definedName name="g">[1]Фирмы!#REF!</definedName>
    <definedName name="ghj">[2]Фирмы!#REF!</definedName>
    <definedName name="ав">[1]Фирмы!#REF!</definedName>
    <definedName name="ападрвл">#REF!</definedName>
    <definedName name="апро">#REF!</definedName>
    <definedName name="АХЧ">#REF!</definedName>
    <definedName name="ва">[1]Фирмы!#REF!</definedName>
    <definedName name="ГОД">#REF!</definedName>
    <definedName name="год...">#REF!</definedName>
    <definedName name="д">[1]Фирмы!#REF!</definedName>
    <definedName name="ДАТА">#REF!</definedName>
    <definedName name="ДАТА.">#REF!</definedName>
    <definedName name="датаотсчета.">#REF!</definedName>
    <definedName name="дор">#REF!</definedName>
    <definedName name="Доход_за_прошлый_год">[1]Фирмы!#REF!</definedName>
    <definedName name="Доход_фирмы_за_год">[1]Фирмы!#REF!</definedName>
    <definedName name="дпровач">#REF!</definedName>
    <definedName name="жопавырв">[1]Фирмы!#REF!</definedName>
    <definedName name="лдор">#REF!</definedName>
    <definedName name="ммм">#REF!</definedName>
    <definedName name="нет">[1]Фирмы!#REF!</definedName>
    <definedName name="нлас">#REF!</definedName>
    <definedName name="новое">[1]Фирмы!#REF!</definedName>
    <definedName name="о">#REF!</definedName>
    <definedName name="п">[1]Фирмы!#REF!</definedName>
    <definedName name="пар">[1]Фирмы!#REF!</definedName>
    <definedName name="пасожд">#REF!</definedName>
    <definedName name="пб">[1]Фирмы!#REF!</definedName>
    <definedName name="р">#REF!</definedName>
    <definedName name="Стр1">[3]Лист2!$B$1</definedName>
    <definedName name="Стр2">[3]Лист2!$B$2</definedName>
    <definedName name="Стр4">[3]Лист2!$B$4</definedName>
    <definedName name="у">[1]Фирмы!#REF!</definedName>
    <definedName name="укепр9">[1]Фирмы!#REF!</definedName>
    <definedName name="укера">#REF!</definedName>
    <definedName name="фылюжпкоир">#REF!</definedName>
    <definedName name="ц">#REF!</definedName>
    <definedName name="шенрапсв">#REF!</definedName>
    <definedName name="ыыыыыы">[1]Фирмы!#REF!</definedName>
    <definedName name="я">[2]Фирмы!#REF!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4" i="3" s="1" a="1"/>
  <c r="C4" i="3" s="1"/>
  <c r="C56" i="3" l="1" a="1"/>
  <c r="C56" i="3" s="1"/>
  <c r="D56" i="3" a="1"/>
  <c r="D56" i="3" s="1"/>
  <c r="E56" i="3" a="1"/>
  <c r="E56" i="3" s="1"/>
  <c r="F56" i="3" a="1"/>
  <c r="F56" i="3" s="1"/>
  <c r="G56" i="3" a="1"/>
  <c r="G56" i="3" s="1"/>
  <c r="H56" i="3" a="1"/>
  <c r="H56" i="3" s="1"/>
  <c r="I56" i="3" a="1"/>
  <c r="I56" i="3" s="1"/>
  <c r="J56" i="3" a="1"/>
  <c r="J56" i="3" s="1"/>
  <c r="K56" i="3" a="1"/>
  <c r="K56" i="3" s="1"/>
  <c r="L56" i="3" a="1"/>
  <c r="L56" i="3" s="1"/>
  <c r="M56" i="3" a="1"/>
  <c r="M56" i="3" s="1"/>
  <c r="N56" i="3" a="1"/>
  <c r="N56" i="3" s="1"/>
  <c r="O56" i="3" a="1"/>
  <c r="O56" i="3" s="1"/>
  <c r="P56" i="3" a="1"/>
  <c r="P56" i="3" s="1"/>
  <c r="Q56" i="3" a="1"/>
  <c r="Q56" i="3" s="1"/>
  <c r="R56" i="3" a="1"/>
  <c r="R56" i="3" s="1"/>
  <c r="S56" i="3" a="1"/>
  <c r="S56" i="3" s="1"/>
  <c r="T56" i="3" a="1"/>
  <c r="T56" i="3" s="1"/>
  <c r="U56" i="3" a="1"/>
  <c r="U56" i="3" s="1"/>
  <c r="V56" i="3" a="1"/>
  <c r="V56" i="3" s="1"/>
  <c r="W56" i="3" a="1"/>
  <c r="W56" i="3" s="1"/>
  <c r="X56" i="3" a="1"/>
  <c r="X56" i="3" s="1"/>
  <c r="Y56" i="3" a="1"/>
  <c r="Y56" i="3" s="1"/>
  <c r="Z56" i="3" a="1"/>
  <c r="Z56" i="3" s="1"/>
  <c r="AA56" i="3" a="1"/>
  <c r="AA56" i="3" s="1"/>
  <c r="AB56" i="3" a="1"/>
  <c r="AB56" i="3" s="1"/>
  <c r="AC56" i="3" a="1"/>
  <c r="AC56" i="3" s="1"/>
  <c r="AD56" i="3" a="1"/>
  <c r="AD56" i="3" s="1"/>
  <c r="AE56" i="3" a="1"/>
  <c r="AE56" i="3" s="1"/>
  <c r="AF56" i="3" a="1"/>
  <c r="AF56" i="3" s="1"/>
  <c r="AG56" i="3" a="1"/>
  <c r="AG56" i="3" s="1"/>
  <c r="AL7" i="3"/>
  <c r="AL4" i="3"/>
  <c r="AM4" i="3"/>
  <c r="AK4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8" i="3"/>
  <c r="AM7" i="3"/>
  <c r="AK7" i="3"/>
  <c r="B56" i="3" l="1"/>
  <c r="C7" i="3"/>
  <c r="D6" i="3"/>
  <c r="D4" i="3" s="1" a="1"/>
  <c r="D4" i="3" s="1"/>
  <c r="D7" i="3" l="1"/>
  <c r="E6" i="3"/>
  <c r="E4" i="3" s="1" a="1"/>
  <c r="E4" i="3" s="1"/>
  <c r="E7" i="3" l="1"/>
  <c r="F6" i="3"/>
  <c r="F4" i="3" s="1" a="1"/>
  <c r="F4" i="3" s="1"/>
  <c r="F7" i="3" l="1"/>
  <c r="G6" i="3"/>
  <c r="G4" i="3" s="1" a="1"/>
  <c r="G4" i="3" s="1"/>
  <c r="G7" i="3" l="1"/>
  <c r="H6" i="3"/>
  <c r="H4" i="3" s="1" a="1"/>
  <c r="H4" i="3" s="1"/>
  <c r="H7" i="3" l="1"/>
  <c r="I6" i="3"/>
  <c r="I4" i="3" s="1" a="1"/>
  <c r="I4" i="3" s="1"/>
  <c r="J6" i="3" l="1"/>
  <c r="J4" i="3" s="1" a="1"/>
  <c r="J4" i="3" s="1"/>
  <c r="I7" i="3"/>
  <c r="K6" i="3" l="1"/>
  <c r="K4" i="3" s="1" a="1"/>
  <c r="K4" i="3" s="1"/>
  <c r="J7" i="3"/>
  <c r="L6" i="3" l="1"/>
  <c r="L4" i="3" s="1" a="1"/>
  <c r="L4" i="3" s="1"/>
  <c r="K7" i="3"/>
  <c r="M6" i="3" l="1"/>
  <c r="M4" i="3" s="1" a="1"/>
  <c r="M4" i="3" s="1"/>
  <c r="L7" i="3"/>
  <c r="N6" i="3" l="1"/>
  <c r="N4" i="3" s="1" a="1"/>
  <c r="N4" i="3" s="1"/>
  <c r="M7" i="3"/>
  <c r="O6" i="3" l="1"/>
  <c r="O4" i="3" s="1" a="1"/>
  <c r="O4" i="3" s="1"/>
  <c r="N7" i="3"/>
  <c r="P6" i="3" l="1"/>
  <c r="P4" i="3" s="1" a="1"/>
  <c r="P4" i="3" s="1"/>
  <c r="O7" i="3"/>
  <c r="Q6" i="3" l="1"/>
  <c r="Q4" i="3" s="1" a="1"/>
  <c r="Q4" i="3" s="1"/>
  <c r="P7" i="3"/>
  <c r="R6" i="3" l="1"/>
  <c r="R4" i="3" s="1" a="1"/>
  <c r="R4" i="3" s="1"/>
  <c r="Q7" i="3"/>
  <c r="S6" i="3" l="1"/>
  <c r="S4" i="3" s="1" a="1"/>
  <c r="S4" i="3" s="1"/>
  <c r="R7" i="3"/>
  <c r="T6" i="3" l="1"/>
  <c r="T4" i="3" s="1" a="1"/>
  <c r="T4" i="3" s="1"/>
  <c r="S7" i="3"/>
  <c r="U6" i="3" l="1"/>
  <c r="U4" i="3" s="1" a="1"/>
  <c r="U4" i="3" s="1"/>
  <c r="T7" i="3"/>
  <c r="V6" i="3" l="1"/>
  <c r="V4" i="3" s="1" a="1"/>
  <c r="V4" i="3" s="1"/>
  <c r="U7" i="3"/>
  <c r="W6" i="3" l="1"/>
  <c r="W4" i="3" s="1" a="1"/>
  <c r="W4" i="3" s="1"/>
  <c r="V7" i="3"/>
  <c r="X6" i="3" l="1"/>
  <c r="X4" i="3" s="1" a="1"/>
  <c r="X4" i="3" s="1"/>
  <c r="W7" i="3"/>
  <c r="Y6" i="3" l="1"/>
  <c r="Y4" i="3" s="1" a="1"/>
  <c r="Y4" i="3" s="1"/>
  <c r="X7" i="3"/>
  <c r="Z6" i="3" l="1"/>
  <c r="Z4" i="3" s="1" a="1"/>
  <c r="Z4" i="3" s="1"/>
  <c r="Y7" i="3"/>
  <c r="AA6" i="3" l="1"/>
  <c r="AA4" i="3" s="1" a="1"/>
  <c r="AA4" i="3" s="1"/>
  <c r="Z7" i="3"/>
  <c r="AB6" i="3" l="1"/>
  <c r="AB4" i="3" s="1" a="1"/>
  <c r="AB4" i="3" s="1"/>
  <c r="AA7" i="3"/>
  <c r="AC6" i="3" l="1"/>
  <c r="AC4" i="3" s="1" a="1"/>
  <c r="AC4" i="3" s="1"/>
  <c r="AB7" i="3"/>
  <c r="AD6" i="3" l="1"/>
  <c r="AD4" i="3" s="1" a="1"/>
  <c r="AD4" i="3" s="1"/>
  <c r="AC7" i="3"/>
  <c r="AE6" i="3" l="1"/>
  <c r="AE4" i="3" s="1" a="1"/>
  <c r="AE4" i="3" s="1"/>
  <c r="AD7" i="3"/>
  <c r="AE7" i="3" l="1"/>
  <c r="AF6" i="3"/>
  <c r="AF4" i="3" s="1" a="1"/>
  <c r="AF4" i="3" s="1"/>
  <c r="AG6" i="3" l="1"/>
  <c r="AF7" i="3"/>
  <c r="AG4" i="3" l="1" a="1"/>
  <c r="AG4" i="3" s="1"/>
  <c r="AJ51" i="3" s="1"/>
  <c r="AH24" i="3"/>
  <c r="AL9" i="3"/>
  <c r="AJ24" i="3"/>
  <c r="AJ28" i="3"/>
  <c r="AG7" i="3"/>
  <c r="AJ8" i="3"/>
  <c r="AJ54" i="3"/>
  <c r="AJ10" i="3"/>
  <c r="AK40" i="3"/>
  <c r="AL26" i="3"/>
  <c r="AL37" i="3"/>
  <c r="AL24" i="3"/>
  <c r="AM35" i="3"/>
  <c r="AL55" i="3" l="1"/>
  <c r="AL47" i="3"/>
  <c r="AK12" i="3"/>
  <c r="AM42" i="3"/>
  <c r="AM54" i="3"/>
  <c r="AL8" i="3"/>
  <c r="AJ48" i="3"/>
  <c r="AI47" i="3"/>
  <c r="AJ15" i="3"/>
  <c r="AK54" i="3"/>
  <c r="AM51" i="3"/>
  <c r="AI29" i="3"/>
  <c r="AK11" i="3"/>
  <c r="AK49" i="3"/>
  <c r="AK41" i="3"/>
  <c r="AM31" i="3"/>
  <c r="AM41" i="3"/>
  <c r="AM40" i="3"/>
  <c r="AK46" i="3"/>
  <c r="AK9" i="3"/>
  <c r="AL33" i="3"/>
  <c r="AK52" i="3"/>
  <c r="AK28" i="3"/>
  <c r="AI28" i="3"/>
  <c r="AJ9" i="3"/>
  <c r="AI32" i="3"/>
  <c r="AI38" i="3"/>
  <c r="AI23" i="3"/>
  <c r="AI46" i="3"/>
  <c r="AH54" i="3"/>
  <c r="AQ54" i="3" s="1"/>
  <c r="AI42" i="3"/>
  <c r="AL48" i="3"/>
  <c r="AL50" i="3"/>
  <c r="AM10" i="3"/>
  <c r="AH28" i="3"/>
  <c r="AQ28" i="3" s="1"/>
  <c r="AM32" i="3"/>
  <c r="AJ20" i="3"/>
  <c r="AM37" i="3"/>
  <c r="AK29" i="3"/>
  <c r="AK47" i="3"/>
  <c r="AL17" i="3"/>
  <c r="AK30" i="3"/>
  <c r="AM24" i="3"/>
  <c r="AM20" i="3"/>
  <c r="AM15" i="3"/>
  <c r="AM38" i="3"/>
  <c r="AM12" i="3"/>
  <c r="AM46" i="3"/>
  <c r="AM16" i="3"/>
  <c r="AK36" i="3"/>
  <c r="AL11" i="3"/>
  <c r="AK45" i="3"/>
  <c r="AM17" i="3"/>
  <c r="AK35" i="3"/>
  <c r="AM26" i="3"/>
  <c r="AK33" i="3"/>
  <c r="AK53" i="3"/>
  <c r="AL18" i="3"/>
  <c r="AL54" i="3"/>
  <c r="AJ13" i="3"/>
  <c r="AH43" i="3"/>
  <c r="AI25" i="3"/>
  <c r="AH26" i="3"/>
  <c r="AJ17" i="3"/>
  <c r="AH47" i="3"/>
  <c r="AH19" i="3"/>
  <c r="AJ23" i="3"/>
  <c r="AH41" i="3"/>
  <c r="AH27" i="3"/>
  <c r="AH14" i="3"/>
  <c r="AJ31" i="3"/>
  <c r="AH45" i="3"/>
  <c r="AQ45" i="3" s="1"/>
  <c r="AI39" i="3"/>
  <c r="AH10" i="3"/>
  <c r="AJ11" i="3"/>
  <c r="AL19" i="3"/>
  <c r="AK31" i="3"/>
  <c r="AL32" i="3"/>
  <c r="AM55" i="3"/>
  <c r="AK43" i="3"/>
  <c r="AK42" i="3"/>
  <c r="AH17" i="3"/>
  <c r="AJ47" i="3"/>
  <c r="AI15" i="3"/>
  <c r="AJ16" i="3"/>
  <c r="AH37" i="3"/>
  <c r="AH9" i="3"/>
  <c r="AH53" i="3"/>
  <c r="AM36" i="3"/>
  <c r="AI20" i="3"/>
  <c r="AJ36" i="3"/>
  <c r="AH34" i="3"/>
  <c r="AI35" i="3"/>
  <c r="AH48" i="3"/>
  <c r="AI31" i="3"/>
  <c r="AK24" i="3"/>
  <c r="AQ24" i="3" s="1"/>
  <c r="AK38" i="3"/>
  <c r="AI37" i="3"/>
  <c r="AI51" i="3"/>
  <c r="AI19" i="3"/>
  <c r="AH50" i="3"/>
  <c r="AJ18" i="3"/>
  <c r="AH46" i="3"/>
  <c r="AQ46" i="3" s="1"/>
  <c r="AL10" i="3"/>
  <c r="AK48" i="3"/>
  <c r="AM39" i="3"/>
  <c r="AH30" i="3"/>
  <c r="AJ27" i="3"/>
  <c r="AH44" i="3"/>
  <c r="AI44" i="3"/>
  <c r="AJ26" i="3"/>
  <c r="AI40" i="3"/>
  <c r="AJ42" i="3"/>
  <c r="AI13" i="3"/>
  <c r="AI33" i="3"/>
  <c r="AI22" i="3"/>
  <c r="AJ38" i="3"/>
  <c r="AI9" i="3"/>
  <c r="AL42" i="3"/>
  <c r="AL38" i="3"/>
  <c r="AL51" i="3"/>
  <c r="AK55" i="3"/>
  <c r="AK19" i="3"/>
  <c r="AM49" i="3"/>
  <c r="AM45" i="3"/>
  <c r="AK16" i="3"/>
  <c r="AM48" i="3"/>
  <c r="AL45" i="3"/>
  <c r="AK21" i="3"/>
  <c r="AM50" i="3"/>
  <c r="AM23" i="3"/>
  <c r="AL49" i="3"/>
  <c r="AK18" i="3"/>
  <c r="AL30" i="3"/>
  <c r="AL35" i="3"/>
  <c r="AK26" i="3"/>
  <c r="AK32" i="3"/>
  <c r="AL34" i="3"/>
  <c r="AL14" i="3"/>
  <c r="AK23" i="3"/>
  <c r="AK44" i="3"/>
  <c r="AL40" i="3"/>
  <c r="AM8" i="3"/>
  <c r="AJ30" i="3"/>
  <c r="AH38" i="3"/>
  <c r="AQ38" i="3" s="1"/>
  <c r="AI45" i="3"/>
  <c r="AJ52" i="3"/>
  <c r="AI14" i="3"/>
  <c r="AJ21" i="3"/>
  <c r="AH29" i="3"/>
  <c r="AI36" i="3"/>
  <c r="AJ43" i="3"/>
  <c r="AH51" i="3"/>
  <c r="AI11" i="3"/>
  <c r="AI52" i="3"/>
  <c r="AJ37" i="3"/>
  <c r="AH23" i="3"/>
  <c r="AH20" i="3"/>
  <c r="AI27" i="3"/>
  <c r="AJ34" i="3"/>
  <c r="AH42" i="3"/>
  <c r="AQ42" i="3" s="1"/>
  <c r="AI49" i="3"/>
  <c r="AH11" i="3"/>
  <c r="AQ11" i="3" s="1"/>
  <c r="AI18" i="3"/>
  <c r="AJ25" i="3"/>
  <c r="AH49" i="3"/>
  <c r="AQ49" i="3" s="1"/>
  <c r="AI34" i="3"/>
  <c r="AJ19" i="3"/>
  <c r="AJ50" i="3"/>
  <c r="AH16" i="3"/>
  <c r="AQ16" i="3" s="1"/>
  <c r="AI48" i="3"/>
  <c r="AJ33" i="3"/>
  <c r="AH40" i="3"/>
  <c r="AQ40" i="3" s="1"/>
  <c r="AI10" i="3"/>
  <c r="AH8" i="3"/>
  <c r="AL31" i="3"/>
  <c r="AL29" i="3"/>
  <c r="AK37" i="3"/>
  <c r="AK13" i="3"/>
  <c r="AM21" i="3"/>
  <c r="AM19" i="3"/>
  <c r="AL28" i="3"/>
  <c r="AK17" i="3"/>
  <c r="AM25" i="3"/>
  <c r="AL21" i="3"/>
  <c r="AM34" i="3"/>
  <c r="AM43" i="3"/>
  <c r="AK22" i="3"/>
  <c r="AM52" i="3"/>
  <c r="AM18" i="3"/>
  <c r="AM47" i="3"/>
  <c r="AL53" i="3"/>
  <c r="AL16" i="3"/>
  <c r="AK25" i="3"/>
  <c r="AM33" i="3"/>
  <c r="AL39" i="3"/>
  <c r="AK51" i="3"/>
  <c r="AM27" i="3"/>
  <c r="AL36" i="3"/>
  <c r="AM28" i="3"/>
  <c r="AM53" i="3"/>
  <c r="AK10" i="3"/>
  <c r="AL13" i="3"/>
  <c r="AL41" i="3"/>
  <c r="AL43" i="3"/>
  <c r="AK14" i="3"/>
  <c r="AM44" i="3"/>
  <c r="AM11" i="3"/>
  <c r="AL23" i="3"/>
  <c r="AL15" i="3"/>
  <c r="AL25" i="3"/>
  <c r="AM13" i="3"/>
  <c r="AM9" i="3"/>
  <c r="AK27" i="3"/>
  <c r="AL44" i="3"/>
  <c r="AM14" i="3"/>
  <c r="AH52" i="3"/>
  <c r="AH21" i="3"/>
  <c r="AJ35" i="3"/>
  <c r="AI50" i="3"/>
  <c r="AH18" i="3"/>
  <c r="AQ18" i="3" s="1"/>
  <c r="AJ32" i="3"/>
  <c r="AJ40" i="3"/>
  <c r="AI41" i="3"/>
  <c r="AI55" i="3"/>
  <c r="AH25" i="3"/>
  <c r="AQ25" i="3" s="1"/>
  <c r="AJ39" i="3"/>
  <c r="AI54" i="3"/>
  <c r="AJ14" i="3"/>
  <c r="AH22" i="3"/>
  <c r="AQ22" i="3" s="1"/>
  <c r="AH31" i="3"/>
  <c r="AQ31" i="3" s="1"/>
  <c r="AI16" i="3"/>
  <c r="AI26" i="3"/>
  <c r="AJ55" i="3"/>
  <c r="AI12" i="3"/>
  <c r="AJ41" i="3"/>
  <c r="AI21" i="3"/>
  <c r="AJ53" i="3"/>
  <c r="AH39" i="3"/>
  <c r="AI24" i="3"/>
  <c r="AI30" i="3"/>
  <c r="AJ12" i="3"/>
  <c r="AJ46" i="3"/>
  <c r="AH32" i="3"/>
  <c r="AI17" i="3"/>
  <c r="AJ49" i="3"/>
  <c r="AH35" i="3"/>
  <c r="AK8" i="3"/>
  <c r="AK20" i="3"/>
  <c r="AL46" i="3"/>
  <c r="AK50" i="3"/>
  <c r="AL22" i="3"/>
  <c r="AK39" i="3"/>
  <c r="AK15" i="3"/>
  <c r="AL12" i="3"/>
  <c r="AM30" i="3"/>
  <c r="AM22" i="3"/>
  <c r="AL20" i="3"/>
  <c r="AK34" i="3"/>
  <c r="AM29" i="3"/>
  <c r="AI53" i="3"/>
  <c r="AJ45" i="3"/>
  <c r="AH33" i="3"/>
  <c r="AH12" i="3"/>
  <c r="AH13" i="3"/>
  <c r="AQ13" i="3" s="1"/>
  <c r="AJ44" i="3"/>
  <c r="AL27" i="3"/>
  <c r="AJ29" i="3"/>
  <c r="AI43" i="3"/>
  <c r="AH55" i="3"/>
  <c r="AQ55" i="3" s="1"/>
  <c r="AL52" i="3"/>
  <c r="AH15" i="3"/>
  <c r="AQ15" i="3" s="1"/>
  <c r="AH36" i="3"/>
  <c r="AJ22" i="3"/>
  <c r="AI8" i="3"/>
  <c r="AQ36" i="3" l="1"/>
  <c r="AQ33" i="3"/>
  <c r="AQ35" i="3"/>
  <c r="AQ52" i="3"/>
  <c r="AQ23" i="3"/>
  <c r="AQ30" i="3"/>
  <c r="AQ9" i="3"/>
  <c r="AQ27" i="3"/>
  <c r="AQ47" i="3"/>
  <c r="AQ26" i="3"/>
  <c r="AQ43" i="3"/>
  <c r="AQ39" i="3"/>
  <c r="AQ51" i="3"/>
  <c r="AQ44" i="3"/>
  <c r="AQ50" i="3"/>
  <c r="AQ12" i="3"/>
  <c r="AQ32" i="3"/>
  <c r="AQ21" i="3"/>
  <c r="AQ20" i="3"/>
  <c r="AQ29" i="3"/>
  <c r="AQ48" i="3"/>
  <c r="AQ34" i="3"/>
  <c r="AQ53" i="3"/>
  <c r="AQ37" i="3"/>
  <c r="AQ17" i="3"/>
  <c r="AQ10" i="3"/>
  <c r="AQ14" i="3"/>
  <c r="AQ41" i="3"/>
  <c r="AQ19" i="3"/>
  <c r="AQ8" i="3"/>
  <c r="AP42" i="3"/>
  <c r="AP17" i="3"/>
  <c r="AP36" i="3"/>
  <c r="AP13" i="3"/>
  <c r="AP33" i="3"/>
  <c r="AP35" i="3"/>
  <c r="AP31" i="3"/>
  <c r="AP18" i="3"/>
  <c r="AP38" i="3"/>
  <c r="AP15" i="3"/>
  <c r="AP55" i="3"/>
  <c r="AP12" i="3"/>
  <c r="AP32" i="3"/>
  <c r="AP54" i="3"/>
  <c r="AP25" i="3"/>
  <c r="AP28" i="3"/>
  <c r="AP24" i="3"/>
  <c r="AP22" i="3"/>
  <c r="AP21" i="3"/>
  <c r="AP16" i="3"/>
  <c r="AP49" i="3"/>
  <c r="AP20" i="3"/>
  <c r="AP29" i="3"/>
  <c r="AP48" i="3"/>
  <c r="AP34" i="3"/>
  <c r="AP53" i="3"/>
  <c r="AP37" i="3"/>
  <c r="AP10" i="3"/>
  <c r="AP45" i="3"/>
  <c r="AP14" i="3"/>
  <c r="AP41" i="3"/>
  <c r="AP19" i="3"/>
  <c r="AP39" i="3"/>
  <c r="AP52" i="3"/>
  <c r="AP40" i="3"/>
  <c r="AP11" i="3"/>
  <c r="AP23" i="3"/>
  <c r="AP51" i="3"/>
  <c r="AP44" i="3"/>
  <c r="AP30" i="3"/>
  <c r="AP46" i="3"/>
  <c r="AP50" i="3"/>
  <c r="AP9" i="3"/>
  <c r="AP27" i="3"/>
  <c r="AP47" i="3"/>
  <c r="AP26" i="3"/>
  <c r="AP43" i="3"/>
  <c r="AP8" i="3"/>
</calcChain>
</file>

<file path=xl/comments1.xml><?xml version="1.0" encoding="utf-8"?>
<comments xmlns="http://schemas.openxmlformats.org/spreadsheetml/2006/main">
  <authors>
    <author>Che79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Che79:</t>
        </r>
        <r>
          <rPr>
            <sz val="9"/>
            <color indexed="81"/>
            <rFont val="Tahoma"/>
            <family val="2"/>
            <charset val="204"/>
          </rPr>
          <t xml:space="preserve">
можно изменять вручную 1 - выходной - праздничный, 0 - будни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Che79:</t>
        </r>
        <r>
          <rPr>
            <sz val="9"/>
            <color indexed="81"/>
            <rFont val="Tahoma"/>
            <family val="2"/>
            <charset val="204"/>
          </rPr>
          <t xml:space="preserve">
Выбрать название нужного месяца из выпадающего списка. Год динамически переходящий</t>
        </r>
      </text>
    </comment>
  </commentList>
</comments>
</file>

<file path=xl/sharedStrings.xml><?xml version="1.0" encoding="utf-8"?>
<sst xmlns="http://schemas.openxmlformats.org/spreadsheetml/2006/main" count="72" uniqueCount="43">
  <si>
    <t>00:00-01:00</t>
  </si>
  <si>
    <t>01:00-02:00</t>
  </si>
  <si>
    <t>02:00-03:00</t>
  </si>
  <si>
    <t>03:00-04:00</t>
  </si>
  <si>
    <t>04:00-05:00</t>
  </si>
  <si>
    <t>05:00-06:00</t>
  </si>
  <si>
    <t>06:00-07:00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</si>
  <si>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</si>
  <si>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</si>
  <si>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</si>
  <si>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</si>
  <si>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</si>
  <si>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</si>
  <si>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</si>
  <si>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</si>
  <si>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</si>
  <si>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</si>
  <si>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</si>
  <si>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</si>
  <si>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</si>
  <si>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</si>
  <si>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</si>
  <si>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</si>
  <si>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23:00-00:00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</si>
  <si>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</si>
  <si>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</si>
  <si>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</si>
  <si>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</si>
  <si>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</si>
  <si>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</si>
  <si>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</si>
  <si>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</si>
  <si>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</si>
  <si>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</si>
  <si>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</si>
  <si>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</si>
  <si>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 вых. Будни</t>
  </si>
  <si>
    <t>Кол-во вых. Выходные</t>
  </si>
  <si>
    <t>Прайс будни</t>
  </si>
  <si>
    <t>Прайс выходные</t>
  </si>
  <si>
    <t>ИТОГО</t>
  </si>
  <si>
    <t>изменяемые ячейки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</si>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</sst>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ddd"/>
    <numFmt numFmtId="167" formatCode="0&quot;''&quot;"/>
    <numFmt numFmtId="168" formatCode="d;;;"/>
    <numFmt numFmtId="169" formatCode="0;;;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/>
    <xf numFmtId="167" fontId="2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/>
    <xf numFmtId="16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2">
    <dxf>
      <fill>
        <patternFill>
          <bgColor rgb="FFCCFFCC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9;&#1056;&#1043;&#1059;\&#1087;&#1087;&#1087;\&#1047;&#1072;&#1076;&#1072;&#1085;&#1080;&#1103;%20PPP\&#1060;&#1048;&#1088;&#1084;&#1099;_&#1083;&#1086;&#1075;&#1080;&#1095;&#1077;&#1089;&#1082;&#1080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6;&#1043;&#1059;/&#1087;&#1087;&#1087;/&#1047;&#1072;&#1076;&#1072;&#1085;&#1080;&#1103;%20PPP/&#1060;&#1048;&#1088;&#1084;&#1099;_&#1083;&#1086;&#1075;&#1080;&#1095;&#1077;&#1089;&#1082;&#1080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udmil_A\Excel_kom\&#1058;&#1072;&#1088;&#1072;&#1089;&#1077;&#1085;&#1082;&#1086;%20&#1056;&#1086;&#1084;&#1072;&#1085;\&#1054;&#1073;&#1086;&#1079;&#1085;&#1072;&#1095;&#1077;&#1085;&#1080;&#1077;%20&#1103;&#1095;&#1077;&#1077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1">
          <cell r="B1" t="str">
            <v xml:space="preserve">Доход фирмы составил </v>
          </cell>
        </row>
        <row r="2">
          <cell r="B2" t="str">
            <v xml:space="preserve">за текущий год </v>
          </cell>
        </row>
        <row r="4">
          <cell r="B4" t="str">
            <v>, чем в прошлом году.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56"/>
  <sheetViews>
    <sheetView showGridLines="0" tabSelected="1" workbookViewId="0">
      <selection activeCell="AI17" sqref="AI17"/>
    </sheetView>
  </sheetViews>
  <sheetFormatPr defaultRowHeight="15" x14ac:dyDescent="0.25"/>
  <cols>
    <col min="1" max="1" width="4.140625" customWidth="1"/>
    <col min="2" max="2" width="15.140625" customWidth="1"/>
    <col min="3" max="33" width="4.42578125" customWidth="1"/>
    <col min="34" max="39" width="11.28515625" style="1" customWidth="1"/>
    <col min="40" max="40" width="11.42578125" customWidth="1"/>
    <col min="41" max="41" width="10.85546875" customWidth="1"/>
    <col min="44" max="44" width="10.140625" bestFit="1" customWidth="1"/>
    <col min="46" max="47" width="10.140625" style="11" bestFit="1" customWidth="1"/>
  </cols>
  <sheetData>
    <row r="1" spans="2:47" x14ac:dyDescent="0.25">
      <c r="B1" s="20" t="s">
        <v>41</v>
      </c>
      <c r="C1" s="20"/>
      <c r="AR1" s="9"/>
      <c r="AT1" s="13">
        <v>43101</v>
      </c>
      <c r="AU1" s="13">
        <v>43218</v>
      </c>
    </row>
    <row r="2" spans="2:47" x14ac:dyDescent="0.25">
      <c r="AH2" s="5" t="s">
        <v>24</v>
      </c>
      <c r="AI2" s="5" t="s">
        <v>25</v>
      </c>
      <c r="AJ2" s="5" t="s">
        <v>26</v>
      </c>
      <c r="AK2" s="5" t="s">
        <v>27</v>
      </c>
      <c r="AL2" s="5" t="s">
        <v>28</v>
      </c>
      <c r="AM2" s="5" t="s">
        <v>29</v>
      </c>
      <c r="AN2" s="4" t="s">
        <v>30</v>
      </c>
      <c r="AO2" s="4" t="s">
        <v>31</v>
      </c>
      <c r="AP2" s="4" t="s">
        <v>32</v>
      </c>
      <c r="AQ2" s="4" t="s">
        <v>33</v>
      </c>
      <c r="AR2" s="4" t="s">
        <v>34</v>
      </c>
      <c r="AS2" s="4" t="s">
        <v>35</v>
      </c>
      <c r="AT2" s="13">
        <v>43102</v>
      </c>
      <c r="AU2" s="13">
        <v>43260</v>
      </c>
    </row>
    <row r="3" spans="2:47" x14ac:dyDescent="0.25">
      <c r="AT3" s="13">
        <v>43103</v>
      </c>
      <c r="AU3" s="13">
        <v>43463</v>
      </c>
    </row>
    <row r="4" spans="2:47" ht="17.25" customHeight="1" x14ac:dyDescent="0.25">
      <c r="C4" s="12">
        <f t="array" aca="1" ref="C4" ca="1">--(WEEKDAY(C6,2)&gt;5)*(C6&lt;&gt;0)+OR(C6=$AT$1:$AT$16)-OR(C6=$AU$1:$AU$3)</f>
        <v>1</v>
      </c>
      <c r="D4" s="12">
        <f t="array" aca="1" ref="D4" ca="1">--(WEEKDAY(D6,2)&gt;5)*(D6&lt;&gt;0)+OR(D6=$AT$1:$AT$16)-OR(D6=$AU$1:$AU$3)</f>
        <v>1</v>
      </c>
      <c r="E4" s="12">
        <f t="array" aca="1" ref="E4" ca="1">--(WEEKDAY(E6,2)&gt;5)*(E6&lt;&gt;0)+OR(E6=$AT$1:$AT$16)-OR(E6=$AU$1:$AU$3)</f>
        <v>0</v>
      </c>
      <c r="F4" s="12">
        <f t="array" aca="1" ref="F4" ca="1">--(WEEKDAY(F6,2)&gt;5)*(F6&lt;&gt;0)+OR(F6=$AT$1:$AT$16)-OR(F6=$AU$1:$AU$3)</f>
        <v>0</v>
      </c>
      <c r="G4" s="12">
        <f t="array" aca="1" ref="G4" ca="1">--(WEEKDAY(G6,2)&gt;5)*(G6&lt;&gt;0)+OR(G6=$AT$1:$AT$16)-OR(G6=$AU$1:$AU$3)</f>
        <v>0</v>
      </c>
      <c r="H4" s="12">
        <f t="array" aca="1" ref="H4" ca="1">--(WEEKDAY(H6,2)&gt;5)*(H6&lt;&gt;0)+OR(H6=$AT$1:$AT$16)-OR(H6=$AU$1:$AU$3)</f>
        <v>0</v>
      </c>
      <c r="I4" s="12">
        <f t="array" aca="1" ref="I4" ca="1">--(WEEKDAY(I6,2)&gt;5)*(I6&lt;&gt;0)+OR(I6=$AT$1:$AT$16)-OR(I6=$AU$1:$AU$3)</f>
        <v>0</v>
      </c>
      <c r="J4" s="12">
        <f t="array" aca="1" ref="J4" ca="1">--(WEEKDAY(J6,2)&gt;5)*(J6&lt;&gt;0)+OR(J6=$AT$1:$AT$16)-OR(J6=$AU$1:$AU$3)</f>
        <v>1</v>
      </c>
      <c r="K4" s="12">
        <f t="array" aca="1" ref="K4" ca="1">--(WEEKDAY(K6,2)&gt;5)*(K6&lt;&gt;0)+OR(K6=$AT$1:$AT$16)-OR(K6=$AU$1:$AU$3)</f>
        <v>1</v>
      </c>
      <c r="L4" s="12">
        <f t="array" aca="1" ref="L4" ca="1">--(WEEKDAY(L6,2)&gt;5)*(L6&lt;&gt;0)+OR(L6=$AT$1:$AT$16)-OR(L6=$AU$1:$AU$3)</f>
        <v>0</v>
      </c>
      <c r="M4" s="12">
        <f t="array" aca="1" ref="M4" ca="1">--(WEEKDAY(M6,2)&gt;5)*(M6&lt;&gt;0)+OR(M6=$AT$1:$AT$16)-OR(M6=$AU$1:$AU$3)</f>
        <v>0</v>
      </c>
      <c r="N4" s="12">
        <f t="array" aca="1" ref="N4" ca="1">--(WEEKDAY(N6,2)&gt;5)*(N6&lt;&gt;0)+OR(N6=$AT$1:$AT$16)-OR(N6=$AU$1:$AU$3)</f>
        <v>0</v>
      </c>
      <c r="O4" s="12">
        <f t="array" aca="1" ref="O4" ca="1">--(WEEKDAY(O6,2)&gt;5)*(O6&lt;&gt;0)+OR(O6=$AT$1:$AT$16)-OR(O6=$AU$1:$AU$3)</f>
        <v>0</v>
      </c>
      <c r="P4" s="12">
        <f t="array" aca="1" ref="P4" ca="1">--(WEEKDAY(P6,2)&gt;5)*(P6&lt;&gt;0)+OR(P6=$AT$1:$AT$16)-OR(P6=$AU$1:$AU$3)</f>
        <v>0</v>
      </c>
      <c r="Q4" s="12">
        <f t="array" aca="1" ref="Q4" ca="1">--(WEEKDAY(Q6,2)&gt;5)*(Q6&lt;&gt;0)+OR(Q6=$AT$1:$AT$16)-OR(Q6=$AU$1:$AU$3)</f>
        <v>1</v>
      </c>
      <c r="R4" s="12">
        <f t="array" aca="1" ref="R4" ca="1">--(WEEKDAY(R6,2)&gt;5)*(R6&lt;&gt;0)+OR(R6=$AT$1:$AT$16)-OR(R6=$AU$1:$AU$3)</f>
        <v>1</v>
      </c>
      <c r="S4" s="12">
        <f t="array" aca="1" ref="S4" ca="1">--(WEEKDAY(S6,2)&gt;5)*(S6&lt;&gt;0)+OR(S6=$AT$1:$AT$16)-OR(S6=$AU$1:$AU$3)</f>
        <v>0</v>
      </c>
      <c r="T4" s="12">
        <f t="array" aca="1" ref="T4" ca="1">--(WEEKDAY(T6,2)&gt;5)*(T6&lt;&gt;0)+OR(T6=$AT$1:$AT$16)-OR(T6=$AU$1:$AU$3)</f>
        <v>0</v>
      </c>
      <c r="U4" s="12">
        <f t="array" aca="1" ref="U4" ca="1">--(WEEKDAY(U6,2)&gt;5)*(U6&lt;&gt;0)+OR(U6=$AT$1:$AT$16)-OR(U6=$AU$1:$AU$3)</f>
        <v>0</v>
      </c>
      <c r="V4" s="12">
        <f t="array" aca="1" ref="V4" ca="1">--(WEEKDAY(V6,2)&gt;5)*(V6&lt;&gt;0)+OR(V6=$AT$1:$AT$16)-OR(V6=$AU$1:$AU$3)</f>
        <v>0</v>
      </c>
      <c r="W4" s="12">
        <f t="array" aca="1" ref="W4" ca="1">--(WEEKDAY(W6,2)&gt;5)*(W6&lt;&gt;0)+OR(W6=$AT$1:$AT$16)-OR(W6=$AU$1:$AU$3)</f>
        <v>0</v>
      </c>
      <c r="X4" s="12">
        <f t="array" aca="1" ref="X4" ca="1">--(WEEKDAY(X6,2)&gt;5)*(X6&lt;&gt;0)+OR(X6=$AT$1:$AT$16)-OR(X6=$AU$1:$AU$3)</f>
        <v>1</v>
      </c>
      <c r="Y4" s="12">
        <f t="array" aca="1" ref="Y4" ca="1">--(WEEKDAY(Y6,2)&gt;5)*(Y6&lt;&gt;0)+OR(Y6=$AT$1:$AT$16)-OR(Y6=$AU$1:$AU$3)</f>
        <v>1</v>
      </c>
      <c r="Z4" s="12">
        <f t="array" aca="1" ref="Z4" ca="1">--(WEEKDAY(Z6,2)&gt;5)*(Z6&lt;&gt;0)+OR(Z6=$AT$1:$AT$16)-OR(Z6=$AU$1:$AU$3)</f>
        <v>0</v>
      </c>
      <c r="AA4" s="12">
        <f t="array" aca="1" ref="AA4" ca="1">--(WEEKDAY(AA6,2)&gt;5)*(AA6&lt;&gt;0)+OR(AA6=$AT$1:$AT$16)-OR(AA6=$AU$1:$AU$3)</f>
        <v>0</v>
      </c>
      <c r="AB4" s="12">
        <f t="array" aca="1" ref="AB4" ca="1">--(WEEKDAY(AB6,2)&gt;5)*(AB6&lt;&gt;0)+OR(AB6=$AT$1:$AT$16)-OR(AB6=$AU$1:$AU$3)</f>
        <v>0</v>
      </c>
      <c r="AC4" s="12">
        <f t="array" aca="1" ref="AC4" ca="1">--(WEEKDAY(AC6,2)&gt;5)*(AC6&lt;&gt;0)+OR(AC6=$AT$1:$AT$16)-OR(AC6=$AU$1:$AU$3)</f>
        <v>0</v>
      </c>
      <c r="AD4" s="12">
        <f t="array" aca="1" ref="AD4" ca="1">--(WEEKDAY(AD6,2)&gt;5)*(AD6&lt;&gt;0)+OR(AD6=$AT$1:$AT$16)-OR(AD6=$AU$1:$AU$3)</f>
        <v>0</v>
      </c>
      <c r="AE4" s="12">
        <f t="array" aca="1" ref="AE4" ca="1">--(WEEKDAY(AE6,2)&gt;5)*(AE6&lt;&gt;0)+OR(AE6=$AT$1:$AT$16)-OR(AE6=$AU$1:$AU$3)</f>
        <v>1</v>
      </c>
      <c r="AF4" s="12">
        <f t="array" aca="1" ref="AF4" ca="1">--(WEEKDAY(AF6,2)&gt;5)*(AF6&lt;&gt;0)+OR(AF6=$AT$1:$AT$16)-OR(AF6=$AU$1:$AU$3)</f>
        <v>1</v>
      </c>
      <c r="AG4" s="12">
        <f t="array" aca="1" ref="AG4" ca="1">--(WEEKDAY(AG6,2)&gt;5)*(AG6&lt;&gt;0)+OR(AG6=$AT$1:$AT$16)-OR(AG6=$AU$1:$AU$3)</f>
        <v>0</v>
      </c>
      <c r="AH4" s="19">
        <v>0.7</v>
      </c>
      <c r="AI4" s="19">
        <v>0.8</v>
      </c>
      <c r="AJ4" s="19">
        <v>1</v>
      </c>
      <c r="AK4" s="8">
        <f>AH4</f>
        <v>0.7</v>
      </c>
      <c r="AL4" s="8">
        <f t="shared" ref="AL4:AM4" si="0">AI4</f>
        <v>0.8</v>
      </c>
      <c r="AM4" s="8">
        <f t="shared" si="0"/>
        <v>1</v>
      </c>
      <c r="AT4" s="13">
        <v>43104</v>
      </c>
    </row>
    <row r="5" spans="2:47" ht="27.75" customHeight="1" x14ac:dyDescent="0.25">
      <c r="B5" s="17"/>
      <c r="C5" s="17" t="s">
        <v>32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5" t="s">
        <v>36</v>
      </c>
      <c r="AI5" s="15" t="s">
        <v>36</v>
      </c>
      <c r="AJ5" s="15" t="s">
        <v>36</v>
      </c>
      <c r="AK5" s="15" t="s">
        <v>37</v>
      </c>
      <c r="AL5" s="15" t="s">
        <v>37</v>
      </c>
      <c r="AM5" s="15" t="s">
        <v>37</v>
      </c>
      <c r="AN5" s="15" t="s">
        <v>38</v>
      </c>
      <c r="AO5" s="15" t="s">
        <v>39</v>
      </c>
      <c r="AP5" s="16" t="s">
        <v>40</v>
      </c>
      <c r="AT5" s="13">
        <v>43105</v>
      </c>
    </row>
    <row r="6" spans="2:47" ht="22.5" customHeight="1" x14ac:dyDescent="0.25">
      <c r="B6" s="17"/>
      <c r="C6" s="7">
        <f ca="1">EDATE($C$5&amp;YEAR(TODAY()),0)</f>
        <v>43344</v>
      </c>
      <c r="D6" s="7">
        <f ca="1">IF(MONTH($C$6+COLUMN(A1))=MONTH($C$6),C6+1,)</f>
        <v>43345</v>
      </c>
      <c r="E6" s="7">
        <f t="shared" ref="E6:AG6" ca="1" si="1">IF(MONTH($C$6+COLUMN(B1))=MONTH($C$6),D6+1,)</f>
        <v>43346</v>
      </c>
      <c r="F6" s="7">
        <f t="shared" ca="1" si="1"/>
        <v>43347</v>
      </c>
      <c r="G6" s="7">
        <f t="shared" ca="1" si="1"/>
        <v>43348</v>
      </c>
      <c r="H6" s="7">
        <f t="shared" ca="1" si="1"/>
        <v>43349</v>
      </c>
      <c r="I6" s="7">
        <f t="shared" ca="1" si="1"/>
        <v>43350</v>
      </c>
      <c r="J6" s="7">
        <f t="shared" ca="1" si="1"/>
        <v>43351</v>
      </c>
      <c r="K6" s="7">
        <f t="shared" ca="1" si="1"/>
        <v>43352</v>
      </c>
      <c r="L6" s="7">
        <f t="shared" ca="1" si="1"/>
        <v>43353</v>
      </c>
      <c r="M6" s="7">
        <f t="shared" ca="1" si="1"/>
        <v>43354</v>
      </c>
      <c r="N6" s="7">
        <f t="shared" ca="1" si="1"/>
        <v>43355</v>
      </c>
      <c r="O6" s="7">
        <f t="shared" ca="1" si="1"/>
        <v>43356</v>
      </c>
      <c r="P6" s="7">
        <f t="shared" ca="1" si="1"/>
        <v>43357</v>
      </c>
      <c r="Q6" s="7">
        <f t="shared" ca="1" si="1"/>
        <v>43358</v>
      </c>
      <c r="R6" s="7">
        <f t="shared" ca="1" si="1"/>
        <v>43359</v>
      </c>
      <c r="S6" s="7">
        <f t="shared" ca="1" si="1"/>
        <v>43360</v>
      </c>
      <c r="T6" s="7">
        <f t="shared" ca="1" si="1"/>
        <v>43361</v>
      </c>
      <c r="U6" s="7">
        <f t="shared" ca="1" si="1"/>
        <v>43362</v>
      </c>
      <c r="V6" s="7">
        <f t="shared" ca="1" si="1"/>
        <v>43363</v>
      </c>
      <c r="W6" s="7">
        <f t="shared" ca="1" si="1"/>
        <v>43364</v>
      </c>
      <c r="X6" s="7">
        <f t="shared" ca="1" si="1"/>
        <v>43365</v>
      </c>
      <c r="Y6" s="7">
        <f t="shared" ca="1" si="1"/>
        <v>43366</v>
      </c>
      <c r="Z6" s="7">
        <f t="shared" ca="1" si="1"/>
        <v>43367</v>
      </c>
      <c r="AA6" s="7">
        <f t="shared" ca="1" si="1"/>
        <v>43368</v>
      </c>
      <c r="AB6" s="7">
        <f t="shared" ca="1" si="1"/>
        <v>43369</v>
      </c>
      <c r="AC6" s="7">
        <f t="shared" ca="1" si="1"/>
        <v>43370</v>
      </c>
      <c r="AD6" s="7">
        <f t="shared" ca="1" si="1"/>
        <v>43371</v>
      </c>
      <c r="AE6" s="7">
        <f t="shared" ca="1" si="1"/>
        <v>43372</v>
      </c>
      <c r="AF6" s="7">
        <f t="shared" ca="1" si="1"/>
        <v>43373</v>
      </c>
      <c r="AG6" s="7">
        <f t="shared" ca="1" si="1"/>
        <v>0</v>
      </c>
      <c r="AH6" s="15"/>
      <c r="AI6" s="15"/>
      <c r="AJ6" s="15"/>
      <c r="AK6" s="15"/>
      <c r="AL6" s="15"/>
      <c r="AM6" s="15"/>
      <c r="AN6" s="15"/>
      <c r="AO6" s="15"/>
      <c r="AP6" s="16"/>
      <c r="AT6" s="13">
        <v>43108</v>
      </c>
    </row>
    <row r="7" spans="2:47" ht="18" customHeight="1" x14ac:dyDescent="0.25">
      <c r="B7" s="17"/>
      <c r="C7" s="2">
        <f ca="1">IF(C6&lt;&gt;0,WEEKDAY(C6),"")</f>
        <v>7</v>
      </c>
      <c r="D7" s="2">
        <f t="shared" ref="D7:AG7" ca="1" si="2">IF(D6&lt;&gt;0,WEEKDAY(D6),"")</f>
        <v>1</v>
      </c>
      <c r="E7" s="2">
        <f t="shared" ca="1" si="2"/>
        <v>2</v>
      </c>
      <c r="F7" s="2">
        <f t="shared" ca="1" si="2"/>
        <v>3</v>
      </c>
      <c r="G7" s="2">
        <f t="shared" ca="1" si="2"/>
        <v>4</v>
      </c>
      <c r="H7" s="2">
        <f t="shared" ca="1" si="2"/>
        <v>5</v>
      </c>
      <c r="I7" s="2">
        <f t="shared" ca="1" si="2"/>
        <v>6</v>
      </c>
      <c r="J7" s="2">
        <f t="shared" ca="1" si="2"/>
        <v>7</v>
      </c>
      <c r="K7" s="2">
        <f t="shared" ca="1" si="2"/>
        <v>1</v>
      </c>
      <c r="L7" s="2">
        <f t="shared" ca="1" si="2"/>
        <v>2</v>
      </c>
      <c r="M7" s="2">
        <f t="shared" ca="1" si="2"/>
        <v>3</v>
      </c>
      <c r="N7" s="2">
        <f t="shared" ca="1" si="2"/>
        <v>4</v>
      </c>
      <c r="O7" s="2">
        <f t="shared" ca="1" si="2"/>
        <v>5</v>
      </c>
      <c r="P7" s="2">
        <f t="shared" ca="1" si="2"/>
        <v>6</v>
      </c>
      <c r="Q7" s="2">
        <f t="shared" ca="1" si="2"/>
        <v>7</v>
      </c>
      <c r="R7" s="2">
        <f t="shared" ca="1" si="2"/>
        <v>1</v>
      </c>
      <c r="S7" s="2">
        <f t="shared" ca="1" si="2"/>
        <v>2</v>
      </c>
      <c r="T7" s="2">
        <f t="shared" ca="1" si="2"/>
        <v>3</v>
      </c>
      <c r="U7" s="2">
        <f t="shared" ca="1" si="2"/>
        <v>4</v>
      </c>
      <c r="V7" s="2">
        <f t="shared" ca="1" si="2"/>
        <v>5</v>
      </c>
      <c r="W7" s="2">
        <f t="shared" ca="1" si="2"/>
        <v>6</v>
      </c>
      <c r="X7" s="2">
        <f t="shared" ca="1" si="2"/>
        <v>7</v>
      </c>
      <c r="Y7" s="2">
        <f t="shared" ca="1" si="2"/>
        <v>1</v>
      </c>
      <c r="Z7" s="2">
        <f t="shared" ca="1" si="2"/>
        <v>2</v>
      </c>
      <c r="AA7" s="2">
        <f t="shared" ca="1" si="2"/>
        <v>3</v>
      </c>
      <c r="AB7" s="2">
        <f t="shared" ca="1" si="2"/>
        <v>4</v>
      </c>
      <c r="AC7" s="2">
        <f t="shared" ca="1" si="2"/>
        <v>5</v>
      </c>
      <c r="AD7" s="2">
        <f t="shared" ca="1" si="2"/>
        <v>6</v>
      </c>
      <c r="AE7" s="2">
        <f t="shared" ca="1" si="2"/>
        <v>7</v>
      </c>
      <c r="AF7" s="2">
        <f t="shared" ca="1" si="2"/>
        <v>1</v>
      </c>
      <c r="AG7" s="2" t="str">
        <f t="shared" ca="1" si="2"/>
        <v/>
      </c>
      <c r="AH7" s="18">
        <v>15</v>
      </c>
      <c r="AI7" s="18">
        <v>20</v>
      </c>
      <c r="AJ7" s="18">
        <v>30</v>
      </c>
      <c r="AK7" s="10">
        <f>AH7</f>
        <v>15</v>
      </c>
      <c r="AL7" s="10">
        <f>AI7</f>
        <v>20</v>
      </c>
      <c r="AM7" s="10">
        <f t="shared" ref="AM7" si="3">AJ7</f>
        <v>30</v>
      </c>
      <c r="AN7" s="10">
        <v>30</v>
      </c>
      <c r="AO7" s="10">
        <v>30</v>
      </c>
      <c r="AP7" s="16"/>
      <c r="AQ7" s="11" t="s">
        <v>42</v>
      </c>
      <c r="AT7" s="13">
        <v>43154</v>
      </c>
    </row>
    <row r="8" spans="2:47" x14ac:dyDescent="0.25">
      <c r="B8" s="3" t="s">
        <v>0</v>
      </c>
      <c r="C8" s="6">
        <v>15</v>
      </c>
      <c r="D8" s="6">
        <v>15</v>
      </c>
      <c r="E8" s="6">
        <v>15</v>
      </c>
      <c r="F8" s="6">
        <v>15</v>
      </c>
      <c r="G8" s="6">
        <v>15</v>
      </c>
      <c r="H8" s="6">
        <v>15</v>
      </c>
      <c r="I8" s="6">
        <v>15</v>
      </c>
      <c r="J8" s="6">
        <v>15</v>
      </c>
      <c r="K8" s="6">
        <v>15</v>
      </c>
      <c r="L8" s="6">
        <v>15</v>
      </c>
      <c r="M8" s="6">
        <v>15</v>
      </c>
      <c r="N8" s="6">
        <v>15</v>
      </c>
      <c r="O8" s="6">
        <v>15</v>
      </c>
      <c r="P8" s="6">
        <v>15</v>
      </c>
      <c r="Q8" s="6">
        <v>15</v>
      </c>
      <c r="R8" s="6">
        <v>15</v>
      </c>
      <c r="S8" s="6">
        <v>15</v>
      </c>
      <c r="T8" s="6">
        <v>15</v>
      </c>
      <c r="U8" s="6">
        <v>15</v>
      </c>
      <c r="V8" s="6">
        <v>15</v>
      </c>
      <c r="W8" s="6">
        <v>15</v>
      </c>
      <c r="X8" s="6">
        <v>15</v>
      </c>
      <c r="Y8" s="6">
        <v>15</v>
      </c>
      <c r="Z8" s="6">
        <v>15</v>
      </c>
      <c r="AA8" s="6">
        <v>15</v>
      </c>
      <c r="AB8" s="6">
        <v>15</v>
      </c>
      <c r="AC8" s="6">
        <v>15</v>
      </c>
      <c r="AD8" s="6">
        <v>15</v>
      </c>
      <c r="AE8" s="6">
        <v>15</v>
      </c>
      <c r="AF8" s="6">
        <v>15</v>
      </c>
      <c r="AG8" s="6"/>
      <c r="AH8" s="6">
        <f ca="1">SUMPRODUCT(($C8:$AG8=AH$7)*($C$4:$AG$4=0)*($C$6:$AG$6&lt;&gt;0))</f>
        <v>20</v>
      </c>
      <c r="AI8" s="6">
        <f t="shared" ref="AI8:AJ23" ca="1" si="4">SUMPRODUCT(($C8:$AG8=AI$7)*($C$4:$AG$4=0)*($C$6:$AG$6&lt;&gt;0))</f>
        <v>0</v>
      </c>
      <c r="AJ8" s="6">
        <f t="shared" ca="1" si="4"/>
        <v>0</v>
      </c>
      <c r="AK8" s="6">
        <f ca="1">SUMPRODUCT(($C8:$AG8=AK$7)*($C$4:$AG$4=1))</f>
        <v>10</v>
      </c>
      <c r="AL8" s="6">
        <f t="shared" ref="AL8:AM23" ca="1" si="5">SUMPRODUCT(($C8:$AG8=AL$7)*($C$4:$AG$4=1))</f>
        <v>0</v>
      </c>
      <c r="AM8" s="6">
        <f t="shared" ca="1" si="5"/>
        <v>0</v>
      </c>
      <c r="AN8" s="21">
        <v>25000</v>
      </c>
      <c r="AO8" s="21">
        <f>AN8-10000</f>
        <v>15000</v>
      </c>
      <c r="AP8" s="3">
        <f ca="1">SUMPRODUCT((AH8:AJ8*AN8+AK8:AM8*AO8)*$AH$4:$AJ$4)</f>
        <v>455000</v>
      </c>
      <c r="AQ8" s="11">
        <f ca="1">(AH8*AN8+AK8*AO8)*AH$4</f>
        <v>455000</v>
      </c>
      <c r="AT8" s="13">
        <v>43167</v>
      </c>
    </row>
    <row r="9" spans="2:47" x14ac:dyDescent="0.25">
      <c r="B9" s="3" t="s">
        <v>0</v>
      </c>
      <c r="C9" s="6"/>
      <c r="D9" s="6">
        <v>15</v>
      </c>
      <c r="E9" s="6"/>
      <c r="F9" s="6"/>
      <c r="G9" s="6">
        <v>15</v>
      </c>
      <c r="H9" s="6">
        <v>15</v>
      </c>
      <c r="I9" s="6">
        <v>15</v>
      </c>
      <c r="J9" s="6">
        <v>15</v>
      </c>
      <c r="K9" s="6">
        <v>15</v>
      </c>
      <c r="L9" s="6">
        <v>15</v>
      </c>
      <c r="M9" s="6">
        <v>15</v>
      </c>
      <c r="N9" s="6">
        <v>15</v>
      </c>
      <c r="O9" s="6">
        <v>15</v>
      </c>
      <c r="P9" s="6">
        <v>15</v>
      </c>
      <c r="Q9" s="6">
        <v>15</v>
      </c>
      <c r="R9" s="6">
        <v>15</v>
      </c>
      <c r="S9" s="6">
        <v>15</v>
      </c>
      <c r="T9" s="6">
        <v>15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>
        <f t="shared" ref="AH9:AJ55" ca="1" si="6">SUMPRODUCT(($C9:$AG9=AH$7)*($C$4:$AG$4=0)*($C$6:$AG$6&lt;&gt;0))</f>
        <v>10</v>
      </c>
      <c r="AI9" s="6">
        <f t="shared" ca="1" si="4"/>
        <v>0</v>
      </c>
      <c r="AJ9" s="6">
        <f t="shared" ca="1" si="4"/>
        <v>0</v>
      </c>
      <c r="AK9" s="6">
        <f t="shared" ref="AK9:AM55" ca="1" si="7">SUMPRODUCT(($C9:$AG9=AK$7)*($C$4:$AG$4=1))</f>
        <v>5</v>
      </c>
      <c r="AL9" s="6">
        <f t="shared" ca="1" si="5"/>
        <v>0</v>
      </c>
      <c r="AM9" s="6">
        <f t="shared" ca="1" si="5"/>
        <v>0</v>
      </c>
      <c r="AN9" s="21">
        <v>25000</v>
      </c>
      <c r="AO9" s="21">
        <f t="shared" ref="AO9:AO55" si="8">AN9-10000</f>
        <v>15000</v>
      </c>
      <c r="AP9" s="3">
        <f t="shared" ref="AP9:AP55" ca="1" si="9">SUMPRODUCT((AH9:AJ9*AN9+AK9:AM9*AO9)*$AH$4:$AJ$4)</f>
        <v>227500</v>
      </c>
      <c r="AQ9" s="11">
        <f t="shared" ref="AQ9:AQ55" ca="1" si="10">(AH9*AN9+AK9*AO9)*AH$4</f>
        <v>227500</v>
      </c>
      <c r="AT9" s="13">
        <v>43168</v>
      </c>
    </row>
    <row r="10" spans="2:47" x14ac:dyDescent="0.25">
      <c r="B10" s="3" t="s">
        <v>1</v>
      </c>
      <c r="C10" s="6"/>
      <c r="D10" s="6"/>
      <c r="E10" s="6">
        <v>15</v>
      </c>
      <c r="F10" s="6"/>
      <c r="G10" s="6">
        <v>15</v>
      </c>
      <c r="H10" s="6">
        <v>15</v>
      </c>
      <c r="I10" s="6">
        <v>15</v>
      </c>
      <c r="J10" s="6">
        <v>15</v>
      </c>
      <c r="K10" s="6">
        <v>15</v>
      </c>
      <c r="L10" s="6">
        <v>15</v>
      </c>
      <c r="M10" s="6">
        <v>15</v>
      </c>
      <c r="N10" s="6">
        <v>15</v>
      </c>
      <c r="O10" s="6">
        <v>15</v>
      </c>
      <c r="P10" s="6">
        <v>15</v>
      </c>
      <c r="Q10" s="6">
        <v>15</v>
      </c>
      <c r="R10" s="6">
        <v>15</v>
      </c>
      <c r="S10" s="6">
        <v>15</v>
      </c>
      <c r="T10" s="6">
        <v>15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>
        <f t="shared" ca="1" si="6"/>
        <v>11</v>
      </c>
      <c r="AI10" s="6">
        <f t="shared" ca="1" si="4"/>
        <v>0</v>
      </c>
      <c r="AJ10" s="6">
        <f t="shared" ca="1" si="4"/>
        <v>0</v>
      </c>
      <c r="AK10" s="6">
        <f t="shared" ca="1" si="7"/>
        <v>4</v>
      </c>
      <c r="AL10" s="6">
        <f t="shared" ca="1" si="5"/>
        <v>0</v>
      </c>
      <c r="AM10" s="6">
        <f t="shared" ca="1" si="5"/>
        <v>0</v>
      </c>
      <c r="AN10" s="21">
        <v>25000</v>
      </c>
      <c r="AO10" s="21">
        <f t="shared" si="8"/>
        <v>15000</v>
      </c>
      <c r="AP10" s="3">
        <f t="shared" ca="1" si="9"/>
        <v>234499.99999999997</v>
      </c>
      <c r="AQ10" s="11">
        <f t="shared" ca="1" si="10"/>
        <v>234499.99999999997</v>
      </c>
      <c r="AT10" s="13">
        <v>43220</v>
      </c>
    </row>
    <row r="11" spans="2:47" x14ac:dyDescent="0.25">
      <c r="B11" s="3" t="s">
        <v>1</v>
      </c>
      <c r="C11" s="6"/>
      <c r="D11" s="6"/>
      <c r="E11" s="6"/>
      <c r="F11" s="6">
        <v>15</v>
      </c>
      <c r="G11" s="6">
        <v>15</v>
      </c>
      <c r="H11" s="6">
        <v>15</v>
      </c>
      <c r="I11" s="6">
        <v>15</v>
      </c>
      <c r="J11" s="6">
        <v>15</v>
      </c>
      <c r="K11" s="6">
        <v>15</v>
      </c>
      <c r="L11" s="6">
        <v>15</v>
      </c>
      <c r="M11" s="6">
        <v>15</v>
      </c>
      <c r="N11" s="6">
        <v>15</v>
      </c>
      <c r="O11" s="6">
        <v>15</v>
      </c>
      <c r="P11" s="6">
        <v>15</v>
      </c>
      <c r="Q11" s="6">
        <v>15</v>
      </c>
      <c r="R11" s="6">
        <v>15</v>
      </c>
      <c r="S11" s="6">
        <v>15</v>
      </c>
      <c r="T11" s="6">
        <v>15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>
        <f t="shared" ca="1" si="6"/>
        <v>11</v>
      </c>
      <c r="AI11" s="6">
        <f t="shared" ca="1" si="4"/>
        <v>0</v>
      </c>
      <c r="AJ11" s="6">
        <f t="shared" ca="1" si="4"/>
        <v>0</v>
      </c>
      <c r="AK11" s="6">
        <f t="shared" ca="1" si="7"/>
        <v>4</v>
      </c>
      <c r="AL11" s="6">
        <f t="shared" ca="1" si="5"/>
        <v>0</v>
      </c>
      <c r="AM11" s="6">
        <f t="shared" ca="1" si="5"/>
        <v>0</v>
      </c>
      <c r="AN11" s="21">
        <v>25000</v>
      </c>
      <c r="AO11" s="21">
        <f t="shared" si="8"/>
        <v>15000</v>
      </c>
      <c r="AP11" s="3">
        <f t="shared" ca="1" si="9"/>
        <v>234499.99999999997</v>
      </c>
      <c r="AQ11" s="11">
        <f t="shared" ca="1" si="10"/>
        <v>234499.99999999997</v>
      </c>
      <c r="AT11" s="13">
        <v>43221</v>
      </c>
    </row>
    <row r="12" spans="2:47" x14ac:dyDescent="0.25">
      <c r="B12" s="3" t="s">
        <v>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>
        <v>20</v>
      </c>
      <c r="AB12" s="6"/>
      <c r="AC12" s="6"/>
      <c r="AD12" s="6"/>
      <c r="AE12" s="6"/>
      <c r="AF12" s="6"/>
      <c r="AG12" s="6"/>
      <c r="AH12" s="6">
        <f t="shared" ca="1" si="6"/>
        <v>0</v>
      </c>
      <c r="AI12" s="6">
        <f t="shared" ca="1" si="4"/>
        <v>1</v>
      </c>
      <c r="AJ12" s="6">
        <f t="shared" ca="1" si="4"/>
        <v>0</v>
      </c>
      <c r="AK12" s="6">
        <f t="shared" ca="1" si="7"/>
        <v>0</v>
      </c>
      <c r="AL12" s="6">
        <f t="shared" ca="1" si="5"/>
        <v>0</v>
      </c>
      <c r="AM12" s="6">
        <f t="shared" ca="1" si="5"/>
        <v>0</v>
      </c>
      <c r="AN12" s="21">
        <v>25000</v>
      </c>
      <c r="AO12" s="21">
        <f t="shared" si="8"/>
        <v>15000</v>
      </c>
      <c r="AP12" s="3">
        <f t="shared" ca="1" si="9"/>
        <v>20000</v>
      </c>
      <c r="AQ12" s="11">
        <f t="shared" ca="1" si="10"/>
        <v>0</v>
      </c>
      <c r="AT12" s="13">
        <v>43222</v>
      </c>
    </row>
    <row r="13" spans="2:47" x14ac:dyDescent="0.25">
      <c r="B13" s="3" t="s">
        <v>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>
        <v>20</v>
      </c>
      <c r="AB13" s="6"/>
      <c r="AC13" s="6"/>
      <c r="AD13" s="6"/>
      <c r="AE13" s="6"/>
      <c r="AF13" s="6"/>
      <c r="AG13" s="6"/>
      <c r="AH13" s="6">
        <f t="shared" ca="1" si="6"/>
        <v>0</v>
      </c>
      <c r="AI13" s="6">
        <f t="shared" ca="1" si="4"/>
        <v>1</v>
      </c>
      <c r="AJ13" s="6">
        <f t="shared" ca="1" si="4"/>
        <v>0</v>
      </c>
      <c r="AK13" s="6">
        <f t="shared" ca="1" si="7"/>
        <v>0</v>
      </c>
      <c r="AL13" s="6">
        <f t="shared" ca="1" si="5"/>
        <v>0</v>
      </c>
      <c r="AM13" s="6">
        <f t="shared" ca="1" si="5"/>
        <v>0</v>
      </c>
      <c r="AN13" s="21">
        <v>25000</v>
      </c>
      <c r="AO13" s="21">
        <f t="shared" si="8"/>
        <v>15000</v>
      </c>
      <c r="AP13" s="3">
        <f t="shared" ca="1" si="9"/>
        <v>20000</v>
      </c>
      <c r="AQ13" s="11">
        <f t="shared" ca="1" si="10"/>
        <v>0</v>
      </c>
      <c r="AT13" s="13">
        <v>43262</v>
      </c>
    </row>
    <row r="14" spans="2:47" x14ac:dyDescent="0.25">
      <c r="B14" s="3" t="s">
        <v>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>
        <v>20</v>
      </c>
      <c r="AB14" s="6"/>
      <c r="AC14" s="6"/>
      <c r="AD14" s="6"/>
      <c r="AE14" s="6"/>
      <c r="AF14" s="6"/>
      <c r="AG14" s="6"/>
      <c r="AH14" s="6">
        <f t="shared" ca="1" si="6"/>
        <v>0</v>
      </c>
      <c r="AI14" s="6">
        <f t="shared" ca="1" si="4"/>
        <v>1</v>
      </c>
      <c r="AJ14" s="6">
        <f t="shared" ca="1" si="4"/>
        <v>0</v>
      </c>
      <c r="AK14" s="6">
        <f t="shared" ca="1" si="7"/>
        <v>0</v>
      </c>
      <c r="AL14" s="6">
        <f t="shared" ca="1" si="5"/>
        <v>0</v>
      </c>
      <c r="AM14" s="6">
        <f t="shared" ca="1" si="5"/>
        <v>0</v>
      </c>
      <c r="AN14" s="21">
        <v>25000</v>
      </c>
      <c r="AO14" s="21">
        <f t="shared" si="8"/>
        <v>15000</v>
      </c>
      <c r="AP14" s="3">
        <f t="shared" ca="1" si="9"/>
        <v>20000</v>
      </c>
      <c r="AQ14" s="11">
        <f t="shared" ca="1" si="10"/>
        <v>0</v>
      </c>
      <c r="AT14" s="13">
        <v>43263</v>
      </c>
    </row>
    <row r="15" spans="2:47" x14ac:dyDescent="0.25">
      <c r="B15" s="3" t="s">
        <v>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>
        <v>20</v>
      </c>
      <c r="AB15" s="6"/>
      <c r="AC15" s="6">
        <v>20</v>
      </c>
      <c r="AD15" s="6">
        <v>20</v>
      </c>
      <c r="AE15" s="6">
        <v>20</v>
      </c>
      <c r="AF15" s="6">
        <v>20</v>
      </c>
      <c r="AG15" s="6">
        <v>20</v>
      </c>
      <c r="AH15" s="6">
        <f t="shared" ca="1" si="6"/>
        <v>0</v>
      </c>
      <c r="AI15" s="6">
        <f t="shared" ca="1" si="4"/>
        <v>3</v>
      </c>
      <c r="AJ15" s="6">
        <f t="shared" ca="1" si="4"/>
        <v>0</v>
      </c>
      <c r="AK15" s="6">
        <f t="shared" ca="1" si="7"/>
        <v>0</v>
      </c>
      <c r="AL15" s="6">
        <f t="shared" ca="1" si="5"/>
        <v>2</v>
      </c>
      <c r="AM15" s="6">
        <f t="shared" ca="1" si="5"/>
        <v>0</v>
      </c>
      <c r="AN15" s="21">
        <v>25000</v>
      </c>
      <c r="AO15" s="21">
        <f t="shared" si="8"/>
        <v>15000</v>
      </c>
      <c r="AP15" s="3">
        <f t="shared" ca="1" si="9"/>
        <v>84000</v>
      </c>
      <c r="AQ15" s="11">
        <f t="shared" ca="1" si="10"/>
        <v>0</v>
      </c>
      <c r="AT15" s="13">
        <v>43409</v>
      </c>
    </row>
    <row r="16" spans="2:47" x14ac:dyDescent="0.25">
      <c r="B16" s="3" t="s">
        <v>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>
        <v>20</v>
      </c>
      <c r="AB16" s="6"/>
      <c r="AC16" s="6">
        <v>20</v>
      </c>
      <c r="AD16" s="6">
        <v>20</v>
      </c>
      <c r="AE16" s="6">
        <v>20</v>
      </c>
      <c r="AF16" s="6">
        <v>20</v>
      </c>
      <c r="AG16" s="6">
        <v>20</v>
      </c>
      <c r="AH16" s="6">
        <f t="shared" ca="1" si="6"/>
        <v>0</v>
      </c>
      <c r="AI16" s="6">
        <f t="shared" ca="1" si="4"/>
        <v>3</v>
      </c>
      <c r="AJ16" s="6">
        <f t="shared" ca="1" si="4"/>
        <v>0</v>
      </c>
      <c r="AK16" s="6">
        <f t="shared" ca="1" si="7"/>
        <v>0</v>
      </c>
      <c r="AL16" s="6">
        <f t="shared" ca="1" si="5"/>
        <v>2</v>
      </c>
      <c r="AM16" s="6">
        <f t="shared" ca="1" si="5"/>
        <v>0</v>
      </c>
      <c r="AN16" s="21">
        <v>25000</v>
      </c>
      <c r="AO16" s="21">
        <f t="shared" si="8"/>
        <v>15000</v>
      </c>
      <c r="AP16" s="3">
        <f t="shared" ca="1" si="9"/>
        <v>84000</v>
      </c>
      <c r="AQ16" s="11">
        <f t="shared" ca="1" si="10"/>
        <v>0</v>
      </c>
      <c r="AT16" s="13">
        <v>43465</v>
      </c>
    </row>
    <row r="17" spans="2:43" x14ac:dyDescent="0.25">
      <c r="B17" s="3" t="s">
        <v>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>
        <v>20</v>
      </c>
      <c r="AB17" s="6"/>
      <c r="AC17" s="6"/>
      <c r="AD17" s="6"/>
      <c r="AE17" s="6"/>
      <c r="AF17" s="6"/>
      <c r="AG17" s="6"/>
      <c r="AH17" s="6">
        <f t="shared" ca="1" si="6"/>
        <v>0</v>
      </c>
      <c r="AI17" s="6">
        <f t="shared" ca="1" si="4"/>
        <v>1</v>
      </c>
      <c r="AJ17" s="6">
        <f t="shared" ca="1" si="4"/>
        <v>0</v>
      </c>
      <c r="AK17" s="6">
        <f t="shared" ca="1" si="7"/>
        <v>0</v>
      </c>
      <c r="AL17" s="6">
        <f t="shared" ca="1" si="5"/>
        <v>0</v>
      </c>
      <c r="AM17" s="6">
        <f t="shared" ca="1" si="5"/>
        <v>0</v>
      </c>
      <c r="AN17" s="21">
        <v>25000</v>
      </c>
      <c r="AO17" s="21">
        <f t="shared" si="8"/>
        <v>15000</v>
      </c>
      <c r="AP17" s="3">
        <f ca="1">SUMPRODUCT((AH17:AJ17*AN17+AK17:AM17*AO17)*$AH$4:$AJ$4)</f>
        <v>20000</v>
      </c>
      <c r="AQ17" s="11">
        <f t="shared" ca="1" si="10"/>
        <v>0</v>
      </c>
    </row>
    <row r="18" spans="2:43" x14ac:dyDescent="0.25">
      <c r="B18" s="3" t="s">
        <v>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v>20</v>
      </c>
      <c r="AB18" s="6"/>
      <c r="AC18" s="6"/>
      <c r="AD18" s="6"/>
      <c r="AE18" s="6"/>
      <c r="AF18" s="6"/>
      <c r="AG18" s="6"/>
      <c r="AH18" s="6">
        <f t="shared" ca="1" si="6"/>
        <v>0</v>
      </c>
      <c r="AI18" s="6">
        <f t="shared" ca="1" si="4"/>
        <v>1</v>
      </c>
      <c r="AJ18" s="6">
        <f t="shared" ca="1" si="4"/>
        <v>0</v>
      </c>
      <c r="AK18" s="6">
        <f t="shared" ca="1" si="7"/>
        <v>0</v>
      </c>
      <c r="AL18" s="6">
        <f t="shared" ca="1" si="5"/>
        <v>0</v>
      </c>
      <c r="AM18" s="6">
        <f t="shared" ca="1" si="5"/>
        <v>0</v>
      </c>
      <c r="AN18" s="21">
        <v>25000</v>
      </c>
      <c r="AO18" s="21">
        <f t="shared" si="8"/>
        <v>15000</v>
      </c>
      <c r="AP18" s="3">
        <f t="shared" ca="1" si="9"/>
        <v>20000</v>
      </c>
      <c r="AQ18" s="11">
        <f t="shared" ca="1" si="10"/>
        <v>0</v>
      </c>
    </row>
    <row r="19" spans="2:43" x14ac:dyDescent="0.25">
      <c r="B19" s="3" t="s">
        <v>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v>20</v>
      </c>
      <c r="AB19" s="6"/>
      <c r="AC19" s="6"/>
      <c r="AD19" s="6"/>
      <c r="AE19" s="6"/>
      <c r="AF19" s="6"/>
      <c r="AG19" s="6"/>
      <c r="AH19" s="6">
        <f t="shared" ca="1" si="6"/>
        <v>0</v>
      </c>
      <c r="AI19" s="6">
        <f t="shared" ca="1" si="4"/>
        <v>1</v>
      </c>
      <c r="AJ19" s="6">
        <f t="shared" ca="1" si="4"/>
        <v>0</v>
      </c>
      <c r="AK19" s="6">
        <f t="shared" ca="1" si="7"/>
        <v>0</v>
      </c>
      <c r="AL19" s="6">
        <f t="shared" ca="1" si="5"/>
        <v>0</v>
      </c>
      <c r="AM19" s="6">
        <f t="shared" ca="1" si="5"/>
        <v>0</v>
      </c>
      <c r="AN19" s="21">
        <v>25000</v>
      </c>
      <c r="AO19" s="21">
        <f t="shared" si="8"/>
        <v>15000</v>
      </c>
      <c r="AP19" s="3">
        <f t="shared" ca="1" si="9"/>
        <v>20000</v>
      </c>
      <c r="AQ19" s="11">
        <f t="shared" ca="1" si="10"/>
        <v>0</v>
      </c>
    </row>
    <row r="20" spans="2:43" x14ac:dyDescent="0.25">
      <c r="B20" s="3" t="s">
        <v>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>
        <v>20</v>
      </c>
      <c r="AB20" s="6"/>
      <c r="AC20" s="6">
        <v>20</v>
      </c>
      <c r="AD20" s="6">
        <v>20</v>
      </c>
      <c r="AE20" s="6">
        <v>20</v>
      </c>
      <c r="AF20" s="6">
        <v>20</v>
      </c>
      <c r="AG20" s="6">
        <v>20</v>
      </c>
      <c r="AH20" s="6">
        <f t="shared" ca="1" si="6"/>
        <v>0</v>
      </c>
      <c r="AI20" s="6">
        <f t="shared" ca="1" si="4"/>
        <v>3</v>
      </c>
      <c r="AJ20" s="6">
        <f t="shared" ca="1" si="4"/>
        <v>0</v>
      </c>
      <c r="AK20" s="6">
        <f t="shared" ca="1" si="7"/>
        <v>0</v>
      </c>
      <c r="AL20" s="6">
        <f t="shared" ca="1" si="5"/>
        <v>2</v>
      </c>
      <c r="AM20" s="6">
        <f t="shared" ca="1" si="5"/>
        <v>0</v>
      </c>
      <c r="AN20" s="21">
        <v>25000</v>
      </c>
      <c r="AO20" s="21">
        <f t="shared" si="8"/>
        <v>15000</v>
      </c>
      <c r="AP20" s="3">
        <f t="shared" ca="1" si="9"/>
        <v>84000</v>
      </c>
      <c r="AQ20" s="11">
        <f t="shared" ca="1" si="10"/>
        <v>0</v>
      </c>
    </row>
    <row r="21" spans="2:43" x14ac:dyDescent="0.25">
      <c r="B21" s="3" t="s">
        <v>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v>20</v>
      </c>
      <c r="AB21" s="6"/>
      <c r="AC21" s="6">
        <v>20</v>
      </c>
      <c r="AD21" s="6">
        <v>20</v>
      </c>
      <c r="AE21" s="6">
        <v>20</v>
      </c>
      <c r="AF21" s="6">
        <v>20</v>
      </c>
      <c r="AG21" s="6">
        <v>20</v>
      </c>
      <c r="AH21" s="6">
        <f t="shared" ca="1" si="6"/>
        <v>0</v>
      </c>
      <c r="AI21" s="6">
        <f t="shared" ca="1" si="4"/>
        <v>3</v>
      </c>
      <c r="AJ21" s="6">
        <f t="shared" ca="1" si="4"/>
        <v>0</v>
      </c>
      <c r="AK21" s="6">
        <f t="shared" ca="1" si="7"/>
        <v>0</v>
      </c>
      <c r="AL21" s="6">
        <f t="shared" ca="1" si="5"/>
        <v>2</v>
      </c>
      <c r="AM21" s="6">
        <f t="shared" ca="1" si="5"/>
        <v>0</v>
      </c>
      <c r="AN21" s="21">
        <v>25000</v>
      </c>
      <c r="AO21" s="21">
        <f t="shared" si="8"/>
        <v>15000</v>
      </c>
      <c r="AP21" s="3">
        <f t="shared" ca="1" si="9"/>
        <v>84000</v>
      </c>
      <c r="AQ21" s="11">
        <f t="shared" ca="1" si="10"/>
        <v>0</v>
      </c>
    </row>
    <row r="22" spans="2:43" x14ac:dyDescent="0.25">
      <c r="B22" s="3" t="s">
        <v>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>
        <v>30</v>
      </c>
      <c r="Z22" s="6">
        <v>30</v>
      </c>
      <c r="AA22" s="6">
        <v>20</v>
      </c>
      <c r="AB22" s="6">
        <v>15</v>
      </c>
      <c r="AC22" s="6">
        <v>20</v>
      </c>
      <c r="AD22" s="6">
        <v>20</v>
      </c>
      <c r="AE22" s="6">
        <v>20</v>
      </c>
      <c r="AF22" s="6">
        <v>20</v>
      </c>
      <c r="AG22" s="6">
        <v>20</v>
      </c>
      <c r="AH22" s="6">
        <f t="shared" ca="1" si="6"/>
        <v>1</v>
      </c>
      <c r="AI22" s="6">
        <f t="shared" ca="1" si="4"/>
        <v>3</v>
      </c>
      <c r="AJ22" s="6">
        <f t="shared" ca="1" si="4"/>
        <v>1</v>
      </c>
      <c r="AK22" s="6">
        <f t="shared" ca="1" si="7"/>
        <v>0</v>
      </c>
      <c r="AL22" s="6">
        <f t="shared" ca="1" si="5"/>
        <v>2</v>
      </c>
      <c r="AM22" s="6">
        <f t="shared" ca="1" si="5"/>
        <v>1</v>
      </c>
      <c r="AN22" s="21">
        <v>38000</v>
      </c>
      <c r="AO22" s="21">
        <f t="shared" si="8"/>
        <v>28000</v>
      </c>
      <c r="AP22" s="3">
        <f t="shared" ca="1" si="9"/>
        <v>228600</v>
      </c>
      <c r="AQ22" s="11">
        <f t="shared" ca="1" si="10"/>
        <v>26600</v>
      </c>
    </row>
    <row r="23" spans="2:43" x14ac:dyDescent="0.25">
      <c r="B23" s="3" t="s">
        <v>7</v>
      </c>
      <c r="C23" s="6">
        <v>15</v>
      </c>
      <c r="D23" s="6"/>
      <c r="E23" s="6">
        <v>15</v>
      </c>
      <c r="F23" s="6"/>
      <c r="G23" s="6">
        <v>15</v>
      </c>
      <c r="H23" s="6"/>
      <c r="I23" s="6">
        <v>15</v>
      </c>
      <c r="J23" s="6"/>
      <c r="K23" s="6"/>
      <c r="L23" s="6"/>
      <c r="M23" s="6"/>
      <c r="N23" s="6">
        <v>30</v>
      </c>
      <c r="O23" s="6"/>
      <c r="P23" s="6">
        <v>30</v>
      </c>
      <c r="Q23" s="6"/>
      <c r="R23" s="6">
        <v>30</v>
      </c>
      <c r="S23" s="6"/>
      <c r="T23" s="6">
        <v>30</v>
      </c>
      <c r="U23" s="6"/>
      <c r="V23" s="6">
        <v>30</v>
      </c>
      <c r="W23" s="6"/>
      <c r="X23" s="6">
        <v>30</v>
      </c>
      <c r="Y23" s="6"/>
      <c r="Z23" s="6"/>
      <c r="AA23" s="6">
        <v>20</v>
      </c>
      <c r="AB23" s="6"/>
      <c r="AC23" s="6"/>
      <c r="AD23" s="6"/>
      <c r="AE23" s="6"/>
      <c r="AF23" s="6"/>
      <c r="AG23" s="6"/>
      <c r="AH23" s="6">
        <f t="shared" ca="1" si="6"/>
        <v>3</v>
      </c>
      <c r="AI23" s="6">
        <f t="shared" ca="1" si="4"/>
        <v>1</v>
      </c>
      <c r="AJ23" s="6">
        <f t="shared" ca="1" si="4"/>
        <v>4</v>
      </c>
      <c r="AK23" s="6">
        <f t="shared" ca="1" si="7"/>
        <v>1</v>
      </c>
      <c r="AL23" s="6">
        <f t="shared" ca="1" si="5"/>
        <v>0</v>
      </c>
      <c r="AM23" s="6">
        <f t="shared" ca="1" si="5"/>
        <v>2</v>
      </c>
      <c r="AN23" s="21">
        <v>38000</v>
      </c>
      <c r="AO23" s="21">
        <f t="shared" si="8"/>
        <v>28000</v>
      </c>
      <c r="AP23" s="3">
        <f t="shared" ca="1" si="9"/>
        <v>337800</v>
      </c>
      <c r="AQ23" s="11">
        <f t="shared" ca="1" si="10"/>
        <v>99400</v>
      </c>
    </row>
    <row r="24" spans="2:43" x14ac:dyDescent="0.25">
      <c r="B24" s="3" t="s">
        <v>8</v>
      </c>
      <c r="C24" s="6"/>
      <c r="D24" s="6">
        <v>15</v>
      </c>
      <c r="E24" s="6"/>
      <c r="F24" s="6">
        <v>15</v>
      </c>
      <c r="G24" s="6"/>
      <c r="H24" s="6">
        <v>15</v>
      </c>
      <c r="I24" s="6"/>
      <c r="J24" s="6">
        <v>15</v>
      </c>
      <c r="K24" s="6"/>
      <c r="L24" s="6"/>
      <c r="M24" s="6"/>
      <c r="N24" s="6"/>
      <c r="O24" s="6">
        <v>30</v>
      </c>
      <c r="P24" s="6"/>
      <c r="Q24" s="6">
        <v>30</v>
      </c>
      <c r="R24" s="6"/>
      <c r="S24" s="6">
        <v>30</v>
      </c>
      <c r="T24" s="6"/>
      <c r="U24" s="6">
        <v>30</v>
      </c>
      <c r="V24" s="6"/>
      <c r="W24" s="6">
        <v>30</v>
      </c>
      <c r="X24" s="6"/>
      <c r="Y24" s="6"/>
      <c r="Z24" s="6"/>
      <c r="AA24" s="6">
        <v>20</v>
      </c>
      <c r="AB24" s="6"/>
      <c r="AC24" s="6"/>
      <c r="AD24" s="6"/>
      <c r="AE24" s="6"/>
      <c r="AF24" s="6"/>
      <c r="AG24" s="6"/>
      <c r="AH24" s="6">
        <f t="shared" ca="1" si="6"/>
        <v>2</v>
      </c>
      <c r="AI24" s="6">
        <f t="shared" ca="1" si="6"/>
        <v>1</v>
      </c>
      <c r="AJ24" s="6">
        <f t="shared" ca="1" si="6"/>
        <v>4</v>
      </c>
      <c r="AK24" s="6">
        <f t="shared" ca="1" si="7"/>
        <v>2</v>
      </c>
      <c r="AL24" s="6">
        <f t="shared" ca="1" si="7"/>
        <v>0</v>
      </c>
      <c r="AM24" s="6">
        <f t="shared" ca="1" si="7"/>
        <v>1</v>
      </c>
      <c r="AN24" s="21">
        <v>100000</v>
      </c>
      <c r="AO24" s="21">
        <f t="shared" si="8"/>
        <v>90000</v>
      </c>
      <c r="AP24" s="3">
        <f t="shared" ca="1" si="9"/>
        <v>836000</v>
      </c>
      <c r="AQ24" s="11">
        <f t="shared" ca="1" si="10"/>
        <v>266000</v>
      </c>
    </row>
    <row r="25" spans="2:43" x14ac:dyDescent="0.25">
      <c r="B25" s="3" t="s">
        <v>8</v>
      </c>
      <c r="C25" s="6">
        <v>15</v>
      </c>
      <c r="D25" s="6"/>
      <c r="E25" s="6">
        <v>15</v>
      </c>
      <c r="F25" s="6"/>
      <c r="G25" s="6">
        <v>15</v>
      </c>
      <c r="H25" s="6"/>
      <c r="I25" s="6">
        <v>15</v>
      </c>
      <c r="J25" s="6"/>
      <c r="K25" s="6"/>
      <c r="L25" s="6"/>
      <c r="M25" s="6"/>
      <c r="N25" s="6">
        <v>30</v>
      </c>
      <c r="O25" s="6"/>
      <c r="P25" s="6">
        <v>30</v>
      </c>
      <c r="Q25" s="6"/>
      <c r="R25" s="6">
        <v>30</v>
      </c>
      <c r="S25" s="6"/>
      <c r="T25" s="6">
        <v>30</v>
      </c>
      <c r="U25" s="6"/>
      <c r="V25" s="6">
        <v>30</v>
      </c>
      <c r="W25" s="6"/>
      <c r="X25" s="6">
        <v>30</v>
      </c>
      <c r="Y25" s="6"/>
      <c r="Z25" s="6"/>
      <c r="AA25" s="6">
        <v>20</v>
      </c>
      <c r="AB25" s="6"/>
      <c r="AC25" s="6"/>
      <c r="AD25" s="6"/>
      <c r="AE25" s="6"/>
      <c r="AF25" s="6"/>
      <c r="AG25" s="6"/>
      <c r="AH25" s="6">
        <f t="shared" ca="1" si="6"/>
        <v>3</v>
      </c>
      <c r="AI25" s="6">
        <f t="shared" ca="1" si="6"/>
        <v>1</v>
      </c>
      <c r="AJ25" s="6">
        <f t="shared" ca="1" si="6"/>
        <v>4</v>
      </c>
      <c r="AK25" s="6">
        <f t="shared" ca="1" si="7"/>
        <v>1</v>
      </c>
      <c r="AL25" s="6">
        <f t="shared" ca="1" si="7"/>
        <v>0</v>
      </c>
      <c r="AM25" s="6">
        <f t="shared" ca="1" si="7"/>
        <v>2</v>
      </c>
      <c r="AN25" s="21">
        <v>100000</v>
      </c>
      <c r="AO25" s="21">
        <f t="shared" si="8"/>
        <v>90000</v>
      </c>
      <c r="AP25" s="3">
        <f t="shared" ca="1" si="9"/>
        <v>933000</v>
      </c>
      <c r="AQ25" s="11">
        <f t="shared" ca="1" si="10"/>
        <v>273000</v>
      </c>
    </row>
    <row r="26" spans="2:43" x14ac:dyDescent="0.25">
      <c r="B26" s="3" t="s">
        <v>9</v>
      </c>
      <c r="C26" s="6"/>
      <c r="D26" s="6">
        <v>15</v>
      </c>
      <c r="E26" s="6"/>
      <c r="F26" s="6">
        <v>15</v>
      </c>
      <c r="G26" s="6"/>
      <c r="H26" s="6">
        <v>15</v>
      </c>
      <c r="I26" s="6"/>
      <c r="J26" s="6">
        <v>15</v>
      </c>
      <c r="K26" s="6"/>
      <c r="L26" s="6"/>
      <c r="M26" s="6"/>
      <c r="N26" s="6"/>
      <c r="O26" s="6">
        <v>30</v>
      </c>
      <c r="P26" s="6"/>
      <c r="Q26" s="6">
        <v>30</v>
      </c>
      <c r="R26" s="6"/>
      <c r="S26" s="6">
        <v>30</v>
      </c>
      <c r="T26" s="6"/>
      <c r="U26" s="6">
        <v>30</v>
      </c>
      <c r="V26" s="6"/>
      <c r="W26" s="6">
        <v>30</v>
      </c>
      <c r="X26" s="6"/>
      <c r="Y26" s="6"/>
      <c r="Z26" s="6"/>
      <c r="AA26" s="6">
        <v>20</v>
      </c>
      <c r="AB26" s="6"/>
      <c r="AC26" s="6">
        <v>20</v>
      </c>
      <c r="AD26" s="6">
        <v>20</v>
      </c>
      <c r="AE26" s="6">
        <v>20</v>
      </c>
      <c r="AF26" s="6">
        <v>20</v>
      </c>
      <c r="AG26" s="6">
        <v>20</v>
      </c>
      <c r="AH26" s="6">
        <f t="shared" ca="1" si="6"/>
        <v>2</v>
      </c>
      <c r="AI26" s="6">
        <f t="shared" ca="1" si="6"/>
        <v>3</v>
      </c>
      <c r="AJ26" s="6">
        <f t="shared" ca="1" si="6"/>
        <v>4</v>
      </c>
      <c r="AK26" s="6">
        <f t="shared" ca="1" si="7"/>
        <v>2</v>
      </c>
      <c r="AL26" s="6">
        <f t="shared" ca="1" si="7"/>
        <v>2</v>
      </c>
      <c r="AM26" s="6">
        <f t="shared" ca="1" si="7"/>
        <v>1</v>
      </c>
      <c r="AN26" s="21">
        <v>100000</v>
      </c>
      <c r="AO26" s="21">
        <f t="shared" si="8"/>
        <v>90000</v>
      </c>
      <c r="AP26" s="3">
        <f t="shared" ca="1" si="9"/>
        <v>1140000</v>
      </c>
      <c r="AQ26" s="11">
        <f t="shared" ca="1" si="10"/>
        <v>266000</v>
      </c>
    </row>
    <row r="27" spans="2:43" x14ac:dyDescent="0.25">
      <c r="B27" s="3" t="s">
        <v>9</v>
      </c>
      <c r="C27" s="6">
        <v>15</v>
      </c>
      <c r="D27" s="6"/>
      <c r="E27" s="6">
        <v>15</v>
      </c>
      <c r="F27" s="6"/>
      <c r="G27" s="6">
        <v>15</v>
      </c>
      <c r="H27" s="6"/>
      <c r="I27" s="6">
        <v>15</v>
      </c>
      <c r="J27" s="6"/>
      <c r="K27" s="6"/>
      <c r="L27" s="6"/>
      <c r="M27" s="6"/>
      <c r="N27" s="6">
        <v>30</v>
      </c>
      <c r="O27" s="6"/>
      <c r="P27" s="6">
        <v>30</v>
      </c>
      <c r="Q27" s="6"/>
      <c r="R27" s="6">
        <v>30</v>
      </c>
      <c r="S27" s="6"/>
      <c r="T27" s="6">
        <v>30</v>
      </c>
      <c r="U27" s="6"/>
      <c r="V27" s="6">
        <v>30</v>
      </c>
      <c r="W27" s="6"/>
      <c r="X27" s="6">
        <v>30</v>
      </c>
      <c r="Y27" s="6"/>
      <c r="Z27" s="6"/>
      <c r="AA27" s="6">
        <v>20</v>
      </c>
      <c r="AB27" s="6"/>
      <c r="AC27" s="6">
        <v>20</v>
      </c>
      <c r="AD27" s="6">
        <v>20</v>
      </c>
      <c r="AE27" s="6">
        <v>20</v>
      </c>
      <c r="AF27" s="6">
        <v>20</v>
      </c>
      <c r="AG27" s="6">
        <v>20</v>
      </c>
      <c r="AH27" s="6">
        <f t="shared" ca="1" si="6"/>
        <v>3</v>
      </c>
      <c r="AI27" s="6">
        <f t="shared" ca="1" si="6"/>
        <v>3</v>
      </c>
      <c r="AJ27" s="6">
        <f t="shared" ca="1" si="6"/>
        <v>4</v>
      </c>
      <c r="AK27" s="6">
        <f t="shared" ca="1" si="7"/>
        <v>1</v>
      </c>
      <c r="AL27" s="6">
        <f t="shared" ca="1" si="7"/>
        <v>2</v>
      </c>
      <c r="AM27" s="6">
        <f t="shared" ca="1" si="7"/>
        <v>2</v>
      </c>
      <c r="AN27" s="21">
        <v>100000</v>
      </c>
      <c r="AO27" s="21">
        <f t="shared" si="8"/>
        <v>90000</v>
      </c>
      <c r="AP27" s="3">
        <f t="shared" ca="1" si="9"/>
        <v>1237000</v>
      </c>
      <c r="AQ27" s="11">
        <f t="shared" ca="1" si="10"/>
        <v>273000</v>
      </c>
    </row>
    <row r="28" spans="2:43" x14ac:dyDescent="0.25">
      <c r="B28" s="3" t="s">
        <v>10</v>
      </c>
      <c r="C28" s="6"/>
      <c r="D28" s="6">
        <v>15</v>
      </c>
      <c r="E28" s="6"/>
      <c r="F28" s="6">
        <v>15</v>
      </c>
      <c r="G28" s="6"/>
      <c r="H28" s="6">
        <v>15</v>
      </c>
      <c r="I28" s="6"/>
      <c r="J28" s="6">
        <v>15</v>
      </c>
      <c r="K28" s="6"/>
      <c r="L28" s="6"/>
      <c r="M28" s="6"/>
      <c r="N28" s="6"/>
      <c r="O28" s="6">
        <v>30</v>
      </c>
      <c r="P28" s="6"/>
      <c r="Q28" s="6">
        <v>30</v>
      </c>
      <c r="R28" s="6"/>
      <c r="S28" s="6">
        <v>30</v>
      </c>
      <c r="T28" s="6"/>
      <c r="U28" s="6">
        <v>30</v>
      </c>
      <c r="V28" s="6"/>
      <c r="W28" s="6">
        <v>30</v>
      </c>
      <c r="X28" s="6"/>
      <c r="Y28" s="6"/>
      <c r="Z28" s="6"/>
      <c r="AA28" s="6">
        <v>15</v>
      </c>
      <c r="AB28" s="6"/>
      <c r="AC28" s="6">
        <v>20</v>
      </c>
      <c r="AD28" s="6">
        <v>20</v>
      </c>
      <c r="AE28" s="6">
        <v>20</v>
      </c>
      <c r="AF28" s="6">
        <v>20</v>
      </c>
      <c r="AG28" s="6">
        <v>20</v>
      </c>
      <c r="AH28" s="6">
        <f t="shared" ca="1" si="6"/>
        <v>3</v>
      </c>
      <c r="AI28" s="6">
        <f t="shared" ca="1" si="6"/>
        <v>2</v>
      </c>
      <c r="AJ28" s="6">
        <f t="shared" ca="1" si="6"/>
        <v>4</v>
      </c>
      <c r="AK28" s="6">
        <f t="shared" ca="1" si="7"/>
        <v>2</v>
      </c>
      <c r="AL28" s="6">
        <f t="shared" ca="1" si="7"/>
        <v>2</v>
      </c>
      <c r="AM28" s="6">
        <f t="shared" ca="1" si="7"/>
        <v>1</v>
      </c>
      <c r="AN28" s="21">
        <v>100000</v>
      </c>
      <c r="AO28" s="21">
        <f t="shared" si="8"/>
        <v>90000</v>
      </c>
      <c r="AP28" s="3">
        <f t="shared" ca="1" si="9"/>
        <v>1130000</v>
      </c>
      <c r="AQ28" s="11">
        <f t="shared" ca="1" si="10"/>
        <v>336000</v>
      </c>
    </row>
    <row r="29" spans="2:43" x14ac:dyDescent="0.25">
      <c r="B29" s="3" t="s">
        <v>10</v>
      </c>
      <c r="C29" s="6">
        <v>15</v>
      </c>
      <c r="D29" s="6"/>
      <c r="E29" s="6">
        <v>15</v>
      </c>
      <c r="F29" s="6"/>
      <c r="G29" s="6">
        <v>15</v>
      </c>
      <c r="H29" s="6"/>
      <c r="I29" s="6">
        <v>15</v>
      </c>
      <c r="J29" s="6"/>
      <c r="K29" s="6"/>
      <c r="L29" s="6"/>
      <c r="M29" s="6"/>
      <c r="N29" s="6">
        <v>30</v>
      </c>
      <c r="O29" s="6"/>
      <c r="P29" s="6">
        <v>30</v>
      </c>
      <c r="Q29" s="6"/>
      <c r="R29" s="6">
        <v>30</v>
      </c>
      <c r="S29" s="6"/>
      <c r="T29" s="6">
        <v>30</v>
      </c>
      <c r="U29" s="6"/>
      <c r="V29" s="6">
        <v>30</v>
      </c>
      <c r="W29" s="6"/>
      <c r="X29" s="6">
        <v>30</v>
      </c>
      <c r="Y29" s="6"/>
      <c r="Z29" s="6"/>
      <c r="AA29" s="6">
        <v>20</v>
      </c>
      <c r="AB29" s="6"/>
      <c r="AC29" s="6"/>
      <c r="AD29" s="6"/>
      <c r="AE29" s="6"/>
      <c r="AF29" s="6"/>
      <c r="AG29" s="6"/>
      <c r="AH29" s="6">
        <f t="shared" ca="1" si="6"/>
        <v>3</v>
      </c>
      <c r="AI29" s="6">
        <f t="shared" ca="1" si="6"/>
        <v>1</v>
      </c>
      <c r="AJ29" s="6">
        <f t="shared" ca="1" si="6"/>
        <v>4</v>
      </c>
      <c r="AK29" s="6">
        <f t="shared" ca="1" si="7"/>
        <v>1</v>
      </c>
      <c r="AL29" s="6">
        <f t="shared" ca="1" si="7"/>
        <v>0</v>
      </c>
      <c r="AM29" s="6">
        <f t="shared" ca="1" si="7"/>
        <v>2</v>
      </c>
      <c r="AN29" s="21">
        <v>100000</v>
      </c>
      <c r="AO29" s="21">
        <f t="shared" si="8"/>
        <v>90000</v>
      </c>
      <c r="AP29" s="3">
        <f t="shared" ca="1" si="9"/>
        <v>933000</v>
      </c>
      <c r="AQ29" s="11">
        <f t="shared" ca="1" si="10"/>
        <v>273000</v>
      </c>
    </row>
    <row r="30" spans="2:43" x14ac:dyDescent="0.25">
      <c r="B30" s="3" t="s">
        <v>11</v>
      </c>
      <c r="C30" s="6"/>
      <c r="D30" s="6">
        <v>15</v>
      </c>
      <c r="E30" s="6"/>
      <c r="F30" s="6">
        <v>15</v>
      </c>
      <c r="G30" s="6"/>
      <c r="H30" s="6">
        <v>15</v>
      </c>
      <c r="I30" s="6"/>
      <c r="J30" s="6">
        <v>15</v>
      </c>
      <c r="K30" s="6"/>
      <c r="L30" s="6"/>
      <c r="M30" s="6"/>
      <c r="N30" s="6"/>
      <c r="O30" s="6">
        <v>30</v>
      </c>
      <c r="P30" s="6"/>
      <c r="Q30" s="6">
        <v>30</v>
      </c>
      <c r="R30" s="6"/>
      <c r="S30" s="6">
        <v>30</v>
      </c>
      <c r="T30" s="6"/>
      <c r="U30" s="6">
        <v>30</v>
      </c>
      <c r="V30" s="6"/>
      <c r="W30" s="6">
        <v>30</v>
      </c>
      <c r="X30" s="6"/>
      <c r="Y30" s="6"/>
      <c r="Z30" s="6"/>
      <c r="AA30" s="6">
        <v>20</v>
      </c>
      <c r="AB30" s="6"/>
      <c r="AC30" s="6"/>
      <c r="AD30" s="6"/>
      <c r="AE30" s="6"/>
      <c r="AF30" s="6"/>
      <c r="AG30" s="6"/>
      <c r="AH30" s="6">
        <f t="shared" ca="1" si="6"/>
        <v>2</v>
      </c>
      <c r="AI30" s="6">
        <f t="shared" ca="1" si="6"/>
        <v>1</v>
      </c>
      <c r="AJ30" s="6">
        <f t="shared" ca="1" si="6"/>
        <v>4</v>
      </c>
      <c r="AK30" s="6">
        <f t="shared" ca="1" si="7"/>
        <v>2</v>
      </c>
      <c r="AL30" s="6">
        <f t="shared" ca="1" si="7"/>
        <v>0</v>
      </c>
      <c r="AM30" s="6">
        <f t="shared" ca="1" si="7"/>
        <v>1</v>
      </c>
      <c r="AN30" s="21">
        <v>100000</v>
      </c>
      <c r="AO30" s="21">
        <f t="shared" si="8"/>
        <v>90000</v>
      </c>
      <c r="AP30" s="3">
        <f t="shared" ca="1" si="9"/>
        <v>836000</v>
      </c>
      <c r="AQ30" s="11">
        <f t="shared" ca="1" si="10"/>
        <v>266000</v>
      </c>
    </row>
    <row r="31" spans="2:43" x14ac:dyDescent="0.25">
      <c r="B31" s="3" t="s">
        <v>11</v>
      </c>
      <c r="C31" s="6">
        <v>15</v>
      </c>
      <c r="D31" s="6"/>
      <c r="E31" s="6">
        <v>15</v>
      </c>
      <c r="F31" s="6"/>
      <c r="G31" s="6">
        <v>15</v>
      </c>
      <c r="H31" s="6"/>
      <c r="I31" s="6">
        <v>15</v>
      </c>
      <c r="J31" s="6"/>
      <c r="K31" s="6"/>
      <c r="L31" s="6"/>
      <c r="M31" s="6"/>
      <c r="N31" s="6">
        <v>30</v>
      </c>
      <c r="O31" s="6"/>
      <c r="P31" s="6">
        <v>30</v>
      </c>
      <c r="Q31" s="6"/>
      <c r="R31" s="6">
        <v>30</v>
      </c>
      <c r="S31" s="6"/>
      <c r="T31" s="6">
        <v>30</v>
      </c>
      <c r="U31" s="6"/>
      <c r="V31" s="6">
        <v>30</v>
      </c>
      <c r="W31" s="6"/>
      <c r="X31" s="6">
        <v>30</v>
      </c>
      <c r="Y31" s="6"/>
      <c r="Z31" s="6"/>
      <c r="AA31" s="6">
        <v>20</v>
      </c>
      <c r="AB31" s="6"/>
      <c r="AC31" s="6"/>
      <c r="AD31" s="6"/>
      <c r="AE31" s="6"/>
      <c r="AF31" s="6"/>
      <c r="AG31" s="6"/>
      <c r="AH31" s="6">
        <f t="shared" ca="1" si="6"/>
        <v>3</v>
      </c>
      <c r="AI31" s="6">
        <f t="shared" ca="1" si="6"/>
        <v>1</v>
      </c>
      <c r="AJ31" s="6">
        <f t="shared" ca="1" si="6"/>
        <v>4</v>
      </c>
      <c r="AK31" s="6">
        <f t="shared" ca="1" si="7"/>
        <v>1</v>
      </c>
      <c r="AL31" s="6">
        <f t="shared" ca="1" si="7"/>
        <v>0</v>
      </c>
      <c r="AM31" s="6">
        <f t="shared" ca="1" si="7"/>
        <v>2</v>
      </c>
      <c r="AN31" s="21">
        <v>100000</v>
      </c>
      <c r="AO31" s="21">
        <f t="shared" si="8"/>
        <v>90000</v>
      </c>
      <c r="AP31" s="3">
        <f t="shared" ca="1" si="9"/>
        <v>933000</v>
      </c>
      <c r="AQ31" s="11">
        <f t="shared" ca="1" si="10"/>
        <v>273000</v>
      </c>
    </row>
    <row r="32" spans="2:43" x14ac:dyDescent="0.25">
      <c r="B32" s="3" t="s">
        <v>12</v>
      </c>
      <c r="C32" s="6"/>
      <c r="D32" s="6">
        <v>15</v>
      </c>
      <c r="E32" s="6"/>
      <c r="F32" s="6">
        <v>15</v>
      </c>
      <c r="G32" s="6"/>
      <c r="H32" s="6">
        <v>15</v>
      </c>
      <c r="I32" s="6"/>
      <c r="J32" s="6">
        <v>15</v>
      </c>
      <c r="K32" s="6"/>
      <c r="L32" s="6"/>
      <c r="M32" s="6"/>
      <c r="N32" s="6"/>
      <c r="O32" s="6">
        <v>30</v>
      </c>
      <c r="P32" s="6"/>
      <c r="Q32" s="6">
        <v>30</v>
      </c>
      <c r="R32" s="6"/>
      <c r="S32" s="6">
        <v>30</v>
      </c>
      <c r="T32" s="6"/>
      <c r="U32" s="6">
        <v>30</v>
      </c>
      <c r="V32" s="6"/>
      <c r="W32" s="6">
        <v>30</v>
      </c>
      <c r="X32" s="6"/>
      <c r="Y32" s="6"/>
      <c r="Z32" s="6"/>
      <c r="AA32" s="6">
        <v>20</v>
      </c>
      <c r="AB32" s="6"/>
      <c r="AC32" s="6"/>
      <c r="AD32" s="6"/>
      <c r="AE32" s="6"/>
      <c r="AF32" s="6"/>
      <c r="AG32" s="6"/>
      <c r="AH32" s="6">
        <f t="shared" ca="1" si="6"/>
        <v>2</v>
      </c>
      <c r="AI32" s="6">
        <f t="shared" ca="1" si="6"/>
        <v>1</v>
      </c>
      <c r="AJ32" s="6">
        <f t="shared" ca="1" si="6"/>
        <v>4</v>
      </c>
      <c r="AK32" s="6">
        <f t="shared" ca="1" si="7"/>
        <v>2</v>
      </c>
      <c r="AL32" s="6">
        <f t="shared" ca="1" si="7"/>
        <v>0</v>
      </c>
      <c r="AM32" s="6">
        <f t="shared" ca="1" si="7"/>
        <v>1</v>
      </c>
      <c r="AN32" s="21">
        <v>80000</v>
      </c>
      <c r="AO32" s="21">
        <f t="shared" si="8"/>
        <v>70000</v>
      </c>
      <c r="AP32" s="3">
        <f t="shared" ca="1" si="9"/>
        <v>664000</v>
      </c>
      <c r="AQ32" s="11">
        <f t="shared" ca="1" si="10"/>
        <v>210000</v>
      </c>
    </row>
    <row r="33" spans="2:43" x14ac:dyDescent="0.25">
      <c r="B33" s="3" t="s">
        <v>12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>
        <v>30</v>
      </c>
      <c r="O33" s="6"/>
      <c r="P33" s="6">
        <v>30</v>
      </c>
      <c r="Q33" s="6"/>
      <c r="R33" s="6">
        <v>30</v>
      </c>
      <c r="S33" s="6"/>
      <c r="T33" s="6">
        <v>30</v>
      </c>
      <c r="U33" s="6"/>
      <c r="V33" s="6">
        <v>30</v>
      </c>
      <c r="W33" s="6"/>
      <c r="X33" s="6">
        <v>30</v>
      </c>
      <c r="Y33" s="6"/>
      <c r="Z33" s="6">
        <v>20</v>
      </c>
      <c r="AA33" s="6">
        <v>20</v>
      </c>
      <c r="AB33" s="6"/>
      <c r="AC33" s="6"/>
      <c r="AD33" s="6"/>
      <c r="AE33" s="6"/>
      <c r="AF33" s="6"/>
      <c r="AG33" s="6"/>
      <c r="AH33" s="6">
        <f t="shared" ca="1" si="6"/>
        <v>0</v>
      </c>
      <c r="AI33" s="6">
        <f t="shared" ca="1" si="6"/>
        <v>2</v>
      </c>
      <c r="AJ33" s="6">
        <f t="shared" ca="1" si="6"/>
        <v>4</v>
      </c>
      <c r="AK33" s="6">
        <f t="shared" ca="1" si="7"/>
        <v>0</v>
      </c>
      <c r="AL33" s="6">
        <f t="shared" ca="1" si="7"/>
        <v>0</v>
      </c>
      <c r="AM33" s="6">
        <f t="shared" ca="1" si="7"/>
        <v>2</v>
      </c>
      <c r="AN33" s="21">
        <v>80000</v>
      </c>
      <c r="AO33" s="21">
        <f t="shared" si="8"/>
        <v>70000</v>
      </c>
      <c r="AP33" s="3">
        <f t="shared" ca="1" si="9"/>
        <v>588000</v>
      </c>
      <c r="AQ33" s="11">
        <f t="shared" ca="1" si="10"/>
        <v>0</v>
      </c>
    </row>
    <row r="34" spans="2:43" x14ac:dyDescent="0.25">
      <c r="B34" s="3" t="s">
        <v>13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>
        <v>20</v>
      </c>
      <c r="AB34" s="6"/>
      <c r="AC34" s="6"/>
      <c r="AD34" s="6"/>
      <c r="AE34" s="6"/>
      <c r="AF34" s="6"/>
      <c r="AG34" s="6"/>
      <c r="AH34" s="6">
        <f t="shared" ca="1" si="6"/>
        <v>0</v>
      </c>
      <c r="AI34" s="6">
        <f t="shared" ca="1" si="6"/>
        <v>1</v>
      </c>
      <c r="AJ34" s="6">
        <f t="shared" ca="1" si="6"/>
        <v>0</v>
      </c>
      <c r="AK34" s="6">
        <f t="shared" ca="1" si="7"/>
        <v>0</v>
      </c>
      <c r="AL34" s="6">
        <f t="shared" ca="1" si="7"/>
        <v>0</v>
      </c>
      <c r="AM34" s="6">
        <f t="shared" ca="1" si="7"/>
        <v>0</v>
      </c>
      <c r="AN34" s="21">
        <v>80000</v>
      </c>
      <c r="AO34" s="21">
        <f t="shared" si="8"/>
        <v>70000</v>
      </c>
      <c r="AP34" s="3">
        <f t="shared" ca="1" si="9"/>
        <v>64000</v>
      </c>
      <c r="AQ34" s="11">
        <f t="shared" ca="1" si="10"/>
        <v>0</v>
      </c>
    </row>
    <row r="35" spans="2:43" x14ac:dyDescent="0.25">
      <c r="B35" s="3" t="s">
        <v>13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>
        <v>20</v>
      </c>
      <c r="AB35" s="6"/>
      <c r="AC35" s="6"/>
      <c r="AD35" s="6"/>
      <c r="AE35" s="6"/>
      <c r="AF35" s="6"/>
      <c r="AG35" s="6"/>
      <c r="AH35" s="6">
        <f t="shared" ca="1" si="6"/>
        <v>0</v>
      </c>
      <c r="AI35" s="6">
        <f t="shared" ca="1" si="6"/>
        <v>1</v>
      </c>
      <c r="AJ35" s="6">
        <f t="shared" ca="1" si="6"/>
        <v>0</v>
      </c>
      <c r="AK35" s="6">
        <f t="shared" ca="1" si="7"/>
        <v>0</v>
      </c>
      <c r="AL35" s="6">
        <f t="shared" ca="1" si="7"/>
        <v>0</v>
      </c>
      <c r="AM35" s="6">
        <f t="shared" ca="1" si="7"/>
        <v>0</v>
      </c>
      <c r="AN35" s="21">
        <v>80000</v>
      </c>
      <c r="AO35" s="21">
        <f t="shared" si="8"/>
        <v>70000</v>
      </c>
      <c r="AP35" s="3">
        <f t="shared" ca="1" si="9"/>
        <v>64000</v>
      </c>
      <c r="AQ35" s="11">
        <f t="shared" ca="1" si="10"/>
        <v>0</v>
      </c>
    </row>
    <row r="36" spans="2:43" x14ac:dyDescent="0.25">
      <c r="B36" s="3" t="s">
        <v>14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>
        <v>20</v>
      </c>
      <c r="AB36" s="6"/>
      <c r="AC36" s="6"/>
      <c r="AD36" s="6"/>
      <c r="AE36" s="6"/>
      <c r="AF36" s="6"/>
      <c r="AG36" s="6"/>
      <c r="AH36" s="6">
        <f t="shared" ca="1" si="6"/>
        <v>0</v>
      </c>
      <c r="AI36" s="6">
        <f t="shared" ca="1" si="6"/>
        <v>1</v>
      </c>
      <c r="AJ36" s="6">
        <f t="shared" ca="1" si="6"/>
        <v>0</v>
      </c>
      <c r="AK36" s="6">
        <f t="shared" ca="1" si="7"/>
        <v>0</v>
      </c>
      <c r="AL36" s="6">
        <f t="shared" ca="1" si="7"/>
        <v>0</v>
      </c>
      <c r="AM36" s="6">
        <f t="shared" ca="1" si="7"/>
        <v>0</v>
      </c>
      <c r="AN36" s="21">
        <v>80000</v>
      </c>
      <c r="AO36" s="21">
        <f t="shared" si="8"/>
        <v>70000</v>
      </c>
      <c r="AP36" s="3">
        <f t="shared" ca="1" si="9"/>
        <v>64000</v>
      </c>
      <c r="AQ36" s="11">
        <f t="shared" ca="1" si="10"/>
        <v>0</v>
      </c>
    </row>
    <row r="37" spans="2:43" x14ac:dyDescent="0.25">
      <c r="B37" s="3" t="s">
        <v>14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>
        <v>20</v>
      </c>
      <c r="AB37" s="6"/>
      <c r="AC37" s="6"/>
      <c r="AD37" s="6"/>
      <c r="AE37" s="6"/>
      <c r="AF37" s="6"/>
      <c r="AG37" s="6"/>
      <c r="AH37" s="6">
        <f t="shared" ca="1" si="6"/>
        <v>0</v>
      </c>
      <c r="AI37" s="6">
        <f t="shared" ca="1" si="6"/>
        <v>1</v>
      </c>
      <c r="AJ37" s="6">
        <f t="shared" ca="1" si="6"/>
        <v>0</v>
      </c>
      <c r="AK37" s="6">
        <f t="shared" ca="1" si="7"/>
        <v>0</v>
      </c>
      <c r="AL37" s="6">
        <f t="shared" ca="1" si="7"/>
        <v>0</v>
      </c>
      <c r="AM37" s="6">
        <f t="shared" ca="1" si="7"/>
        <v>0</v>
      </c>
      <c r="AN37" s="21">
        <v>80000</v>
      </c>
      <c r="AO37" s="21">
        <f t="shared" si="8"/>
        <v>70000</v>
      </c>
      <c r="AP37" s="3">
        <f t="shared" ca="1" si="9"/>
        <v>64000</v>
      </c>
      <c r="AQ37" s="11">
        <f t="shared" ca="1" si="10"/>
        <v>0</v>
      </c>
    </row>
    <row r="38" spans="2:43" x14ac:dyDescent="0.25">
      <c r="B38" s="3" t="s">
        <v>15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>
        <v>20</v>
      </c>
      <c r="AB38" s="6"/>
      <c r="AC38" s="6"/>
      <c r="AD38" s="6"/>
      <c r="AE38" s="6"/>
      <c r="AF38" s="6"/>
      <c r="AG38" s="6"/>
      <c r="AH38" s="6">
        <f t="shared" ca="1" si="6"/>
        <v>0</v>
      </c>
      <c r="AI38" s="6">
        <f t="shared" ca="1" si="6"/>
        <v>1</v>
      </c>
      <c r="AJ38" s="6">
        <f t="shared" ca="1" si="6"/>
        <v>0</v>
      </c>
      <c r="AK38" s="6">
        <f t="shared" ca="1" si="7"/>
        <v>0</v>
      </c>
      <c r="AL38" s="6">
        <f t="shared" ca="1" si="7"/>
        <v>0</v>
      </c>
      <c r="AM38" s="6">
        <f t="shared" ca="1" si="7"/>
        <v>0</v>
      </c>
      <c r="AN38" s="21">
        <v>80000</v>
      </c>
      <c r="AO38" s="21">
        <f t="shared" si="8"/>
        <v>70000</v>
      </c>
      <c r="AP38" s="3">
        <f t="shared" ca="1" si="9"/>
        <v>64000</v>
      </c>
      <c r="AQ38" s="11">
        <f t="shared" ca="1" si="10"/>
        <v>0</v>
      </c>
    </row>
    <row r="39" spans="2:43" x14ac:dyDescent="0.25">
      <c r="B39" s="3" t="s">
        <v>15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>
        <f t="shared" ca="1" si="6"/>
        <v>0</v>
      </c>
      <c r="AI39" s="6">
        <f t="shared" ca="1" si="6"/>
        <v>0</v>
      </c>
      <c r="AJ39" s="6">
        <f t="shared" ca="1" si="6"/>
        <v>0</v>
      </c>
      <c r="AK39" s="6">
        <f t="shared" ca="1" si="7"/>
        <v>0</v>
      </c>
      <c r="AL39" s="6">
        <f t="shared" ca="1" si="7"/>
        <v>0</v>
      </c>
      <c r="AM39" s="6">
        <f t="shared" ca="1" si="7"/>
        <v>0</v>
      </c>
      <c r="AN39" s="21">
        <v>80000</v>
      </c>
      <c r="AO39" s="21">
        <f t="shared" si="8"/>
        <v>70000</v>
      </c>
      <c r="AP39" s="3">
        <f t="shared" ca="1" si="9"/>
        <v>0</v>
      </c>
      <c r="AQ39" s="11">
        <f t="shared" ca="1" si="10"/>
        <v>0</v>
      </c>
    </row>
    <row r="40" spans="2:43" x14ac:dyDescent="0.25">
      <c r="B40" s="3" t="s">
        <v>16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>
        <f t="shared" ca="1" si="6"/>
        <v>0</v>
      </c>
      <c r="AI40" s="6">
        <f t="shared" ca="1" si="6"/>
        <v>0</v>
      </c>
      <c r="AJ40" s="6">
        <f t="shared" ca="1" si="6"/>
        <v>0</v>
      </c>
      <c r="AK40" s="6">
        <f t="shared" ca="1" si="7"/>
        <v>0</v>
      </c>
      <c r="AL40" s="6">
        <f t="shared" ca="1" si="7"/>
        <v>0</v>
      </c>
      <c r="AM40" s="6">
        <f t="shared" ca="1" si="7"/>
        <v>0</v>
      </c>
      <c r="AN40" s="21">
        <v>80000</v>
      </c>
      <c r="AO40" s="21">
        <f t="shared" si="8"/>
        <v>70000</v>
      </c>
      <c r="AP40" s="3">
        <f t="shared" ca="1" si="9"/>
        <v>0</v>
      </c>
      <c r="AQ40" s="11">
        <f t="shared" ca="1" si="10"/>
        <v>0</v>
      </c>
    </row>
    <row r="41" spans="2:43" x14ac:dyDescent="0.25">
      <c r="B41" s="3" t="s">
        <v>16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>
        <f t="shared" ca="1" si="6"/>
        <v>0</v>
      </c>
      <c r="AI41" s="6">
        <f t="shared" ca="1" si="6"/>
        <v>0</v>
      </c>
      <c r="AJ41" s="6">
        <f t="shared" ca="1" si="6"/>
        <v>0</v>
      </c>
      <c r="AK41" s="6">
        <f t="shared" ca="1" si="7"/>
        <v>0</v>
      </c>
      <c r="AL41" s="6">
        <f t="shared" ca="1" si="7"/>
        <v>0</v>
      </c>
      <c r="AM41" s="6">
        <f t="shared" ca="1" si="7"/>
        <v>0</v>
      </c>
      <c r="AN41" s="21">
        <v>80000</v>
      </c>
      <c r="AO41" s="21">
        <f t="shared" si="8"/>
        <v>70000</v>
      </c>
      <c r="AP41" s="3">
        <f t="shared" ca="1" si="9"/>
        <v>0</v>
      </c>
      <c r="AQ41" s="11">
        <f t="shared" ca="1" si="10"/>
        <v>0</v>
      </c>
    </row>
    <row r="42" spans="2:43" x14ac:dyDescent="0.25">
      <c r="B42" s="3" t="s">
        <v>17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>
        <f t="shared" ca="1" si="6"/>
        <v>0</v>
      </c>
      <c r="AI42" s="6">
        <f t="shared" ca="1" si="6"/>
        <v>0</v>
      </c>
      <c r="AJ42" s="6">
        <f t="shared" ca="1" si="6"/>
        <v>0</v>
      </c>
      <c r="AK42" s="6">
        <f t="shared" ca="1" si="7"/>
        <v>0</v>
      </c>
      <c r="AL42" s="6">
        <f t="shared" ca="1" si="7"/>
        <v>0</v>
      </c>
      <c r="AM42" s="6">
        <f t="shared" ca="1" si="7"/>
        <v>0</v>
      </c>
      <c r="AN42" s="21">
        <v>90000</v>
      </c>
      <c r="AO42" s="21">
        <f t="shared" si="8"/>
        <v>80000</v>
      </c>
      <c r="AP42" s="3">
        <f t="shared" ca="1" si="9"/>
        <v>0</v>
      </c>
      <c r="AQ42" s="11">
        <f t="shared" ca="1" si="10"/>
        <v>0</v>
      </c>
    </row>
    <row r="43" spans="2:43" x14ac:dyDescent="0.25">
      <c r="B43" s="3" t="s">
        <v>17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>
        <f t="shared" ca="1" si="6"/>
        <v>0</v>
      </c>
      <c r="AI43" s="6">
        <f t="shared" ca="1" si="6"/>
        <v>0</v>
      </c>
      <c r="AJ43" s="6">
        <f t="shared" ca="1" si="6"/>
        <v>0</v>
      </c>
      <c r="AK43" s="6">
        <f t="shared" ca="1" si="7"/>
        <v>0</v>
      </c>
      <c r="AL43" s="6">
        <f t="shared" ca="1" si="7"/>
        <v>0</v>
      </c>
      <c r="AM43" s="6">
        <f t="shared" ca="1" si="7"/>
        <v>0</v>
      </c>
      <c r="AN43" s="21">
        <v>90000</v>
      </c>
      <c r="AO43" s="21">
        <f t="shared" si="8"/>
        <v>80000</v>
      </c>
      <c r="AP43" s="3">
        <f t="shared" ca="1" si="9"/>
        <v>0</v>
      </c>
      <c r="AQ43" s="11">
        <f t="shared" ca="1" si="10"/>
        <v>0</v>
      </c>
    </row>
    <row r="44" spans="2:43" x14ac:dyDescent="0.25">
      <c r="B44" s="3" t="s">
        <v>18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>
        <f t="shared" ca="1" si="6"/>
        <v>0</v>
      </c>
      <c r="AI44" s="6">
        <f t="shared" ca="1" si="6"/>
        <v>0</v>
      </c>
      <c r="AJ44" s="6">
        <f t="shared" ca="1" si="6"/>
        <v>0</v>
      </c>
      <c r="AK44" s="6">
        <f t="shared" ca="1" si="7"/>
        <v>0</v>
      </c>
      <c r="AL44" s="6">
        <f t="shared" ca="1" si="7"/>
        <v>0</v>
      </c>
      <c r="AM44" s="6">
        <f t="shared" ca="1" si="7"/>
        <v>0</v>
      </c>
      <c r="AN44" s="21">
        <v>90000</v>
      </c>
      <c r="AO44" s="21">
        <f t="shared" si="8"/>
        <v>80000</v>
      </c>
      <c r="AP44" s="3">
        <f t="shared" ca="1" si="9"/>
        <v>0</v>
      </c>
      <c r="AQ44" s="11">
        <f t="shared" ca="1" si="10"/>
        <v>0</v>
      </c>
    </row>
    <row r="45" spans="2:43" x14ac:dyDescent="0.25">
      <c r="B45" s="3" t="s">
        <v>18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>
        <f t="shared" ca="1" si="6"/>
        <v>0</v>
      </c>
      <c r="AI45" s="6">
        <f t="shared" ca="1" si="6"/>
        <v>0</v>
      </c>
      <c r="AJ45" s="6">
        <f t="shared" ca="1" si="6"/>
        <v>0</v>
      </c>
      <c r="AK45" s="6">
        <f t="shared" ca="1" si="7"/>
        <v>0</v>
      </c>
      <c r="AL45" s="6">
        <f t="shared" ca="1" si="7"/>
        <v>0</v>
      </c>
      <c r="AM45" s="6">
        <f t="shared" ca="1" si="7"/>
        <v>0</v>
      </c>
      <c r="AN45" s="21">
        <v>90000</v>
      </c>
      <c r="AO45" s="21">
        <f t="shared" si="8"/>
        <v>80000</v>
      </c>
      <c r="AP45" s="3">
        <f t="shared" ca="1" si="9"/>
        <v>0</v>
      </c>
      <c r="AQ45" s="11">
        <f t="shared" ca="1" si="10"/>
        <v>0</v>
      </c>
    </row>
    <row r="46" spans="2:43" x14ac:dyDescent="0.25">
      <c r="B46" s="3" t="s">
        <v>19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>
        <f t="shared" ca="1" si="6"/>
        <v>0</v>
      </c>
      <c r="AI46" s="6">
        <f t="shared" ca="1" si="6"/>
        <v>0</v>
      </c>
      <c r="AJ46" s="6">
        <f t="shared" ca="1" si="6"/>
        <v>0</v>
      </c>
      <c r="AK46" s="6">
        <f t="shared" ca="1" si="7"/>
        <v>0</v>
      </c>
      <c r="AL46" s="6">
        <f t="shared" ca="1" si="7"/>
        <v>0</v>
      </c>
      <c r="AM46" s="6">
        <f t="shared" ca="1" si="7"/>
        <v>0</v>
      </c>
      <c r="AN46" s="21">
        <v>90000</v>
      </c>
      <c r="AO46" s="21">
        <f t="shared" si="8"/>
        <v>80000</v>
      </c>
      <c r="AP46" s="3">
        <f t="shared" ca="1" si="9"/>
        <v>0</v>
      </c>
      <c r="AQ46" s="11">
        <f t="shared" ca="1" si="10"/>
        <v>0</v>
      </c>
    </row>
    <row r="47" spans="2:43" x14ac:dyDescent="0.25">
      <c r="B47" s="3" t="s">
        <v>19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>
        <f t="shared" ca="1" si="6"/>
        <v>0</v>
      </c>
      <c r="AI47" s="6">
        <f t="shared" ca="1" si="6"/>
        <v>0</v>
      </c>
      <c r="AJ47" s="6">
        <f t="shared" ca="1" si="6"/>
        <v>0</v>
      </c>
      <c r="AK47" s="6">
        <f t="shared" ca="1" si="7"/>
        <v>0</v>
      </c>
      <c r="AL47" s="6">
        <f t="shared" ca="1" si="7"/>
        <v>0</v>
      </c>
      <c r="AM47" s="6">
        <f t="shared" ca="1" si="7"/>
        <v>0</v>
      </c>
      <c r="AN47" s="21">
        <v>90000</v>
      </c>
      <c r="AO47" s="21">
        <f t="shared" si="8"/>
        <v>80000</v>
      </c>
      <c r="AP47" s="3">
        <f t="shared" ca="1" si="9"/>
        <v>0</v>
      </c>
      <c r="AQ47" s="11">
        <f t="shared" ca="1" si="10"/>
        <v>0</v>
      </c>
    </row>
    <row r="48" spans="2:43" x14ac:dyDescent="0.25">
      <c r="B48" s="3" t="s">
        <v>20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>
        <f t="shared" ca="1" si="6"/>
        <v>0</v>
      </c>
      <c r="AI48" s="6">
        <f t="shared" ca="1" si="6"/>
        <v>0</v>
      </c>
      <c r="AJ48" s="6">
        <f t="shared" ca="1" si="6"/>
        <v>0</v>
      </c>
      <c r="AK48" s="6">
        <f t="shared" ca="1" si="7"/>
        <v>0</v>
      </c>
      <c r="AL48" s="6">
        <f t="shared" ca="1" si="7"/>
        <v>0</v>
      </c>
      <c r="AM48" s="6">
        <f t="shared" ca="1" si="7"/>
        <v>0</v>
      </c>
      <c r="AN48" s="21">
        <v>65000</v>
      </c>
      <c r="AO48" s="21">
        <f t="shared" si="8"/>
        <v>55000</v>
      </c>
      <c r="AP48" s="3">
        <f t="shared" ca="1" si="9"/>
        <v>0</v>
      </c>
      <c r="AQ48" s="11">
        <f t="shared" ca="1" si="10"/>
        <v>0</v>
      </c>
    </row>
    <row r="49" spans="2:43" x14ac:dyDescent="0.25">
      <c r="B49" s="3" t="s">
        <v>20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>
        <f t="shared" ca="1" si="6"/>
        <v>0</v>
      </c>
      <c r="AI49" s="6">
        <f t="shared" ca="1" si="6"/>
        <v>0</v>
      </c>
      <c r="AJ49" s="6">
        <f t="shared" ca="1" si="6"/>
        <v>0</v>
      </c>
      <c r="AK49" s="6">
        <f t="shared" ca="1" si="7"/>
        <v>0</v>
      </c>
      <c r="AL49" s="6">
        <f t="shared" ca="1" si="7"/>
        <v>0</v>
      </c>
      <c r="AM49" s="6">
        <f t="shared" ca="1" si="7"/>
        <v>0</v>
      </c>
      <c r="AN49" s="21">
        <v>65000</v>
      </c>
      <c r="AO49" s="21">
        <f t="shared" si="8"/>
        <v>55000</v>
      </c>
      <c r="AP49" s="3">
        <f t="shared" ca="1" si="9"/>
        <v>0</v>
      </c>
      <c r="AQ49" s="11">
        <f t="shared" ca="1" si="10"/>
        <v>0</v>
      </c>
    </row>
    <row r="50" spans="2:43" x14ac:dyDescent="0.25">
      <c r="B50" s="3" t="s">
        <v>21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>
        <f t="shared" ca="1" si="6"/>
        <v>0</v>
      </c>
      <c r="AI50" s="6">
        <f t="shared" ca="1" si="6"/>
        <v>0</v>
      </c>
      <c r="AJ50" s="6">
        <f t="shared" ca="1" si="6"/>
        <v>0</v>
      </c>
      <c r="AK50" s="6">
        <f t="shared" ca="1" si="7"/>
        <v>0</v>
      </c>
      <c r="AL50" s="6">
        <f t="shared" ca="1" si="7"/>
        <v>0</v>
      </c>
      <c r="AM50" s="6">
        <f t="shared" ca="1" si="7"/>
        <v>0</v>
      </c>
      <c r="AN50" s="21">
        <v>65000</v>
      </c>
      <c r="AO50" s="21">
        <f t="shared" si="8"/>
        <v>55000</v>
      </c>
      <c r="AP50" s="3">
        <f t="shared" ca="1" si="9"/>
        <v>0</v>
      </c>
      <c r="AQ50" s="11">
        <f t="shared" ca="1" si="10"/>
        <v>0</v>
      </c>
    </row>
    <row r="51" spans="2:43" x14ac:dyDescent="0.25">
      <c r="B51" s="3" t="s">
        <v>21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>
        <f t="shared" ca="1" si="6"/>
        <v>0</v>
      </c>
      <c r="AI51" s="6">
        <f t="shared" ca="1" si="6"/>
        <v>0</v>
      </c>
      <c r="AJ51" s="6">
        <f t="shared" ca="1" si="6"/>
        <v>0</v>
      </c>
      <c r="AK51" s="6">
        <f t="shared" ca="1" si="7"/>
        <v>0</v>
      </c>
      <c r="AL51" s="6">
        <f t="shared" ca="1" si="7"/>
        <v>0</v>
      </c>
      <c r="AM51" s="6">
        <f t="shared" ca="1" si="7"/>
        <v>0</v>
      </c>
      <c r="AN51" s="21">
        <v>65000</v>
      </c>
      <c r="AO51" s="21">
        <f t="shared" si="8"/>
        <v>55000</v>
      </c>
      <c r="AP51" s="3">
        <f t="shared" ca="1" si="9"/>
        <v>0</v>
      </c>
      <c r="AQ51" s="11">
        <f t="shared" ca="1" si="10"/>
        <v>0</v>
      </c>
    </row>
    <row r="52" spans="2:43" x14ac:dyDescent="0.25">
      <c r="B52" s="3" t="s">
        <v>22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>
        <f t="shared" ca="1" si="6"/>
        <v>0</v>
      </c>
      <c r="AI52" s="6">
        <f t="shared" ca="1" si="6"/>
        <v>0</v>
      </c>
      <c r="AJ52" s="6">
        <f t="shared" ca="1" si="6"/>
        <v>0</v>
      </c>
      <c r="AK52" s="6">
        <f t="shared" ca="1" si="7"/>
        <v>0</v>
      </c>
      <c r="AL52" s="6">
        <f t="shared" ca="1" si="7"/>
        <v>0</v>
      </c>
      <c r="AM52" s="6">
        <f t="shared" ca="1" si="7"/>
        <v>0</v>
      </c>
      <c r="AN52" s="21">
        <v>30000</v>
      </c>
      <c r="AO52" s="21">
        <f t="shared" si="8"/>
        <v>20000</v>
      </c>
      <c r="AP52" s="3">
        <f t="shared" ca="1" si="9"/>
        <v>0</v>
      </c>
      <c r="AQ52" s="11">
        <f t="shared" ca="1" si="10"/>
        <v>0</v>
      </c>
    </row>
    <row r="53" spans="2:43" x14ac:dyDescent="0.25">
      <c r="B53" s="3" t="s">
        <v>22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>
        <f t="shared" ca="1" si="6"/>
        <v>0</v>
      </c>
      <c r="AI53" s="6">
        <f t="shared" ca="1" si="6"/>
        <v>0</v>
      </c>
      <c r="AJ53" s="6">
        <f t="shared" ca="1" si="6"/>
        <v>0</v>
      </c>
      <c r="AK53" s="6">
        <f t="shared" ca="1" si="7"/>
        <v>0</v>
      </c>
      <c r="AL53" s="6">
        <f t="shared" ca="1" si="7"/>
        <v>0</v>
      </c>
      <c r="AM53" s="6">
        <f t="shared" ca="1" si="7"/>
        <v>0</v>
      </c>
      <c r="AN53" s="21">
        <v>30000</v>
      </c>
      <c r="AO53" s="21">
        <f t="shared" si="8"/>
        <v>20000</v>
      </c>
      <c r="AP53" s="3">
        <f t="shared" ca="1" si="9"/>
        <v>0</v>
      </c>
      <c r="AQ53" s="11">
        <f t="shared" ca="1" si="10"/>
        <v>0</v>
      </c>
    </row>
    <row r="54" spans="2:43" x14ac:dyDescent="0.25">
      <c r="B54" s="3" t="s">
        <v>23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>
        <f t="shared" ca="1" si="6"/>
        <v>0</v>
      </c>
      <c r="AI54" s="6">
        <f t="shared" ca="1" si="6"/>
        <v>0</v>
      </c>
      <c r="AJ54" s="6">
        <f t="shared" ca="1" si="6"/>
        <v>0</v>
      </c>
      <c r="AK54" s="6">
        <f t="shared" ca="1" si="7"/>
        <v>0</v>
      </c>
      <c r="AL54" s="6">
        <f t="shared" ca="1" si="7"/>
        <v>0</v>
      </c>
      <c r="AM54" s="6">
        <f t="shared" ca="1" si="7"/>
        <v>0</v>
      </c>
      <c r="AN54" s="21">
        <v>30000</v>
      </c>
      <c r="AO54" s="21">
        <f t="shared" si="8"/>
        <v>20000</v>
      </c>
      <c r="AP54" s="3">
        <f t="shared" ca="1" si="9"/>
        <v>0</v>
      </c>
      <c r="AQ54" s="11">
        <f t="shared" ca="1" si="10"/>
        <v>0</v>
      </c>
    </row>
    <row r="55" spans="2:43" x14ac:dyDescent="0.25">
      <c r="B55" s="3" t="s">
        <v>23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>
        <f t="shared" ca="1" si="6"/>
        <v>0</v>
      </c>
      <c r="AI55" s="6">
        <f t="shared" ca="1" si="6"/>
        <v>0</v>
      </c>
      <c r="AJ55" s="6">
        <f t="shared" ca="1" si="6"/>
        <v>0</v>
      </c>
      <c r="AK55" s="6">
        <f t="shared" ca="1" si="7"/>
        <v>0</v>
      </c>
      <c r="AL55" s="6">
        <f t="shared" ca="1" si="7"/>
        <v>0</v>
      </c>
      <c r="AM55" s="6">
        <f t="shared" ca="1" si="7"/>
        <v>0</v>
      </c>
      <c r="AN55" s="21">
        <v>30000</v>
      </c>
      <c r="AO55" s="21">
        <f t="shared" si="8"/>
        <v>20000</v>
      </c>
      <c r="AP55" s="3">
        <f t="shared" ca="1" si="9"/>
        <v>0</v>
      </c>
      <c r="AQ55" s="11">
        <f t="shared" ca="1" si="10"/>
        <v>0</v>
      </c>
    </row>
    <row r="56" spans="2:43" x14ac:dyDescent="0.25">
      <c r="B56" t="str">
        <f>"Итого "&amp;SUM(C56:AG56)&amp;" вых."</f>
        <v>Итого 247 вых.</v>
      </c>
      <c r="C56" s="14">
        <f t="array" ref="C56">SUM(COUNTIF(C8:C55,$AH$7:$AJ$7))</f>
        <v>6</v>
      </c>
      <c r="D56" s="14">
        <f t="array" ref="D56">SUM(COUNTIF(D8:D55,$AH$7:$AJ$7))</f>
        <v>7</v>
      </c>
      <c r="E56" s="14">
        <f t="array" ref="E56">SUM(COUNTIF(E8:E55,$AH$7:$AJ$7))</f>
        <v>7</v>
      </c>
      <c r="F56" s="14">
        <f t="array" ref="F56">SUM(COUNTIF(F8:F55,$AH$7:$AJ$7))</f>
        <v>7</v>
      </c>
      <c r="G56" s="14">
        <f t="array" ref="G56">SUM(COUNTIF(G8:G55,$AH$7:$AJ$7))</f>
        <v>9</v>
      </c>
      <c r="H56" s="14">
        <f t="array" ref="H56">SUM(COUNTIF(H8:H55,$AH$7:$AJ$7))</f>
        <v>9</v>
      </c>
      <c r="I56" s="14">
        <f t="array" ref="I56">SUM(COUNTIF(I8:I55,$AH$7:$AJ$7))</f>
        <v>9</v>
      </c>
      <c r="J56" s="14">
        <f t="array" ref="J56">SUM(COUNTIF(J8:J55,$AH$7:$AJ$7))</f>
        <v>9</v>
      </c>
      <c r="K56" s="14">
        <f t="array" ref="K56">SUM(COUNTIF(K8:K55,$AH$7:$AJ$7))</f>
        <v>4</v>
      </c>
      <c r="L56" s="14">
        <f t="array" ref="L56">SUM(COUNTIF(L8:L55,$AH$7:$AJ$7))</f>
        <v>4</v>
      </c>
      <c r="M56" s="14">
        <f t="array" ref="M56">SUM(COUNTIF(M8:M55,$AH$7:$AJ$7))</f>
        <v>4</v>
      </c>
      <c r="N56" s="14">
        <f t="array" ref="N56">SUM(COUNTIF(N8:N55,$AH$7:$AJ$7))</f>
        <v>10</v>
      </c>
      <c r="O56" s="14">
        <f t="array" ref="O56">SUM(COUNTIF(O8:O55,$AH$7:$AJ$7))</f>
        <v>9</v>
      </c>
      <c r="P56" s="14">
        <f t="array" ref="P56">SUM(COUNTIF(P8:P55,$AH$7:$AJ$7))</f>
        <v>10</v>
      </c>
      <c r="Q56" s="14">
        <f t="array" ref="Q56">SUM(COUNTIF(Q8:Q55,$AH$7:$AJ$7))</f>
        <v>9</v>
      </c>
      <c r="R56" s="14">
        <f t="array" ref="R56">SUM(COUNTIF(R8:R55,$AH$7:$AJ$7))</f>
        <v>10</v>
      </c>
      <c r="S56" s="14">
        <f t="array" ref="S56">SUM(COUNTIF(S8:S55,$AH$7:$AJ$7))</f>
        <v>9</v>
      </c>
      <c r="T56" s="14">
        <f t="array" ref="T56">SUM(COUNTIF(T8:T55,$AH$7:$AJ$7))</f>
        <v>10</v>
      </c>
      <c r="U56" s="14">
        <f t="array" ref="U56">SUM(COUNTIF(U8:U55,$AH$7:$AJ$7))</f>
        <v>6</v>
      </c>
      <c r="V56" s="14">
        <f t="array" ref="V56">SUM(COUNTIF(V8:V55,$AH$7:$AJ$7))</f>
        <v>7</v>
      </c>
      <c r="W56" s="14">
        <f t="array" ref="W56">SUM(COUNTIF(W8:W55,$AH$7:$AJ$7))</f>
        <v>6</v>
      </c>
      <c r="X56" s="14">
        <f t="array" ref="X56">SUM(COUNTIF(X8:X55,$AH$7:$AJ$7))</f>
        <v>7</v>
      </c>
      <c r="Y56" s="14">
        <f t="array" ref="Y56">SUM(COUNTIF(Y8:Y55,$AH$7:$AJ$7))</f>
        <v>2</v>
      </c>
      <c r="Z56" s="14">
        <f t="array" ref="Z56">SUM(COUNTIF(Z8:Z55,$AH$7:$AJ$7))</f>
        <v>3</v>
      </c>
      <c r="AA56" s="14">
        <f t="array" ref="AA56">SUM(COUNTIF(AA8:AA55,$AH$7:$AJ$7))</f>
        <v>28</v>
      </c>
      <c r="AB56" s="14">
        <f t="array" ref="AB56">SUM(COUNTIF(AB8:AB55,$AH$7:$AJ$7))</f>
        <v>2</v>
      </c>
      <c r="AC56" s="14">
        <f t="array" ref="AC56">SUM(COUNTIF(AC8:AC55,$AH$7:$AJ$7))</f>
        <v>9</v>
      </c>
      <c r="AD56" s="14">
        <f t="array" ref="AD56">SUM(COUNTIF(AD8:AD55,$AH$7:$AJ$7))</f>
        <v>9</v>
      </c>
      <c r="AE56" s="14">
        <f t="array" ref="AE56">SUM(COUNTIF(AE8:AE55,$AH$7:$AJ$7))</f>
        <v>9</v>
      </c>
      <c r="AF56" s="14">
        <f t="array" ref="AF56">SUM(COUNTIF(AF8:AF55,$AH$7:$AJ$7))</f>
        <v>9</v>
      </c>
      <c r="AG56" s="14">
        <f t="array" ref="AG56">SUM(COUNTIF(AG8:AG55,$AH$7:$AJ$7))</f>
        <v>8</v>
      </c>
    </row>
  </sheetData>
  <sortState ref="B9:B57">
    <sortCondition ref="B9"/>
  </sortState>
  <mergeCells count="11">
    <mergeCell ref="AK5:AK6"/>
    <mergeCell ref="C5:AG5"/>
    <mergeCell ref="B5:B7"/>
    <mergeCell ref="AH5:AH6"/>
    <mergeCell ref="AI5:AI6"/>
    <mergeCell ref="AJ5:AJ6"/>
    <mergeCell ref="AL5:AL6"/>
    <mergeCell ref="AM5:AM6"/>
    <mergeCell ref="AN5:AN6"/>
    <mergeCell ref="AO5:AO6"/>
    <mergeCell ref="AP5:AP7"/>
  </mergeCells>
  <conditionalFormatting sqref="C7:AG56">
    <cfRule type="expression" dxfId="1" priority="1">
      <formula>C$7=""</formula>
    </cfRule>
  </conditionalFormatting>
  <conditionalFormatting sqref="C6:AG55">
    <cfRule type="expression" dxfId="0" priority="3">
      <formula>C$4=1</formula>
    </cfRule>
  </conditionalFormatting>
  <dataValidations count="1">
    <dataValidation type="list" allowBlank="1" showInputMessage="1" showErrorMessage="1" sqref="C5:AG5">
      <formula1>$AH$2:$AS$2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pestova</dc:creator>
  <cp:lastModifiedBy>Che79</cp:lastModifiedBy>
  <cp:lastPrinted>2018-01-22T10:24:37Z</cp:lastPrinted>
  <dcterms:created xsi:type="dcterms:W3CDTF">2018-01-22T07:00:35Z</dcterms:created>
  <dcterms:modified xsi:type="dcterms:W3CDTF">2018-02-06T14:44:39Z</dcterms:modified>
</cp:coreProperties>
</file>