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roz\Downloads\"/>
    </mc:Choice>
  </mc:AlternateContent>
  <bookViews>
    <workbookView xWindow="0" yWindow="0" windowWidth="28800" windowHeight="12405"/>
  </bookViews>
  <sheets>
    <sheet name="База" sheetId="2" r:id="rId1"/>
    <sheet name="Программы" sheetId="3" r:id="rId2"/>
    <sheet name="Лист1" sheetId="1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2" l="1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B340" i="2" l="1"/>
  <c r="M340" i="2"/>
  <c r="A340" i="2" s="1"/>
  <c r="B339" i="2"/>
  <c r="M339" i="2"/>
  <c r="A339" i="2" s="1"/>
  <c r="B338" i="2"/>
  <c r="M338" i="2"/>
  <c r="A338" i="2" s="1"/>
  <c r="B337" i="2"/>
  <c r="M337" i="2"/>
  <c r="A337" i="2" s="1"/>
  <c r="B336" i="2"/>
  <c r="M336" i="2"/>
  <c r="A336" i="2" s="1"/>
  <c r="B335" i="2"/>
  <c r="M335" i="2"/>
  <c r="A335" i="2"/>
  <c r="B334" i="2"/>
  <c r="M334" i="2"/>
  <c r="A334" i="2" s="1"/>
  <c r="B333" i="2"/>
  <c r="M333" i="2"/>
  <c r="A333" i="2" s="1"/>
  <c r="B332" i="2"/>
  <c r="M332" i="2"/>
  <c r="A332" i="2" s="1"/>
  <c r="B331" i="2"/>
  <c r="M331" i="2"/>
  <c r="A331" i="2" s="1"/>
  <c r="B330" i="2"/>
  <c r="M330" i="2"/>
  <c r="A330" i="2" s="1"/>
  <c r="B329" i="2"/>
  <c r="M329" i="2"/>
  <c r="A329" i="2" s="1"/>
  <c r="B328" i="2"/>
  <c r="M328" i="2"/>
  <c r="A328" i="2" s="1"/>
  <c r="B327" i="2"/>
  <c r="M327" i="2"/>
  <c r="A327" i="2" s="1"/>
  <c r="B326" i="2"/>
  <c r="M326" i="2"/>
  <c r="A326" i="2" s="1"/>
  <c r="B325" i="2"/>
  <c r="M325" i="2"/>
  <c r="A325" i="2" s="1"/>
  <c r="B324" i="2"/>
  <c r="M324" i="2"/>
  <c r="A324" i="2" s="1"/>
  <c r="B323" i="2"/>
  <c r="M323" i="2"/>
  <c r="A323" i="2" s="1"/>
  <c r="B322" i="2"/>
  <c r="M322" i="2"/>
  <c r="A322" i="2" s="1"/>
  <c r="B321" i="2"/>
  <c r="M321" i="2"/>
  <c r="A321" i="2" s="1"/>
  <c r="B320" i="2"/>
  <c r="M320" i="2"/>
  <c r="A320" i="2" s="1"/>
  <c r="B319" i="2"/>
  <c r="M319" i="2"/>
  <c r="A319" i="2" s="1"/>
  <c r="B318" i="2"/>
  <c r="M318" i="2"/>
  <c r="A318" i="2" s="1"/>
  <c r="B317" i="2"/>
  <c r="M317" i="2"/>
  <c r="A317" i="2" s="1"/>
  <c r="B316" i="2"/>
  <c r="M316" i="2"/>
  <c r="A316" i="2" s="1"/>
  <c r="B315" i="2"/>
  <c r="M315" i="2"/>
  <c r="A315" i="2" s="1"/>
  <c r="B314" i="2"/>
  <c r="M314" i="2"/>
  <c r="A314" i="2" s="1"/>
  <c r="B313" i="2"/>
  <c r="M313" i="2"/>
  <c r="A313" i="2" s="1"/>
  <c r="B312" i="2"/>
  <c r="M312" i="2"/>
  <c r="A312" i="2" s="1"/>
  <c r="B311" i="2"/>
  <c r="M311" i="2"/>
  <c r="A311" i="2" s="1"/>
  <c r="B310" i="2"/>
  <c r="M310" i="2"/>
  <c r="A310" i="2" s="1"/>
  <c r="B309" i="2"/>
  <c r="M309" i="2"/>
  <c r="A309" i="2" s="1"/>
  <c r="B308" i="2"/>
  <c r="M308" i="2"/>
  <c r="A308" i="2" s="1"/>
  <c r="B307" i="2"/>
  <c r="M307" i="2"/>
  <c r="A307" i="2" s="1"/>
  <c r="B306" i="2"/>
  <c r="M306" i="2"/>
  <c r="A306" i="2" s="1"/>
  <c r="B305" i="2"/>
  <c r="M305" i="2"/>
  <c r="A305" i="2" s="1"/>
  <c r="B304" i="2"/>
  <c r="M304" i="2"/>
  <c r="A304" i="2" s="1"/>
  <c r="B303" i="2"/>
  <c r="M303" i="2"/>
  <c r="A303" i="2" s="1"/>
  <c r="B302" i="2"/>
  <c r="M302" i="2"/>
  <c r="A302" i="2" s="1"/>
  <c r="B301" i="2"/>
  <c r="M301" i="2"/>
  <c r="A301" i="2" s="1"/>
  <c r="B300" i="2"/>
  <c r="M300" i="2"/>
  <c r="A300" i="2" s="1"/>
  <c r="B299" i="2"/>
  <c r="M299" i="2"/>
  <c r="A299" i="2" s="1"/>
  <c r="B298" i="2"/>
  <c r="M298" i="2"/>
  <c r="A298" i="2" s="1"/>
  <c r="B297" i="2"/>
  <c r="M297" i="2"/>
  <c r="A297" i="2" s="1"/>
  <c r="B296" i="2"/>
  <c r="M296" i="2"/>
  <c r="A296" i="2" s="1"/>
  <c r="B295" i="2"/>
  <c r="M295" i="2"/>
  <c r="A295" i="2" s="1"/>
  <c r="B294" i="2"/>
  <c r="M294" i="2"/>
  <c r="A294" i="2" s="1"/>
  <c r="B293" i="2"/>
  <c r="M293" i="2"/>
  <c r="A293" i="2" s="1"/>
  <c r="B292" i="2"/>
  <c r="M292" i="2"/>
  <c r="A292" i="2" s="1"/>
  <c r="B291" i="2"/>
  <c r="M291" i="2"/>
  <c r="A291" i="2" s="1"/>
  <c r="B290" i="2"/>
  <c r="M290" i="2"/>
  <c r="A290" i="2" s="1"/>
  <c r="B289" i="2"/>
  <c r="M289" i="2"/>
  <c r="A289" i="2" s="1"/>
  <c r="B288" i="2"/>
  <c r="M288" i="2"/>
  <c r="A288" i="2" s="1"/>
  <c r="B287" i="2"/>
  <c r="M287" i="2"/>
  <c r="A287" i="2" s="1"/>
  <c r="B286" i="2"/>
  <c r="M286" i="2"/>
  <c r="A286" i="2" s="1"/>
  <c r="B285" i="2"/>
  <c r="M285" i="2"/>
  <c r="A285" i="2"/>
  <c r="B284" i="2"/>
  <c r="M284" i="2"/>
  <c r="A284" i="2" s="1"/>
  <c r="B283" i="2"/>
  <c r="M283" i="2"/>
  <c r="A283" i="2" s="1"/>
  <c r="B282" i="2"/>
  <c r="M282" i="2"/>
  <c r="A282" i="2" s="1"/>
  <c r="B281" i="2"/>
  <c r="M281" i="2"/>
  <c r="A281" i="2" s="1"/>
  <c r="B280" i="2"/>
  <c r="M280" i="2"/>
  <c r="A280" i="2" s="1"/>
  <c r="B279" i="2"/>
  <c r="M279" i="2"/>
  <c r="A279" i="2"/>
  <c r="B278" i="2"/>
  <c r="M278" i="2"/>
  <c r="A278" i="2" s="1"/>
  <c r="B277" i="2"/>
  <c r="M277" i="2"/>
  <c r="A277" i="2"/>
  <c r="B276" i="2"/>
  <c r="M276" i="2"/>
  <c r="A276" i="2" s="1"/>
  <c r="B275" i="2"/>
  <c r="M275" i="2"/>
  <c r="A275" i="2" s="1"/>
  <c r="B274" i="2"/>
  <c r="M274" i="2"/>
  <c r="A274" i="2" s="1"/>
  <c r="B273" i="2"/>
  <c r="M273" i="2"/>
  <c r="A273" i="2" s="1"/>
  <c r="B272" i="2"/>
  <c r="M272" i="2"/>
  <c r="A272" i="2" s="1"/>
  <c r="B271" i="2"/>
  <c r="M271" i="2"/>
  <c r="A271" i="2" s="1"/>
  <c r="B270" i="2"/>
  <c r="M270" i="2"/>
  <c r="A270" i="2" s="1"/>
  <c r="B269" i="2"/>
  <c r="M269" i="2"/>
  <c r="A269" i="2" s="1"/>
  <c r="B268" i="2"/>
  <c r="M268" i="2"/>
  <c r="A268" i="2" s="1"/>
  <c r="B267" i="2"/>
  <c r="M267" i="2"/>
  <c r="A267" i="2" s="1"/>
  <c r="B266" i="2"/>
  <c r="M266" i="2"/>
  <c r="A266" i="2" s="1"/>
  <c r="B265" i="2"/>
  <c r="M265" i="2"/>
  <c r="A265" i="2" s="1"/>
  <c r="B264" i="2"/>
  <c r="M264" i="2"/>
  <c r="A264" i="2" s="1"/>
  <c r="B263" i="2"/>
  <c r="M263" i="2"/>
  <c r="A263" i="2" s="1"/>
  <c r="B262" i="2"/>
  <c r="M262" i="2"/>
  <c r="A262" i="2" s="1"/>
  <c r="B261" i="2"/>
  <c r="M261" i="2"/>
  <c r="A261" i="2" s="1"/>
  <c r="B260" i="2"/>
  <c r="M260" i="2"/>
  <c r="A260" i="2" s="1"/>
  <c r="B259" i="2"/>
  <c r="M259" i="2"/>
  <c r="A259" i="2" s="1"/>
  <c r="B258" i="2"/>
  <c r="M258" i="2"/>
  <c r="A258" i="2" s="1"/>
  <c r="B257" i="2"/>
  <c r="M257" i="2"/>
  <c r="A257" i="2" s="1"/>
  <c r="B256" i="2"/>
  <c r="M256" i="2"/>
  <c r="A256" i="2" s="1"/>
  <c r="B255" i="2"/>
  <c r="M255" i="2"/>
  <c r="A255" i="2" s="1"/>
  <c r="B254" i="2"/>
  <c r="M254" i="2"/>
  <c r="A254" i="2" s="1"/>
  <c r="B253" i="2"/>
  <c r="M253" i="2"/>
  <c r="A253" i="2" s="1"/>
  <c r="B252" i="2"/>
  <c r="M252" i="2"/>
  <c r="A252" i="2" s="1"/>
  <c r="B251" i="2"/>
  <c r="M251" i="2"/>
  <c r="A251" i="2" s="1"/>
  <c r="B250" i="2"/>
  <c r="M250" i="2"/>
  <c r="A250" i="2" s="1"/>
  <c r="B249" i="2"/>
  <c r="M249" i="2"/>
  <c r="A249" i="2" s="1"/>
  <c r="B248" i="2"/>
  <c r="M248" i="2"/>
  <c r="A248" i="2" s="1"/>
  <c r="B247" i="2"/>
  <c r="M247" i="2"/>
  <c r="A247" i="2" s="1"/>
  <c r="B246" i="2"/>
  <c r="M246" i="2"/>
  <c r="A246" i="2" s="1"/>
  <c r="B245" i="2"/>
  <c r="M245" i="2"/>
  <c r="A245" i="2" s="1"/>
  <c r="B244" i="2"/>
  <c r="M244" i="2"/>
  <c r="A244" i="2" s="1"/>
  <c r="B243" i="2"/>
  <c r="M243" i="2"/>
  <c r="A243" i="2" s="1"/>
  <c r="B242" i="2"/>
  <c r="M242" i="2"/>
  <c r="A242" i="2" s="1"/>
  <c r="B241" i="2"/>
  <c r="M241" i="2"/>
  <c r="A241" i="2" s="1"/>
  <c r="B240" i="2"/>
  <c r="M240" i="2"/>
  <c r="A240" i="2" s="1"/>
  <c r="B239" i="2"/>
  <c r="M239" i="2"/>
  <c r="A239" i="2" s="1"/>
  <c r="B238" i="2"/>
  <c r="M238" i="2"/>
  <c r="A238" i="2" s="1"/>
  <c r="B237" i="2"/>
  <c r="M237" i="2"/>
  <c r="A237" i="2"/>
  <c r="B236" i="2"/>
  <c r="M236" i="2"/>
  <c r="A236" i="2" s="1"/>
  <c r="B235" i="2"/>
  <c r="M235" i="2"/>
  <c r="A235" i="2" s="1"/>
  <c r="B234" i="2"/>
  <c r="M234" i="2"/>
  <c r="A234" i="2" s="1"/>
  <c r="B233" i="2"/>
  <c r="M233" i="2"/>
  <c r="A233" i="2" s="1"/>
  <c r="B232" i="2"/>
  <c r="M232" i="2"/>
  <c r="A232" i="2" s="1"/>
  <c r="B231" i="2"/>
  <c r="M231" i="2"/>
  <c r="A231" i="2" s="1"/>
  <c r="B230" i="2"/>
  <c r="M230" i="2"/>
  <c r="A230" i="2" s="1"/>
  <c r="B229" i="2"/>
  <c r="M229" i="2"/>
  <c r="A229" i="2" s="1"/>
  <c r="B228" i="2"/>
  <c r="M228" i="2"/>
  <c r="A228" i="2" s="1"/>
  <c r="B227" i="2"/>
  <c r="M227" i="2"/>
  <c r="A227" i="2" s="1"/>
  <c r="B226" i="2"/>
  <c r="M226" i="2"/>
  <c r="A226" i="2" s="1"/>
  <c r="B225" i="2"/>
  <c r="M225" i="2"/>
  <c r="A225" i="2" s="1"/>
  <c r="B224" i="2"/>
  <c r="M224" i="2"/>
  <c r="A224" i="2" s="1"/>
  <c r="B223" i="2"/>
  <c r="M223" i="2"/>
  <c r="A223" i="2" s="1"/>
  <c r="B222" i="2"/>
  <c r="M222" i="2"/>
  <c r="A222" i="2" s="1"/>
  <c r="B221" i="2"/>
  <c r="M221" i="2"/>
  <c r="A221" i="2" s="1"/>
  <c r="B220" i="2"/>
  <c r="M220" i="2"/>
  <c r="A220" i="2" s="1"/>
  <c r="B219" i="2"/>
  <c r="M219" i="2"/>
  <c r="A219" i="2" s="1"/>
  <c r="B218" i="2"/>
  <c r="M218" i="2"/>
  <c r="A218" i="2" s="1"/>
  <c r="B217" i="2"/>
  <c r="M217" i="2"/>
  <c r="A217" i="2" s="1"/>
  <c r="B216" i="2"/>
  <c r="M216" i="2"/>
  <c r="A216" i="2" s="1"/>
  <c r="B215" i="2"/>
  <c r="M215" i="2"/>
  <c r="A215" i="2" s="1"/>
  <c r="B214" i="2"/>
  <c r="M214" i="2"/>
  <c r="A214" i="2" s="1"/>
  <c r="B213" i="2"/>
  <c r="M213" i="2"/>
  <c r="A213" i="2" s="1"/>
  <c r="B212" i="2"/>
  <c r="M212" i="2"/>
  <c r="A212" i="2" s="1"/>
  <c r="B211" i="2"/>
  <c r="M211" i="2"/>
  <c r="A211" i="2" s="1"/>
  <c r="B210" i="2"/>
  <c r="M210" i="2"/>
  <c r="A210" i="2"/>
  <c r="B209" i="2"/>
  <c r="M209" i="2"/>
  <c r="A209" i="2" s="1"/>
  <c r="B208" i="2"/>
  <c r="M208" i="2"/>
  <c r="A208" i="2" s="1"/>
  <c r="B207" i="2"/>
  <c r="M207" i="2"/>
  <c r="A207" i="2"/>
  <c r="B206" i="2"/>
  <c r="M206" i="2"/>
  <c r="A206" i="2" s="1"/>
  <c r="B205" i="2"/>
  <c r="M205" i="2"/>
  <c r="A205" i="2" s="1"/>
  <c r="B204" i="2"/>
  <c r="M204" i="2"/>
  <c r="A204" i="2" s="1"/>
  <c r="B203" i="2"/>
  <c r="M203" i="2"/>
  <c r="A203" i="2" s="1"/>
  <c r="B202" i="2"/>
  <c r="M202" i="2"/>
  <c r="A202" i="2" s="1"/>
  <c r="B201" i="2"/>
  <c r="M201" i="2"/>
  <c r="A201" i="2" s="1"/>
  <c r="B200" i="2"/>
  <c r="M200" i="2"/>
  <c r="A200" i="2" s="1"/>
  <c r="B199" i="2"/>
  <c r="M199" i="2"/>
  <c r="A199" i="2" s="1"/>
  <c r="B198" i="2"/>
  <c r="M198" i="2"/>
  <c r="A198" i="2" s="1"/>
  <c r="B197" i="2"/>
  <c r="M197" i="2"/>
  <c r="A197" i="2" s="1"/>
  <c r="B196" i="2"/>
  <c r="M196" i="2"/>
  <c r="A196" i="2" s="1"/>
  <c r="B195" i="2"/>
  <c r="M195" i="2"/>
  <c r="A195" i="2" s="1"/>
  <c r="B194" i="2"/>
  <c r="M194" i="2"/>
  <c r="A194" i="2" s="1"/>
  <c r="B193" i="2"/>
  <c r="M193" i="2"/>
  <c r="A193" i="2" s="1"/>
  <c r="B192" i="2"/>
  <c r="M192" i="2"/>
  <c r="A192" i="2" s="1"/>
  <c r="B191" i="2"/>
  <c r="M191" i="2"/>
  <c r="A191" i="2" s="1"/>
  <c r="B190" i="2"/>
  <c r="M190" i="2"/>
  <c r="A190" i="2" s="1"/>
  <c r="B189" i="2"/>
  <c r="M189" i="2"/>
  <c r="A189" i="2" s="1"/>
  <c r="B188" i="2"/>
  <c r="M188" i="2"/>
  <c r="A188" i="2" s="1"/>
  <c r="B187" i="2"/>
  <c r="M187" i="2"/>
  <c r="A187" i="2" s="1"/>
  <c r="B186" i="2"/>
  <c r="M186" i="2"/>
  <c r="A186" i="2" s="1"/>
  <c r="B185" i="2"/>
  <c r="M185" i="2"/>
  <c r="A185" i="2" s="1"/>
  <c r="B184" i="2"/>
  <c r="M184" i="2"/>
  <c r="A184" i="2" s="1"/>
  <c r="B183" i="2"/>
  <c r="M183" i="2"/>
  <c r="A183" i="2" s="1"/>
  <c r="B182" i="2"/>
  <c r="M182" i="2"/>
  <c r="A182" i="2" s="1"/>
  <c r="B181" i="2"/>
  <c r="M181" i="2"/>
  <c r="A181" i="2" s="1"/>
  <c r="B180" i="2"/>
  <c r="M180" i="2"/>
  <c r="A180" i="2" s="1"/>
  <c r="B179" i="2"/>
  <c r="M179" i="2"/>
  <c r="A179" i="2" s="1"/>
  <c r="B178" i="2"/>
  <c r="M178" i="2"/>
  <c r="A178" i="2" s="1"/>
  <c r="B177" i="2"/>
  <c r="M177" i="2"/>
  <c r="A177" i="2" s="1"/>
  <c r="B176" i="2"/>
  <c r="M176" i="2"/>
  <c r="A176" i="2" s="1"/>
  <c r="B175" i="2"/>
  <c r="M175" i="2"/>
  <c r="A175" i="2" s="1"/>
  <c r="B174" i="2"/>
  <c r="M174" i="2"/>
  <c r="A174" i="2" s="1"/>
  <c r="B173" i="2"/>
  <c r="M173" i="2"/>
  <c r="A173" i="2" s="1"/>
  <c r="B172" i="2"/>
  <c r="M172" i="2"/>
  <c r="A172" i="2" s="1"/>
  <c r="B171" i="2"/>
  <c r="M171" i="2"/>
  <c r="A171" i="2" s="1"/>
  <c r="B170" i="2"/>
  <c r="M170" i="2"/>
  <c r="A170" i="2" s="1"/>
  <c r="B169" i="2"/>
  <c r="M169" i="2"/>
  <c r="A169" i="2"/>
  <c r="B168" i="2"/>
  <c r="M168" i="2"/>
  <c r="A168" i="2" s="1"/>
  <c r="B167" i="2"/>
  <c r="M167" i="2"/>
  <c r="A167" i="2" s="1"/>
  <c r="B166" i="2"/>
  <c r="M166" i="2"/>
  <c r="A166" i="2" s="1"/>
  <c r="B165" i="2"/>
  <c r="M165" i="2"/>
  <c r="A165" i="2" s="1"/>
  <c r="B164" i="2"/>
  <c r="M164" i="2"/>
  <c r="A164" i="2" s="1"/>
  <c r="B163" i="2"/>
  <c r="M163" i="2"/>
  <c r="A163" i="2" s="1"/>
  <c r="B162" i="2"/>
  <c r="M162" i="2"/>
  <c r="A162" i="2" s="1"/>
  <c r="B161" i="2"/>
  <c r="M161" i="2"/>
  <c r="A161" i="2" s="1"/>
  <c r="B160" i="2"/>
  <c r="M160" i="2"/>
  <c r="A160" i="2" s="1"/>
  <c r="B159" i="2"/>
  <c r="M159" i="2"/>
  <c r="A159" i="2" s="1"/>
  <c r="B158" i="2"/>
  <c r="M158" i="2"/>
  <c r="A158" i="2" s="1"/>
  <c r="B157" i="2"/>
  <c r="M157" i="2"/>
  <c r="A157" i="2" s="1"/>
  <c r="B156" i="2"/>
  <c r="M156" i="2"/>
  <c r="A156" i="2" s="1"/>
  <c r="B155" i="2"/>
  <c r="M155" i="2"/>
  <c r="A155" i="2" s="1"/>
  <c r="B154" i="2"/>
  <c r="M154" i="2"/>
  <c r="A154" i="2" s="1"/>
  <c r="B153" i="2"/>
  <c r="M153" i="2"/>
  <c r="A153" i="2" s="1"/>
  <c r="B152" i="2"/>
  <c r="M152" i="2"/>
  <c r="A152" i="2" s="1"/>
  <c r="B151" i="2"/>
  <c r="M151" i="2"/>
  <c r="A151" i="2" s="1"/>
  <c r="B150" i="2"/>
  <c r="M150" i="2"/>
  <c r="A150" i="2" s="1"/>
  <c r="B149" i="2"/>
  <c r="M149" i="2"/>
  <c r="A149" i="2" s="1"/>
  <c r="B148" i="2"/>
  <c r="M148" i="2"/>
  <c r="A148" i="2" s="1"/>
  <c r="B147" i="2"/>
  <c r="M147" i="2"/>
  <c r="A147" i="2" s="1"/>
  <c r="B146" i="2"/>
  <c r="M146" i="2"/>
  <c r="A146" i="2" s="1"/>
  <c r="B145" i="2"/>
  <c r="M145" i="2"/>
  <c r="A145" i="2" s="1"/>
  <c r="B144" i="2"/>
  <c r="M144" i="2"/>
  <c r="A144" i="2" s="1"/>
  <c r="B143" i="2"/>
  <c r="M143" i="2"/>
  <c r="A143" i="2" s="1"/>
  <c r="B142" i="2"/>
  <c r="M142" i="2"/>
  <c r="A142" i="2" s="1"/>
  <c r="B141" i="2"/>
  <c r="M141" i="2"/>
  <c r="A141" i="2" s="1"/>
  <c r="B140" i="2"/>
  <c r="M140" i="2"/>
  <c r="A140" i="2" s="1"/>
  <c r="B139" i="2"/>
  <c r="M139" i="2"/>
  <c r="A139" i="2" s="1"/>
  <c r="B138" i="2"/>
  <c r="M138" i="2"/>
  <c r="A138" i="2" s="1"/>
  <c r="B137" i="2"/>
  <c r="M137" i="2"/>
  <c r="A137" i="2"/>
  <c r="B136" i="2"/>
  <c r="M136" i="2"/>
  <c r="A136" i="2" s="1"/>
  <c r="B135" i="2"/>
  <c r="M135" i="2"/>
  <c r="A135" i="2" s="1"/>
  <c r="B134" i="2"/>
  <c r="M134" i="2"/>
  <c r="A134" i="2" s="1"/>
  <c r="B133" i="2"/>
  <c r="M133" i="2"/>
  <c r="A133" i="2" s="1"/>
  <c r="B132" i="2"/>
  <c r="M132" i="2"/>
  <c r="A132" i="2" s="1"/>
  <c r="B131" i="2"/>
  <c r="M131" i="2"/>
  <c r="A131" i="2" s="1"/>
  <c r="B130" i="2"/>
  <c r="M130" i="2"/>
  <c r="A130" i="2" s="1"/>
  <c r="B129" i="2"/>
  <c r="M129" i="2"/>
  <c r="A129" i="2" s="1"/>
  <c r="B128" i="2"/>
  <c r="M128" i="2"/>
  <c r="A128" i="2" s="1"/>
  <c r="B127" i="2"/>
  <c r="M127" i="2"/>
  <c r="A127" i="2" s="1"/>
  <c r="B126" i="2"/>
  <c r="M126" i="2"/>
  <c r="A126" i="2" s="1"/>
  <c r="B125" i="2"/>
  <c r="M125" i="2"/>
  <c r="A125" i="2" s="1"/>
  <c r="B124" i="2"/>
  <c r="M124" i="2"/>
  <c r="A124" i="2" s="1"/>
  <c r="B123" i="2"/>
  <c r="M123" i="2"/>
  <c r="A123" i="2" s="1"/>
  <c r="B122" i="2"/>
  <c r="M122" i="2"/>
  <c r="A122" i="2" s="1"/>
  <c r="B121" i="2"/>
  <c r="M121" i="2"/>
  <c r="A121" i="2" s="1"/>
  <c r="B120" i="2"/>
  <c r="M120" i="2"/>
  <c r="A120" i="2" s="1"/>
  <c r="B119" i="2"/>
  <c r="M119" i="2"/>
  <c r="A119" i="2" s="1"/>
  <c r="B118" i="2"/>
  <c r="M118" i="2"/>
  <c r="A118" i="2" s="1"/>
  <c r="B117" i="2"/>
  <c r="M117" i="2"/>
  <c r="A117" i="2" s="1"/>
  <c r="B116" i="2"/>
  <c r="M116" i="2"/>
  <c r="A116" i="2" s="1"/>
  <c r="B115" i="2"/>
  <c r="M115" i="2"/>
  <c r="A115" i="2" s="1"/>
  <c r="B114" i="2"/>
  <c r="M114" i="2"/>
  <c r="A114" i="2" s="1"/>
  <c r="B113" i="2"/>
  <c r="M113" i="2"/>
  <c r="A113" i="2" s="1"/>
  <c r="B112" i="2"/>
  <c r="M112" i="2"/>
  <c r="A112" i="2" s="1"/>
  <c r="B111" i="2"/>
  <c r="M111" i="2"/>
  <c r="A111" i="2" s="1"/>
  <c r="B110" i="2"/>
  <c r="M110" i="2"/>
  <c r="A110" i="2" s="1"/>
  <c r="B109" i="2"/>
  <c r="M109" i="2"/>
  <c r="A109" i="2"/>
  <c r="B108" i="2"/>
  <c r="M108" i="2"/>
  <c r="A108" i="2" s="1"/>
  <c r="B107" i="2"/>
  <c r="M107" i="2"/>
  <c r="A107" i="2" s="1"/>
  <c r="B106" i="2"/>
  <c r="M106" i="2"/>
  <c r="A106" i="2" s="1"/>
  <c r="B105" i="2"/>
  <c r="M105" i="2"/>
  <c r="A105" i="2" s="1"/>
  <c r="B104" i="2"/>
  <c r="M104" i="2"/>
  <c r="A104" i="2" s="1"/>
  <c r="B103" i="2"/>
  <c r="M103" i="2"/>
  <c r="A103" i="2" s="1"/>
  <c r="B102" i="2"/>
  <c r="M102" i="2"/>
  <c r="A102" i="2" s="1"/>
  <c r="B101" i="2"/>
  <c r="M101" i="2"/>
  <c r="A101" i="2" s="1"/>
  <c r="B100" i="2"/>
  <c r="M100" i="2"/>
  <c r="A100" i="2" s="1"/>
  <c r="B99" i="2"/>
  <c r="M99" i="2"/>
  <c r="A99" i="2" s="1"/>
  <c r="B98" i="2"/>
  <c r="M98" i="2"/>
  <c r="A98" i="2" s="1"/>
  <c r="B97" i="2"/>
  <c r="M97" i="2"/>
  <c r="A97" i="2" s="1"/>
  <c r="B96" i="2"/>
  <c r="M96" i="2"/>
  <c r="A96" i="2" s="1"/>
  <c r="B95" i="2"/>
  <c r="M95" i="2"/>
  <c r="A95" i="2" s="1"/>
  <c r="B94" i="2"/>
  <c r="M94" i="2"/>
  <c r="A94" i="2" s="1"/>
  <c r="B93" i="2"/>
  <c r="M93" i="2"/>
  <c r="A93" i="2" s="1"/>
  <c r="B92" i="2"/>
  <c r="M92" i="2"/>
  <c r="A92" i="2" s="1"/>
  <c r="B91" i="2"/>
  <c r="M91" i="2"/>
  <c r="A91" i="2"/>
  <c r="B90" i="2"/>
  <c r="M90" i="2"/>
  <c r="A90" i="2" s="1"/>
  <c r="B89" i="2"/>
  <c r="M89" i="2"/>
  <c r="A89" i="2" s="1"/>
  <c r="B88" i="2"/>
  <c r="M88" i="2"/>
  <c r="A88" i="2" s="1"/>
  <c r="B87" i="2"/>
  <c r="M87" i="2"/>
  <c r="A87" i="2" s="1"/>
  <c r="B86" i="2"/>
  <c r="M86" i="2"/>
  <c r="A86" i="2" s="1"/>
  <c r="B85" i="2"/>
  <c r="M85" i="2"/>
  <c r="A85" i="2" s="1"/>
  <c r="B84" i="2"/>
  <c r="M84" i="2"/>
  <c r="A84" i="2" s="1"/>
  <c r="B83" i="2"/>
  <c r="M83" i="2"/>
  <c r="A83" i="2" s="1"/>
  <c r="B82" i="2"/>
  <c r="M82" i="2"/>
  <c r="A82" i="2" s="1"/>
  <c r="B81" i="2"/>
  <c r="M81" i="2"/>
  <c r="A81" i="2"/>
  <c r="B80" i="2"/>
  <c r="M80" i="2"/>
  <c r="A80" i="2" s="1"/>
  <c r="B79" i="2"/>
  <c r="M79" i="2"/>
  <c r="A79" i="2" s="1"/>
  <c r="B78" i="2"/>
  <c r="M78" i="2"/>
  <c r="A78" i="2" s="1"/>
  <c r="B77" i="2"/>
  <c r="M77" i="2"/>
  <c r="A77" i="2" s="1"/>
  <c r="B76" i="2"/>
  <c r="M76" i="2"/>
  <c r="A76" i="2" s="1"/>
  <c r="B75" i="2"/>
  <c r="M75" i="2"/>
  <c r="A75" i="2" s="1"/>
  <c r="B74" i="2"/>
  <c r="M74" i="2"/>
  <c r="A74" i="2" s="1"/>
  <c r="B73" i="2"/>
  <c r="M73" i="2"/>
  <c r="A73" i="2" s="1"/>
  <c r="B72" i="2"/>
  <c r="M72" i="2"/>
  <c r="A72" i="2" s="1"/>
  <c r="B71" i="2"/>
  <c r="M71" i="2"/>
  <c r="A71" i="2" s="1"/>
  <c r="B70" i="2"/>
  <c r="M70" i="2"/>
  <c r="A70" i="2" s="1"/>
  <c r="B69" i="2"/>
  <c r="M69" i="2"/>
  <c r="A69" i="2" s="1"/>
  <c r="B68" i="2"/>
  <c r="M68" i="2"/>
  <c r="A68" i="2" s="1"/>
  <c r="B67" i="2"/>
  <c r="M67" i="2"/>
  <c r="A67" i="2" s="1"/>
  <c r="B66" i="2"/>
  <c r="M66" i="2"/>
  <c r="A66" i="2" s="1"/>
  <c r="B65" i="2"/>
  <c r="M65" i="2"/>
  <c r="A65" i="2" s="1"/>
  <c r="B64" i="2"/>
  <c r="M64" i="2"/>
  <c r="A64" i="2" s="1"/>
  <c r="B63" i="2"/>
  <c r="M63" i="2"/>
  <c r="A63" i="2" s="1"/>
  <c r="B62" i="2"/>
  <c r="M62" i="2"/>
  <c r="A62" i="2" s="1"/>
  <c r="B61" i="2"/>
  <c r="M61" i="2"/>
  <c r="A61" i="2" s="1"/>
  <c r="B60" i="2"/>
  <c r="M60" i="2"/>
  <c r="A60" i="2" s="1"/>
  <c r="B59" i="2"/>
  <c r="M59" i="2"/>
  <c r="A59" i="2" s="1"/>
  <c r="B58" i="2"/>
  <c r="M58" i="2"/>
  <c r="A58" i="2" s="1"/>
  <c r="B57" i="2"/>
  <c r="M57" i="2"/>
  <c r="A57" i="2" s="1"/>
  <c r="B56" i="2"/>
  <c r="M56" i="2"/>
  <c r="A56" i="2" s="1"/>
  <c r="B55" i="2"/>
  <c r="M55" i="2"/>
  <c r="A55" i="2" s="1"/>
  <c r="B54" i="2"/>
  <c r="M54" i="2"/>
  <c r="A54" i="2" s="1"/>
  <c r="B53" i="2"/>
  <c r="M53" i="2"/>
  <c r="A53" i="2" s="1"/>
  <c r="B52" i="2"/>
  <c r="M52" i="2"/>
  <c r="A52" i="2" s="1"/>
  <c r="B51" i="2"/>
  <c r="M51" i="2"/>
  <c r="A51" i="2" s="1"/>
  <c r="B50" i="2"/>
  <c r="M50" i="2"/>
  <c r="A50" i="2" s="1"/>
  <c r="B49" i="2"/>
  <c r="M49" i="2"/>
  <c r="A49" i="2" s="1"/>
  <c r="B48" i="2"/>
  <c r="M48" i="2"/>
  <c r="A48" i="2" s="1"/>
  <c r="B47" i="2"/>
  <c r="M47" i="2"/>
  <c r="A47" i="2" s="1"/>
  <c r="B46" i="2"/>
  <c r="M46" i="2"/>
  <c r="A46" i="2" s="1"/>
  <c r="B45" i="2"/>
  <c r="M45" i="2"/>
  <c r="A45" i="2"/>
  <c r="B44" i="2"/>
  <c r="M44" i="2"/>
  <c r="A44" i="2" s="1"/>
  <c r="B43" i="2"/>
  <c r="M43" i="2"/>
  <c r="A43" i="2" s="1"/>
  <c r="B42" i="2"/>
  <c r="M42" i="2"/>
  <c r="A42" i="2" s="1"/>
  <c r="B41" i="2"/>
  <c r="M41" i="2"/>
  <c r="A41" i="2" s="1"/>
  <c r="B40" i="2"/>
  <c r="M40" i="2"/>
  <c r="A40" i="2" s="1"/>
  <c r="B39" i="2"/>
  <c r="M39" i="2"/>
  <c r="A39" i="2" s="1"/>
  <c r="B38" i="2"/>
  <c r="M38" i="2"/>
  <c r="A38" i="2" s="1"/>
  <c r="B37" i="2"/>
  <c r="M37" i="2"/>
  <c r="A37" i="2" s="1"/>
  <c r="B36" i="2"/>
  <c r="M36" i="2"/>
  <c r="A36" i="2" s="1"/>
  <c r="B35" i="2"/>
  <c r="M35" i="2"/>
  <c r="A35" i="2" s="1"/>
  <c r="B34" i="2"/>
  <c r="M34" i="2"/>
  <c r="A34" i="2"/>
  <c r="B33" i="2"/>
  <c r="M33" i="2"/>
  <c r="A33" i="2" s="1"/>
  <c r="B32" i="2"/>
  <c r="M32" i="2"/>
  <c r="A32" i="2" s="1"/>
  <c r="B31" i="2"/>
  <c r="M31" i="2"/>
  <c r="A31" i="2" s="1"/>
  <c r="B30" i="2"/>
  <c r="M30" i="2"/>
  <c r="A30" i="2" s="1"/>
  <c r="B29" i="2"/>
  <c r="M29" i="2"/>
  <c r="A29" i="2" s="1"/>
  <c r="B28" i="2"/>
  <c r="M28" i="2"/>
  <c r="A28" i="2" s="1"/>
  <c r="B27" i="2"/>
  <c r="M27" i="2"/>
  <c r="A27" i="2"/>
  <c r="B26" i="2"/>
  <c r="M26" i="2"/>
  <c r="A26" i="2" s="1"/>
  <c r="B25" i="2"/>
  <c r="M25" i="2"/>
  <c r="A25" i="2" s="1"/>
  <c r="B24" i="2"/>
  <c r="M24" i="2"/>
  <c r="A24" i="2" s="1"/>
  <c r="B23" i="2"/>
  <c r="M23" i="2"/>
  <c r="A23" i="2" s="1"/>
  <c r="B22" i="2"/>
  <c r="M22" i="2"/>
  <c r="A22" i="2" s="1"/>
  <c r="B21" i="2"/>
  <c r="M21" i="2"/>
  <c r="A21" i="2" s="1"/>
  <c r="B20" i="2"/>
  <c r="M20" i="2"/>
  <c r="A20" i="2" s="1"/>
  <c r="B19" i="2"/>
  <c r="M19" i="2"/>
  <c r="A19" i="2" s="1"/>
  <c r="B18" i="2"/>
  <c r="M18" i="2"/>
  <c r="A18" i="2" s="1"/>
  <c r="B17" i="2"/>
  <c r="M17" i="2"/>
  <c r="A17" i="2" s="1"/>
  <c r="B16" i="2"/>
  <c r="M16" i="2"/>
  <c r="A16" i="2" s="1"/>
  <c r="B15" i="2"/>
  <c r="M15" i="2"/>
  <c r="A15" i="2" s="1"/>
  <c r="B14" i="2"/>
  <c r="M14" i="2"/>
  <c r="A14" i="2" s="1"/>
  <c r="B13" i="2"/>
  <c r="M13" i="2"/>
  <c r="A13" i="2" s="1"/>
  <c r="B12" i="2"/>
  <c r="M12" i="2"/>
  <c r="A12" i="2" s="1"/>
  <c r="B11" i="2"/>
  <c r="M11" i="2"/>
  <c r="A11" i="2" s="1"/>
  <c r="B10" i="2"/>
  <c r="M10" i="2"/>
  <c r="A10" i="2" s="1"/>
  <c r="B9" i="2"/>
  <c r="M9" i="2"/>
  <c r="A9" i="2" s="1"/>
  <c r="B8" i="2"/>
  <c r="M8" i="2"/>
  <c r="A8" i="2" s="1"/>
  <c r="B7" i="2"/>
  <c r="M7" i="2"/>
  <c r="A7" i="2"/>
  <c r="B6" i="2"/>
  <c r="M6" i="2"/>
  <c r="A6" i="2" s="1"/>
  <c r="B5" i="2"/>
  <c r="M5" i="2"/>
  <c r="A5" i="2" s="1"/>
  <c r="B4" i="2"/>
  <c r="M4" i="2"/>
  <c r="A4" i="2" s="1"/>
  <c r="B3" i="2"/>
  <c r="M3" i="2"/>
  <c r="A3" i="2" s="1"/>
  <c r="B2" i="2"/>
  <c r="M2" i="2"/>
  <c r="A2" i="2" s="1"/>
</calcChain>
</file>

<file path=xl/sharedStrings.xml><?xml version="1.0" encoding="utf-8"?>
<sst xmlns="http://schemas.openxmlformats.org/spreadsheetml/2006/main" count="7197" uniqueCount="911">
  <si>
    <t>Общий код</t>
  </si>
  <si>
    <t>Департамент</t>
  </si>
  <si>
    <t>КОД 1</t>
  </si>
  <si>
    <t>Управление</t>
  </si>
  <si>
    <t>КОД 2</t>
  </si>
  <si>
    <t xml:space="preserve">Отдел </t>
  </si>
  <si>
    <t>КОД 3</t>
  </si>
  <si>
    <t>Группа/сектор</t>
  </si>
  <si>
    <t>КОД 4</t>
  </si>
  <si>
    <t>Должность</t>
  </si>
  <si>
    <t>КОД 5</t>
  </si>
  <si>
    <t>ФИО</t>
  </si>
  <si>
    <t>Департамент по проектированию фосфатных предприятий</t>
  </si>
  <si>
    <t>01</t>
  </si>
  <si>
    <t>-</t>
  </si>
  <si>
    <t>00</t>
  </si>
  <si>
    <t>Отдел горных работ</t>
  </si>
  <si>
    <t>010</t>
  </si>
  <si>
    <t>Начальник отдела</t>
  </si>
  <si>
    <t>Слабода Максим Вячеславович</t>
  </si>
  <si>
    <t>Группа открытых горных работ и технологического транспорта</t>
  </si>
  <si>
    <t>Главный специалист</t>
  </si>
  <si>
    <t>Челдаев Николай Федорович</t>
  </si>
  <si>
    <t>Панкратьев Андрей Александрович</t>
  </si>
  <si>
    <t>Группа геологии и экологии</t>
  </si>
  <si>
    <t>02</t>
  </si>
  <si>
    <t>Главный специалист (гидрогеолог, геомеханик)</t>
  </si>
  <si>
    <t>Сапачёв Роман Юрьевич</t>
  </si>
  <si>
    <t>Поспелов Андрей Николаевич</t>
  </si>
  <si>
    <t>Горно-механический отдел</t>
  </si>
  <si>
    <t>011</t>
  </si>
  <si>
    <t>Горбунов Сергей Викторович</t>
  </si>
  <si>
    <t>Группа подземных горных работ</t>
  </si>
  <si>
    <t>03</t>
  </si>
  <si>
    <t>Ведущий инженер</t>
  </si>
  <si>
    <t>Виноградов Василий Иванович</t>
  </si>
  <si>
    <t>Горно-механическая группа</t>
  </si>
  <si>
    <t>04</t>
  </si>
  <si>
    <t>Кулагин Евгений Владимирович</t>
  </si>
  <si>
    <t>Электротехническая группа</t>
  </si>
  <si>
    <t>05</t>
  </si>
  <si>
    <t>Михайлов Геннадий Владимирович</t>
  </si>
  <si>
    <t>Самофалов Георгий Анатольевич</t>
  </si>
  <si>
    <t>Отдел подземных горных работ</t>
  </si>
  <si>
    <t>012</t>
  </si>
  <si>
    <t>Уразов Денис Владимирович</t>
  </si>
  <si>
    <t>Департамент по проектированию каллийных предприятий</t>
  </si>
  <si>
    <t>Горно-механический подземных горных работ</t>
  </si>
  <si>
    <t>013</t>
  </si>
  <si>
    <t>Отдел по обогащению горного сырья</t>
  </si>
  <si>
    <t>014</t>
  </si>
  <si>
    <t>Департамент инженерно-технологического проектирования</t>
  </si>
  <si>
    <t>Архитектурный отдел</t>
  </si>
  <si>
    <t>015</t>
  </si>
  <si>
    <t>Руководитель группы</t>
  </si>
  <si>
    <t>Куликов Игорь Александрович</t>
  </si>
  <si>
    <t>Ведущий архитектор</t>
  </si>
  <si>
    <t>Евсеева Елена Вячеславовна</t>
  </si>
  <si>
    <t>Архитектор 1 категории</t>
  </si>
  <si>
    <t>Дмитриева Ольга Юрьевна</t>
  </si>
  <si>
    <t>Михайлова Наталья Васильевна</t>
  </si>
  <si>
    <t>Нарметова Татьяна Викторовна</t>
  </si>
  <si>
    <t>Онучин Павел Игоревич</t>
  </si>
  <si>
    <t>Васильева Елена Михайловна</t>
  </si>
  <si>
    <t>Архитектор</t>
  </si>
  <si>
    <t>Леонова Александра Владимировна</t>
  </si>
  <si>
    <t>Лисеева Евгения Сергеевна</t>
  </si>
  <si>
    <t>Сергеева Екатерина Сергеевна</t>
  </si>
  <si>
    <t>Гриценко Анжелика Николаевна</t>
  </si>
  <si>
    <t>Лезникова Светлана Алексеевна</t>
  </si>
  <si>
    <t>Артемова Вера Владимировна</t>
  </si>
  <si>
    <t>Ламанова Мария Андреевна</t>
  </si>
  <si>
    <t>Клименко Оксана Александровна</t>
  </si>
  <si>
    <t>Палий Светлана Александровна</t>
  </si>
  <si>
    <t>Главный архитектор проекта</t>
  </si>
  <si>
    <t>Агафонов Евгений Викторович</t>
  </si>
  <si>
    <t>Масляков Станислав Сергеевич</t>
  </si>
  <si>
    <t>Панарин Сергей Геннадьевич</t>
  </si>
  <si>
    <t>Шилова Надежда Владимировна</t>
  </si>
  <si>
    <t>Косьянчук Алла Петровна</t>
  </si>
  <si>
    <t>Управление планирования и прохождения проектов</t>
  </si>
  <si>
    <t>Руководитель калийных проектов</t>
  </si>
  <si>
    <t>Коноплев Михаил Евгеньевич</t>
  </si>
  <si>
    <t>Бюро главных инженеров проекта</t>
  </si>
  <si>
    <t>016</t>
  </si>
  <si>
    <t>Руководитель службы</t>
  </si>
  <si>
    <t>Смирнов Владимир Евгеньевич</t>
  </si>
  <si>
    <t>Руководитель проекта</t>
  </si>
  <si>
    <t>Старостенков Кирилл Владимирович</t>
  </si>
  <si>
    <t>Миронов Александр Александрович</t>
  </si>
  <si>
    <t>Главный инженер проекта</t>
  </si>
  <si>
    <t>Сергеев Евгений Георгиевич</t>
  </si>
  <si>
    <t>Петров Вячеслав Райвович</t>
  </si>
  <si>
    <t>Начальник отдела авторского надзора по объекту Рудник</t>
  </si>
  <si>
    <t>Печеник Александр Семенович</t>
  </si>
  <si>
    <t>Дьячков Александр Николаевич</t>
  </si>
  <si>
    <t>Павлов Алексей Валерьевич</t>
  </si>
  <si>
    <t>Савельев Андрей Геннадьевич</t>
  </si>
  <si>
    <t>Дорогов Сергей Васильевич</t>
  </si>
  <si>
    <t>Осипов Алексей Владимирович</t>
  </si>
  <si>
    <t>Исаев Константин Александрович</t>
  </si>
  <si>
    <t>Полевиков Александр Павлович</t>
  </si>
  <si>
    <t>Вешняков Александр Геннадьевич</t>
  </si>
  <si>
    <t>Андропов Константин Николаевич</t>
  </si>
  <si>
    <t>Шавлев Александр Леонидович</t>
  </si>
  <si>
    <t>Трубаев Василий Иванович</t>
  </si>
  <si>
    <t>Группа делопроизводства</t>
  </si>
  <si>
    <t>06</t>
  </si>
  <si>
    <t>Технический делопроизводитель</t>
  </si>
  <si>
    <t>Лузан Ксения Игоревна</t>
  </si>
  <si>
    <t>Помощник главного инженера проекта</t>
  </si>
  <si>
    <t>Корчажинский Александр Викторович</t>
  </si>
  <si>
    <t>Атакуева Мария Мурадиновна</t>
  </si>
  <si>
    <t>Сентякова Мария Павловна</t>
  </si>
  <si>
    <t>Казаков Тимофей Владимирович</t>
  </si>
  <si>
    <t>Ромашина Анастасия Николаевна</t>
  </si>
  <si>
    <t>Куливацкая Марина Константиновна</t>
  </si>
  <si>
    <t>Кострикова Александра Александровна</t>
  </si>
  <si>
    <t>Казарина Дарья Анатольевна</t>
  </si>
  <si>
    <t>Виноградова Елена Александровна</t>
  </si>
  <si>
    <t>Ковешникова Ксения Игоревна</t>
  </si>
  <si>
    <t>Васильева Алена Викторовна</t>
  </si>
  <si>
    <t>Адамович Александр Анатольевич</t>
  </si>
  <si>
    <t>Конструкторский отдел</t>
  </si>
  <si>
    <t>017</t>
  </si>
  <si>
    <t>Титенок Николай Владимирович</t>
  </si>
  <si>
    <t>Делопроизводитель</t>
  </si>
  <si>
    <t>Горелова Виктория Петровна</t>
  </si>
  <si>
    <t>Группа инженерных изысканий</t>
  </si>
  <si>
    <t>07</t>
  </si>
  <si>
    <t>Иванов Владислав Васильевич</t>
  </si>
  <si>
    <t>Климова Наталья Арсеньевна</t>
  </si>
  <si>
    <t>Группа нестандартного оборудования</t>
  </si>
  <si>
    <t>08</t>
  </si>
  <si>
    <t>Ушакевич Сергей Францевич</t>
  </si>
  <si>
    <t>Инженер 2 категории</t>
  </si>
  <si>
    <t>Лапина Лидия Анатольевна</t>
  </si>
  <si>
    <t>Щукин Вячеслав Леонидович</t>
  </si>
  <si>
    <t>Группа обследования зданий и сооружений</t>
  </si>
  <si>
    <t>09</t>
  </si>
  <si>
    <t>Инженер-геодезист</t>
  </si>
  <si>
    <t>Шеряков Никита Ильич</t>
  </si>
  <si>
    <t>Усанов-Корнилов Дмитрий Сергеевич</t>
  </si>
  <si>
    <t>Колесник Дмитрий Олегович</t>
  </si>
  <si>
    <t>Инженер 1 категории</t>
  </si>
  <si>
    <t>Лазарев Александр Алексеевич</t>
  </si>
  <si>
    <t>Щербаков Максим Геннадьевич</t>
  </si>
  <si>
    <t>Сектор железобетонных конструкций</t>
  </si>
  <si>
    <t>10</t>
  </si>
  <si>
    <t>Коровин Александр Викторович</t>
  </si>
  <si>
    <t>Олейников Михаил Евгеньевич</t>
  </si>
  <si>
    <t>Веселова Евгения Александровна</t>
  </si>
  <si>
    <t>Гольцова Екатерина Анатольевна</t>
  </si>
  <si>
    <t>Кружкова Наталия Николаевна</t>
  </si>
  <si>
    <t>Ворожцова Надежда Александровна</t>
  </si>
  <si>
    <t>Нестерова Юлия Геннадьевна</t>
  </si>
  <si>
    <t>Федоров Глеб Евгеньевич</t>
  </si>
  <si>
    <t>Мякотин Андрей Сергеевич</t>
  </si>
  <si>
    <t>Амельченко Екатерина Николаевна</t>
  </si>
  <si>
    <t>Широкова Анна Борисовна</t>
  </si>
  <si>
    <t>Буза Марина Сергеевна</t>
  </si>
  <si>
    <t>Третьякова Ольга Александровна</t>
  </si>
  <si>
    <t>Богданова Елена Анатольевна</t>
  </si>
  <si>
    <t>Бахтин Игорь Александрович</t>
  </si>
  <si>
    <t>Утюмов Павел Игоревич</t>
  </si>
  <si>
    <t>Казакова Татьяна Леонидовна</t>
  </si>
  <si>
    <t>Петрова Екатерина Михайловна</t>
  </si>
  <si>
    <t>Кленова Надежда Владимировна</t>
  </si>
  <si>
    <t>Сбойнов Владимир Викторович</t>
  </si>
  <si>
    <t>Кияткин Дмитрий Александрович</t>
  </si>
  <si>
    <t>Егошин Данил Сергеевич</t>
  </si>
  <si>
    <t>Инженер 3 категории</t>
  </si>
  <si>
    <t>Павлова Светлана Викторовна</t>
  </si>
  <si>
    <t>Клюев Кирилл Алексеевич</t>
  </si>
  <si>
    <t>Зубарев Владимир Викторович</t>
  </si>
  <si>
    <t>Сектор металлоконструкций</t>
  </si>
  <si>
    <t>11</t>
  </si>
  <si>
    <t>Леонов Владислав Владимирович</t>
  </si>
  <si>
    <t>Разгуляева Юлия Валентиновна</t>
  </si>
  <si>
    <t>Иванова Надежда Александровна</t>
  </si>
  <si>
    <t>Нетреба Светлана Юрьевна</t>
  </si>
  <si>
    <t>Шкулепа Наталья Николаевна</t>
  </si>
  <si>
    <t>Маркова Анна Львовна</t>
  </si>
  <si>
    <t>Ан Виктория Павловна</t>
  </si>
  <si>
    <t>Арбатова Лидия Сергеевна</t>
  </si>
  <si>
    <t>Храмов Константин Сергеевич</t>
  </si>
  <si>
    <t>Асташкин Михаил Владимирович</t>
  </si>
  <si>
    <t>Юницына Ирина Александровна</t>
  </si>
  <si>
    <t>Смирнова Марина Николаевна</t>
  </si>
  <si>
    <t>Захарова Елена Романовна</t>
  </si>
  <si>
    <t>Темкина Елена Алексеевна</t>
  </si>
  <si>
    <t>Жданов Владимир Андреевич</t>
  </si>
  <si>
    <t>Замятин Александр Васильевич</t>
  </si>
  <si>
    <t>Парфенова Ольга Вячеславовна</t>
  </si>
  <si>
    <t>Васильева Алиса Александровна</t>
  </si>
  <si>
    <t>Грудочко Анна Валерьевна</t>
  </si>
  <si>
    <t>Долматов Дмитрий Сергеевич</t>
  </si>
  <si>
    <t>Отдел генерального плана и транспорта</t>
  </si>
  <si>
    <t>018</t>
  </si>
  <si>
    <t>Устинов Константин Юрьевич</t>
  </si>
  <si>
    <t>Прохоревич Ирина Ивановна</t>
  </si>
  <si>
    <t>Ведущий инженер автодорог</t>
  </si>
  <si>
    <t>Орлова Елена Александровна</t>
  </si>
  <si>
    <t>Бутакова Наталья Олеговна</t>
  </si>
  <si>
    <t>Середин Александр Сергеевич</t>
  </si>
  <si>
    <t>Инженер-проектировщик 1 категории</t>
  </si>
  <si>
    <t>Егорова Юлия Валерьевна</t>
  </si>
  <si>
    <t>Устинова Наталья Дмитриевна</t>
  </si>
  <si>
    <t>Сорокина Юлия Танасовна</t>
  </si>
  <si>
    <t>Мавроди Галина Хабибрахмановна</t>
  </si>
  <si>
    <t>Ловская Марина Леонидовна</t>
  </si>
  <si>
    <t>Волков Михаил Васильевич</t>
  </si>
  <si>
    <t>Жукова Елена Геннадьевна</t>
  </si>
  <si>
    <t>Отдел гидротехнических сооружений</t>
  </si>
  <si>
    <t>019</t>
  </si>
  <si>
    <t>Лупачев Олег Юрьевич</t>
  </si>
  <si>
    <t>Ускова Галина Викторовна</t>
  </si>
  <si>
    <t>Вушкина Ольга Ефимовна</t>
  </si>
  <si>
    <t>Инженер</t>
  </si>
  <si>
    <t>Вакуленко Никита Михайлович</t>
  </si>
  <si>
    <t>Фирсанова Мария Дмитриевна</t>
  </si>
  <si>
    <t>Седова Александра Николаевна</t>
  </si>
  <si>
    <t>Борисенкова Татьяна Владимировна</t>
  </si>
  <si>
    <t>Руднев Константин Владимирович</t>
  </si>
  <si>
    <t>Ярмухамедов Камиль Зинурович</t>
  </si>
  <si>
    <t>Седова Татьяна Николаевна</t>
  </si>
  <si>
    <t>Кульметев Алексей Александрович</t>
  </si>
  <si>
    <t>Отдел инженерных сетей и сооружений</t>
  </si>
  <si>
    <t>020</t>
  </si>
  <si>
    <t>Пименова Елена Вадимовна</t>
  </si>
  <si>
    <t xml:space="preserve">Теплоэнергитический сектор </t>
  </si>
  <si>
    <t>Ведущий инженер-проектировщик</t>
  </si>
  <si>
    <t>Кудрявцев Александр Алексеевич</t>
  </si>
  <si>
    <t>Группа отопления и вентиляции</t>
  </si>
  <si>
    <t>Кононов Михаил Александрович</t>
  </si>
  <si>
    <t>Инженер-проектировщик 3 категории</t>
  </si>
  <si>
    <t>Саенко Ольга Александровна</t>
  </si>
  <si>
    <t>Соколов Андрей Витальевич</t>
  </si>
  <si>
    <t>Садовская Марина Ростиславовна</t>
  </si>
  <si>
    <t>Группа водоснабжения и канализации</t>
  </si>
  <si>
    <t>Романова Ксения Михайловна</t>
  </si>
  <si>
    <t>Тимошенко Владимир Дмитриевич</t>
  </si>
  <si>
    <t>Боровиков Андрей Николаевич</t>
  </si>
  <si>
    <t>Трушков Кирилл Васильевич</t>
  </si>
  <si>
    <t>Сыкеев Кирилл Викторович</t>
  </si>
  <si>
    <t>Гончаренко Николай Митрофанович</t>
  </si>
  <si>
    <t>Фомичева Лилия Михайловна</t>
  </si>
  <si>
    <t>Кабанов Андрей Владимирович</t>
  </si>
  <si>
    <t>Козлова Надежда Геннадьевна</t>
  </si>
  <si>
    <t>Растюшевская Екатерина Валентиновна</t>
  </si>
  <si>
    <t>Петровичева Виктория Владимировна</t>
  </si>
  <si>
    <t>Инженер-проектировщик 2 категории</t>
  </si>
  <si>
    <t>Ильина Анна Александровна</t>
  </si>
  <si>
    <t>Аканов Иван Владимирович</t>
  </si>
  <si>
    <t>Отдел специальных разделов проекта</t>
  </si>
  <si>
    <t>021</t>
  </si>
  <si>
    <t>Лазарева Татьяна Евгеньевна</t>
  </si>
  <si>
    <t>Абзалова Алсу Равильевна</t>
  </si>
  <si>
    <t>Татаринцев Максим Сергеевич</t>
  </si>
  <si>
    <t>Карлукова Екатерина Михайловна</t>
  </si>
  <si>
    <t>Качанова Ольга Николаевна</t>
  </si>
  <si>
    <t>Отдел технологического проектирования</t>
  </si>
  <si>
    <t>022</t>
  </si>
  <si>
    <t>Семенов Павел Александрович</t>
  </si>
  <si>
    <t>Инженер-технолог 1 категории</t>
  </si>
  <si>
    <t>Шеляг Геннадий Владимирович</t>
  </si>
  <si>
    <t>Михайлова Татьяна Валентиновна</t>
  </si>
  <si>
    <t>Михайлец Денис Юрьевич</t>
  </si>
  <si>
    <t>Хлебникова Татьяна Евгеньевна</t>
  </si>
  <si>
    <t>Петровичев Александр Владимирович</t>
  </si>
  <si>
    <t>Морозова Светлана Станиславовна</t>
  </si>
  <si>
    <t>Родин Евгений Игоревич</t>
  </si>
  <si>
    <t>Норов Сергей Васильевич</t>
  </si>
  <si>
    <t>Рахматулин Рустам Мударисович</t>
  </si>
  <si>
    <t>Петрашкин Александр Сергеевич</t>
  </si>
  <si>
    <t>Работников Евгений Вячеславович</t>
  </si>
  <si>
    <t>Ведущий инженер-технолог</t>
  </si>
  <si>
    <t>Никифорова Мария Сергеевна</t>
  </si>
  <si>
    <t>Терехова Анна Александровна</t>
  </si>
  <si>
    <t>Новотоцкая Кира Игоревна</t>
  </si>
  <si>
    <t>Селюгин Алексей Юрьевич</t>
  </si>
  <si>
    <t>Горевая Ольга Валерьевна</t>
  </si>
  <si>
    <t>Димитренко Евгений Георгиевич</t>
  </si>
  <si>
    <t>Дубняк Людмила Александровна</t>
  </si>
  <si>
    <t>Власов Михаил Владиславович</t>
  </si>
  <si>
    <t>Гаврилов Николай Алексеевич</t>
  </si>
  <si>
    <t>Гараничев Яков Васильевич</t>
  </si>
  <si>
    <t>Корженко Марина Анатольевна</t>
  </si>
  <si>
    <t>Колесников Алексей Александрович</t>
  </si>
  <si>
    <t>Инженер-технолог</t>
  </si>
  <si>
    <t>Князева Анна Андреевна</t>
  </si>
  <si>
    <t>Клюшина Ирина Николаевна</t>
  </si>
  <si>
    <t>Ершов Максим Викторович</t>
  </si>
  <si>
    <t>Ипатова Ирина Петровна</t>
  </si>
  <si>
    <t>Колосов Дмитрий Анатольевич</t>
  </si>
  <si>
    <t>Афанасенко Елена Николаевна</t>
  </si>
  <si>
    <t>Андреев Андрей Викторович</t>
  </si>
  <si>
    <t>Анушенков Роман Владимирович</t>
  </si>
  <si>
    <t>Главный технолог</t>
  </si>
  <si>
    <t>Мазлин Владимир Мордухович</t>
  </si>
  <si>
    <t>Магомедова Наталия Владимировна</t>
  </si>
  <si>
    <t>Ларихина Ксения Владимировна</t>
  </si>
  <si>
    <t>Маурчев Станислав Александрович</t>
  </si>
  <si>
    <t>Афанасьев Роман Сергеевич</t>
  </si>
  <si>
    <t>Яровой Роман Адольфович</t>
  </si>
  <si>
    <t>Отдел трехмерных технологий</t>
  </si>
  <si>
    <t>023</t>
  </si>
  <si>
    <t>Дудников Алексей Васильевич</t>
  </si>
  <si>
    <t>Кирющева Мария Валерьевна</t>
  </si>
  <si>
    <t>Инженер (визуализация)</t>
  </si>
  <si>
    <t>Пономарёв Дмитрий Владимирович</t>
  </si>
  <si>
    <t>Трапезникова Екатерина Николаевна</t>
  </si>
  <si>
    <t>Шаторная Александра Максимовна</t>
  </si>
  <si>
    <t>Чабровская Надежда Викторовна</t>
  </si>
  <si>
    <t>Горин Николай Андреевич</t>
  </si>
  <si>
    <t>Брусенко Алексей Григорьевич</t>
  </si>
  <si>
    <t>Чистяков Алексей Сергеевич</t>
  </si>
  <si>
    <t>Еникеев Ринат Русланович</t>
  </si>
  <si>
    <t>Моторная Александра Ильинична</t>
  </si>
  <si>
    <t>Немцев Михаил Алексеевич</t>
  </si>
  <si>
    <t>Манькин Владимир Владимирович</t>
  </si>
  <si>
    <t>Овчинников Петр Олегович</t>
  </si>
  <si>
    <t>Кузнецова Анна Олеговна</t>
  </si>
  <si>
    <t>Управление электроснабжения и АСУ</t>
  </si>
  <si>
    <t>000</t>
  </si>
  <si>
    <t>Руководитель управления</t>
  </si>
  <si>
    <t>Куливацкий Алексей Владимирович</t>
  </si>
  <si>
    <t>Шерешков Александр Юрьевич</t>
  </si>
  <si>
    <t>Отдел автоматизированных систем управления</t>
  </si>
  <si>
    <t>024</t>
  </si>
  <si>
    <t>Кныш Алексей Олегович</t>
  </si>
  <si>
    <t>Тиохин Роман Владимирович</t>
  </si>
  <si>
    <t>Кныш Сергей Олегович</t>
  </si>
  <si>
    <t>Гусев Сергей Викторович</t>
  </si>
  <si>
    <t>Алейникова Марина Альбертовна</t>
  </si>
  <si>
    <t>Киселев Павел Евгеньевич</t>
  </si>
  <si>
    <t>Шкуро Юрий Валерьевич</t>
  </si>
  <si>
    <t>Сорочинский Игорь Юрьевич</t>
  </si>
  <si>
    <t>Электротехнический отдел</t>
  </si>
  <si>
    <t>025</t>
  </si>
  <si>
    <t>Вдовиченко Игорь Валентинович</t>
  </si>
  <si>
    <t>Горшков Александр Леонидович</t>
  </si>
  <si>
    <t>Белов Юрий Олегович</t>
  </si>
  <si>
    <t>Авдулов Владимир Николаевич</t>
  </si>
  <si>
    <t>Пашин Иван Сергеевич</t>
  </si>
  <si>
    <t>Коноплев Илья Михайлович</t>
  </si>
  <si>
    <t>Якименко Григорий Иванович</t>
  </si>
  <si>
    <t>Шиян Иван Владимирович</t>
  </si>
  <si>
    <t>Семенов Дмитрий Викторович</t>
  </si>
  <si>
    <t>Шевченко Григорий Иванович</t>
  </si>
  <si>
    <t>Цуркан Константин Викторович</t>
  </si>
  <si>
    <t>Пчёлкин Кирилл Александрович</t>
  </si>
  <si>
    <t>Попов Максим Александрович</t>
  </si>
  <si>
    <t>Котляров Антон Дмитриевич</t>
  </si>
  <si>
    <t>Асеев Алексей Васильевич</t>
  </si>
  <si>
    <t>Осечкин Глеб Всеволодович</t>
  </si>
  <si>
    <t>Сметно-экономический отдел</t>
  </si>
  <si>
    <t>026</t>
  </si>
  <si>
    <t>Колотушкина Валентина Михайловна</t>
  </si>
  <si>
    <t>Инженер-сметчик</t>
  </si>
  <si>
    <t>Буткова Елена Викторовна</t>
  </si>
  <si>
    <t>Исаева Ольга Валерьевна</t>
  </si>
  <si>
    <t>Баранов Вадим Александрович</t>
  </si>
  <si>
    <t>Планово-производственный отдел</t>
  </si>
  <si>
    <t>027</t>
  </si>
  <si>
    <t>Тетерина Ирина Александровна</t>
  </si>
  <si>
    <t>Специалист</t>
  </si>
  <si>
    <t>Грабовая Елена Никитична</t>
  </si>
  <si>
    <t>Департамент научно-исследовательских работ</t>
  </si>
  <si>
    <t>Отдел аналитико-технологических исследований калийного сырья</t>
  </si>
  <si>
    <t>028</t>
  </si>
  <si>
    <t>Корнилова Анастасия Геннадиевна</t>
  </si>
  <si>
    <t>Инженер по качеству</t>
  </si>
  <si>
    <t>Волокитина Ирина Геннадьевна</t>
  </si>
  <si>
    <t>Ведущий специалист</t>
  </si>
  <si>
    <t>Гапчич Александр Олегович</t>
  </si>
  <si>
    <t>Бахарева Лариса Николаевна</t>
  </si>
  <si>
    <t>Заведующий лабораторией</t>
  </si>
  <si>
    <t>Коробейников Стас Евгеньевич</t>
  </si>
  <si>
    <t>Отдел геомеханики и горно-геологических информационных систем</t>
  </si>
  <si>
    <t>029</t>
  </si>
  <si>
    <t>Богдан Сергей Иванович</t>
  </si>
  <si>
    <t>Козловский Евгений Ярославович</t>
  </si>
  <si>
    <t>Павлов Виталий Николаевич</t>
  </si>
  <si>
    <t>Руководитель группы маркшейдерского обеспечения</t>
  </si>
  <si>
    <t>Денкевич Эдуард Тадеушевич</t>
  </si>
  <si>
    <t>Дешковский Василий Николаевич</t>
  </si>
  <si>
    <t>Отдел технологии горных работ</t>
  </si>
  <si>
    <t>030</t>
  </si>
  <si>
    <t>Шваб Роберт Григорьевич</t>
  </si>
  <si>
    <t>Технологический отдел</t>
  </si>
  <si>
    <t>031</t>
  </si>
  <si>
    <t>Стромский Анатолий Сергеевич</t>
  </si>
  <si>
    <t>Вераксо Павел Адольфович</t>
  </si>
  <si>
    <t>Стромский Александр Анатольевич</t>
  </si>
  <si>
    <t>Административный департамент</t>
  </si>
  <si>
    <t>Отдел выпуска и хранения документации</t>
  </si>
  <si>
    <t>032</t>
  </si>
  <si>
    <t>Пономарёва Анастасия Васильевна</t>
  </si>
  <si>
    <t>Специалист технического архива</t>
  </si>
  <si>
    <t>Климова Любовь Сергеевна</t>
  </si>
  <si>
    <t>Заведующий архивом</t>
  </si>
  <si>
    <t>Сырых Мария Владимировна</t>
  </si>
  <si>
    <t>Специалист по управлению документацией</t>
  </si>
  <si>
    <t>Тащеева Анна Сергеевна</t>
  </si>
  <si>
    <t>Шутович Галина Анатольевна</t>
  </si>
  <si>
    <t>Департамент информационных технологий</t>
  </si>
  <si>
    <t>Руководитель департамента</t>
  </si>
  <si>
    <t>Левин Иван Александрович</t>
  </si>
  <si>
    <t>Отдел автоматизированных информационных систем</t>
  </si>
  <si>
    <t>033</t>
  </si>
  <si>
    <t>Волчков Дмитрий Юрьевич</t>
  </si>
  <si>
    <t>Главный специалист (АИС)</t>
  </si>
  <si>
    <t>Орлов Андрей Николаевич</t>
  </si>
  <si>
    <t>Главный специалист (АСУ)</t>
  </si>
  <si>
    <t>Терских Константин Николаевич</t>
  </si>
  <si>
    <t>Обособленное подразделение г. Березники</t>
  </si>
  <si>
    <t>Руководитель обособленного подразделения</t>
  </si>
  <si>
    <t>Скачков Игорь Алексеевич</t>
  </si>
  <si>
    <t>Демченко Игорь Валентинович</t>
  </si>
  <si>
    <t>Главный специалист по электроснабжению</t>
  </si>
  <si>
    <t>Прохоров Виталий Анатольевич</t>
  </si>
  <si>
    <t>Шулепов Валерий Иванович</t>
  </si>
  <si>
    <t>Андреева Анна Анатольевна</t>
  </si>
  <si>
    <t>Акулова Надежда Валентиновна</t>
  </si>
  <si>
    <t>Ведущий конструктор</t>
  </si>
  <si>
    <t>Борисенко Светлана Юрьевна</t>
  </si>
  <si>
    <t>Катюхин Михаил Михайлович</t>
  </si>
  <si>
    <t>Манькова Ольга Борисовна</t>
  </si>
  <si>
    <t>Пестерева Галина Николаевна</t>
  </si>
  <si>
    <t>Голозубова Людмила Павловна</t>
  </si>
  <si>
    <t>Бояринова Наталья Валерьевна</t>
  </si>
  <si>
    <t>Старикова Ольга Григорьевна</t>
  </si>
  <si>
    <t>Безгодов Максим Анатольевич</t>
  </si>
  <si>
    <t>Федорова Юлия Александровна</t>
  </si>
  <si>
    <t>Инженер-технолог 2 категории</t>
  </si>
  <si>
    <t>Сытый Денис Вячеславович</t>
  </si>
  <si>
    <t>Честикова Оксана Викторовна</t>
  </si>
  <si>
    <t>Инженер-конструктор 1 категории</t>
  </si>
  <si>
    <t>Филимонова Яна Евгеньевна</t>
  </si>
  <si>
    <t>Гомоюнова Татьяна Александровна</t>
  </si>
  <si>
    <t>Коркова Дарья Андреевна</t>
  </si>
  <si>
    <t>Журавлёва Елена Юрьевна</t>
  </si>
  <si>
    <t>Водитель</t>
  </si>
  <si>
    <t>Давлятшина Раиса Викторовна</t>
  </si>
  <si>
    <t>Лоптев Владимир Павлович</t>
  </si>
  <si>
    <t>Обособленное подразделение г. Ковдор</t>
  </si>
  <si>
    <t>20</t>
  </si>
  <si>
    <t>Кулага Илья Николаевич</t>
  </si>
  <si>
    <t>Нуйкина Элина Эльдаровна</t>
  </si>
  <si>
    <t>Агапов Игорь Владимирович</t>
  </si>
  <si>
    <t>Инженер-электрик</t>
  </si>
  <si>
    <t>Федюхин Дмитрий Сергеевич</t>
  </si>
  <si>
    <t>Федюхина Александра Андреевна</t>
  </si>
  <si>
    <t>Типелина Елена Валентиновна</t>
  </si>
  <si>
    <t>Березина Ольга Николаевна</t>
  </si>
  <si>
    <t>Инженер-проектировщик</t>
  </si>
  <si>
    <t>Окатов Илья Александрович</t>
  </si>
  <si>
    <t>Платонова Любовь Александровна</t>
  </si>
  <si>
    <t>Верещагина Лариса Юрьевна</t>
  </si>
  <si>
    <t>Инженер-конструктор</t>
  </si>
  <si>
    <t>Амброс Денис Федорович</t>
  </si>
  <si>
    <t>Вирясов Максим Иванович</t>
  </si>
  <si>
    <t>Геодезист</t>
  </si>
  <si>
    <t>Забела Инна Владимировна</t>
  </si>
  <si>
    <t>Забела Виталий Геннадиевич</t>
  </si>
  <si>
    <t>Волкова Екатерина Валерьевна</t>
  </si>
  <si>
    <t>Обособленное подразделение г. Котельниково</t>
  </si>
  <si>
    <t>30</t>
  </si>
  <si>
    <t>Петров Алексей Владимирович</t>
  </si>
  <si>
    <t>Куницын Андрей Александрович</t>
  </si>
  <si>
    <t>Ведущий инженер автоматизированных систем управления</t>
  </si>
  <si>
    <t>Подземельнов Антон Игоревич</t>
  </si>
  <si>
    <t>Ведущий инженер по генеральному плану</t>
  </si>
  <si>
    <t>Таранова Светлана Кирилловна</t>
  </si>
  <si>
    <t>Ведущий инженер-конструктор</t>
  </si>
  <si>
    <t>Коньков Сергей Геннадьевич</t>
  </si>
  <si>
    <t>Молотков Артём Владимирович</t>
  </si>
  <si>
    <t>Добров Дмитрий Владимирович</t>
  </si>
  <si>
    <t>Ведущий специалист по авторскому надзору</t>
  </si>
  <si>
    <t>Темнышева Наталья Петровна</t>
  </si>
  <si>
    <t>Куницына Вера Сергеевна</t>
  </si>
  <si>
    <t>Инженер-проектировщик сетей электроснабжения</t>
  </si>
  <si>
    <t>Борзенко Алексей Сергеевич</t>
  </si>
  <si>
    <t>Специалист по технологическому оборудованию</t>
  </si>
  <si>
    <t>Ветчинин Александр Сергеевич</t>
  </si>
  <si>
    <t>Крюкова Ольга Николаевна</t>
  </si>
  <si>
    <t>Кравченко Мария Николаевна</t>
  </si>
  <si>
    <t>Обособленное подразделение г. Пермь</t>
  </si>
  <si>
    <t>40</t>
  </si>
  <si>
    <t>Немцев Виктор Алексеевич</t>
  </si>
  <si>
    <t>Захарова Ирина Александровна</t>
  </si>
  <si>
    <t>Мальцев Андрей Сергеевич</t>
  </si>
  <si>
    <t>Васильев Юрий Николаевич</t>
  </si>
  <si>
    <t>Меньшиков Юрий Андреевич</t>
  </si>
  <si>
    <t>Сенькин Антон Викторович</t>
  </si>
  <si>
    <t>Черепанов Дмитрий Николаевич</t>
  </si>
  <si>
    <t>Кондакова Анна Андреевна</t>
  </si>
  <si>
    <t>Варушкин Петр Владимирович</t>
  </si>
  <si>
    <t>Коньшин Петр Васильевич</t>
  </si>
  <si>
    <t>Тихомиров Анатолий Николаевич</t>
  </si>
  <si>
    <t>Графика 1</t>
  </si>
  <si>
    <t>Графика 2</t>
  </si>
  <si>
    <t>Графика 3</t>
  </si>
  <si>
    <t>Графика 4</t>
  </si>
  <si>
    <t>Графика 5</t>
  </si>
  <si>
    <t>Графика 6</t>
  </si>
  <si>
    <t>Расчеты 1</t>
  </si>
  <si>
    <t>Расчеты 2</t>
  </si>
  <si>
    <t>Расчеты 3</t>
  </si>
  <si>
    <t>Расчеты 4</t>
  </si>
  <si>
    <t>Расчеты 5</t>
  </si>
  <si>
    <t>Расчеты 6</t>
  </si>
  <si>
    <t>Расчеты 7</t>
  </si>
  <si>
    <t>Расчеты 8</t>
  </si>
  <si>
    <t>Расчеты 9</t>
  </si>
  <si>
    <t>Расчеты 10</t>
  </si>
  <si>
    <t>Расчеты 11</t>
  </si>
  <si>
    <t>Расчеты 12</t>
  </si>
  <si>
    <t>Текст</t>
  </si>
  <si>
    <t>База данных</t>
  </si>
  <si>
    <t>Планирование</t>
  </si>
  <si>
    <t>Другое 1</t>
  </si>
  <si>
    <t>Другое 2</t>
  </si>
  <si>
    <t>06-00-032-00-21</t>
  </si>
  <si>
    <t>Autodesk AutoCAD</t>
  </si>
  <si>
    <t>MS Office</t>
  </si>
  <si>
    <t>06-00-032-00-41</t>
  </si>
  <si>
    <t>06-00-032-00-54</t>
  </si>
  <si>
    <t>06-00-032-00-55</t>
  </si>
  <si>
    <t>03-00-015-00-01</t>
  </si>
  <si>
    <t>СПДС Graphics</t>
  </si>
  <si>
    <t>MS EXCEL</t>
  </si>
  <si>
    <t>03-00-015-00-02</t>
  </si>
  <si>
    <t>03-00-015-00-03</t>
  </si>
  <si>
    <t>03-00-015-00-15</t>
  </si>
  <si>
    <t>03-00-015-00-41</t>
  </si>
  <si>
    <t>03-00-015-00-44</t>
  </si>
  <si>
    <t>03-00-017-00-20</t>
  </si>
  <si>
    <t>Autodesk Design Review</t>
  </si>
  <si>
    <t>Autodesk Navisworks</t>
  </si>
  <si>
    <t>MS ACCESS</t>
  </si>
  <si>
    <t>03-00-017-00-41</t>
  </si>
  <si>
    <t>Autodesk Revit</t>
  </si>
  <si>
    <t>Autodesk Robot</t>
  </si>
  <si>
    <t>SCAD Office</t>
  </si>
  <si>
    <t>MS Project</t>
  </si>
  <si>
    <t>03-00-017-07-04</t>
  </si>
  <si>
    <t>03-00-017-07-17</t>
  </si>
  <si>
    <t>03-00-017-08-04</t>
  </si>
  <si>
    <t>Autodesk Inventor</t>
  </si>
  <si>
    <t>ЛИРА</t>
  </si>
  <si>
    <t>Hilti PROFIS</t>
  </si>
  <si>
    <t>03-00-017-08-25</t>
  </si>
  <si>
    <t>03-00-017-08-44</t>
  </si>
  <si>
    <t>03-00-017-09-04</t>
  </si>
  <si>
    <t>BASE</t>
  </si>
  <si>
    <t>NormCAD</t>
  </si>
  <si>
    <t>MathCAD</t>
  </si>
  <si>
    <t>Credo Dat</t>
  </si>
  <si>
    <t>Credo-нивелир</t>
  </si>
  <si>
    <t>Spectrum Link</t>
  </si>
  <si>
    <t>Sokkia Link</t>
  </si>
  <si>
    <t>03-00-017-09-24</t>
  </si>
  <si>
    <t>03-00-017-09-28</t>
  </si>
  <si>
    <t>03-00-017-09-44</t>
  </si>
  <si>
    <t>03-00-017-10-04</t>
  </si>
  <si>
    <t>03-00-017-10-17</t>
  </si>
  <si>
    <t>03-00-017-10-24</t>
  </si>
  <si>
    <t>03-00-017-10-25</t>
  </si>
  <si>
    <t>03-00-017-10-26</t>
  </si>
  <si>
    <t>03-00-017-10-44</t>
  </si>
  <si>
    <t>03-00-017-11-04</t>
  </si>
  <si>
    <t>03-00-017-11-17</t>
  </si>
  <si>
    <t>03-00-017-11-24</t>
  </si>
  <si>
    <t>03-00-017-11-25</t>
  </si>
  <si>
    <t>03-00-017-11-26</t>
  </si>
  <si>
    <t>03-00-017-11-44</t>
  </si>
  <si>
    <t>03-00-018-00-04</t>
  </si>
  <si>
    <t>AutoCAD Civil 3D</t>
  </si>
  <si>
    <t>03-00-018-00-57</t>
  </si>
  <si>
    <t>03-00-018-00-17</t>
  </si>
  <si>
    <t>03-00-018-00-32</t>
  </si>
  <si>
    <t>03-00-018-00-41</t>
  </si>
  <si>
    <t>Топоматик Robur – Автомобильные дороги</t>
  </si>
  <si>
    <t>Топоматик Robur – Искусственные сооружения</t>
  </si>
  <si>
    <t>03-00-019-00-04</t>
  </si>
  <si>
    <t>03-00-019-00-17</t>
  </si>
  <si>
    <t>03-00-019-00-23</t>
  </si>
  <si>
    <t>03-00-019-00-32</t>
  </si>
  <si>
    <t>03-00-019-00-41</t>
  </si>
  <si>
    <t>03-00-020-00-32</t>
  </si>
  <si>
    <t>03-00-020-00-34</t>
  </si>
  <si>
    <t>03-00-020-00-41</t>
  </si>
  <si>
    <t>03-00-020-00-08</t>
  </si>
  <si>
    <t>MagiCAD</t>
  </si>
  <si>
    <t>Старт</t>
  </si>
  <si>
    <t>03-00-020-00-17</t>
  </si>
  <si>
    <t>03-00-020-00-23</t>
  </si>
  <si>
    <t>03-00-020-00-33</t>
  </si>
  <si>
    <t>WaterExp</t>
  </si>
  <si>
    <t>03-00-020-00-44</t>
  </si>
  <si>
    <t>ZULU</t>
  </si>
  <si>
    <t>03-00-021-00-04</t>
  </si>
  <si>
    <t>03-00-021-00-25</t>
  </si>
  <si>
    <t>03-00-021-00-41</t>
  </si>
  <si>
    <t>03-00-022-00-04</t>
  </si>
  <si>
    <t>03-00-022-00-09</t>
  </si>
  <si>
    <t>03-00-022-00-17</t>
  </si>
  <si>
    <t>03-00-022-00-19</t>
  </si>
  <si>
    <t>03-00-022-00-26</t>
  </si>
  <si>
    <t>03-00-022-00-32</t>
  </si>
  <si>
    <t>03-00-022-00-33</t>
  </si>
  <si>
    <t>03-00-022-00-37</t>
  </si>
  <si>
    <t>03-00-022-00-38</t>
  </si>
  <si>
    <t>03-00-022-00-41</t>
  </si>
  <si>
    <t>03-00-022-00-44</t>
  </si>
  <si>
    <t>Программный комплекс по проектированию ленточных конвейеров по методу Зеленского</t>
  </si>
  <si>
    <t>Программный комплекс по проектированию металлоконструкций ленточных конвейеров В=400-1400мм</t>
  </si>
  <si>
    <t>Pumpdim</t>
  </si>
  <si>
    <t>wsCAT</t>
  </si>
  <si>
    <t>Компас</t>
  </si>
  <si>
    <t>03-00-023-00-23</t>
  </si>
  <si>
    <t>03-00-023-00-60</t>
  </si>
  <si>
    <t>03-00-023-00-41</t>
  </si>
  <si>
    <t>03-00-023-00-44</t>
  </si>
  <si>
    <t>Autodesk 3DsMAX</t>
  </si>
  <si>
    <t xml:space="preserve">CorelDRAW </t>
  </si>
  <si>
    <t>V-Ray Workstation</t>
  </si>
  <si>
    <t>V-Ray Render Nodes</t>
  </si>
  <si>
    <t>MultiScatter</t>
  </si>
  <si>
    <t>VirtualDub</t>
  </si>
  <si>
    <t>Video To Video Converter</t>
  </si>
  <si>
    <t>Blackmagic Design: Fusion</t>
  </si>
  <si>
    <t>03-00-027-00-41</t>
  </si>
  <si>
    <t>03-00-027-00-52</t>
  </si>
  <si>
    <t>03-00-026-00-36</t>
  </si>
  <si>
    <t>Адепт: Проект (сметы)</t>
  </si>
  <si>
    <t>03-00-026-00-41</t>
  </si>
  <si>
    <t>03-01-00-00-47</t>
  </si>
  <si>
    <t>03-01-016-00-16</t>
  </si>
  <si>
    <t>03-01-016-00-42</t>
  </si>
  <si>
    <t>03-01-016-00-49</t>
  </si>
  <si>
    <t>03-01-016-00-50</t>
  </si>
  <si>
    <t>03-01-016-06-43</t>
  </si>
  <si>
    <t>03-01-016-06-56</t>
  </si>
  <si>
    <t>03-02-000-00-23</t>
  </si>
  <si>
    <t>03-02-000-00-51</t>
  </si>
  <si>
    <t>03-02-024-00-04</t>
  </si>
  <si>
    <t>03-02-024-00-17</t>
  </si>
  <si>
    <t>03-02-024-00-24</t>
  </si>
  <si>
    <t>03-02-024-00-41</t>
  </si>
  <si>
    <t>03-02-025-00-04</t>
  </si>
  <si>
    <t>03-02-025-00-17</t>
  </si>
  <si>
    <t>03-02-025-00-32</t>
  </si>
  <si>
    <t>03-02-025-00-33</t>
  </si>
  <si>
    <t>03-02-025-00-34</t>
  </si>
  <si>
    <t>03-02-025-00-41</t>
  </si>
  <si>
    <t>05-00-000-00-46</t>
  </si>
  <si>
    <t>05-00-033-00-58</t>
  </si>
  <si>
    <t>MS VISIO Professional</t>
  </si>
  <si>
    <t>05-00-033-00-59</t>
  </si>
  <si>
    <t>05-00-033-00-41</t>
  </si>
  <si>
    <t>04-00-028-00-11</t>
  </si>
  <si>
    <t>04-00-028-00-22</t>
  </si>
  <si>
    <t>04-00-028-00-27</t>
  </si>
  <si>
    <t>04-00-028-00-41</t>
  </si>
  <si>
    <t>04-00-029-00-17</t>
  </si>
  <si>
    <t>04-00-029-00-24</t>
  </si>
  <si>
    <t>04-00-029-00-41</t>
  </si>
  <si>
    <t>04-00-029-00-45</t>
  </si>
  <si>
    <t>04-00-030-00-41</t>
  </si>
  <si>
    <t>04-00-031-00-17</t>
  </si>
  <si>
    <t>04-00-031-00-41</t>
  </si>
  <si>
    <t>02-00-013-00-00</t>
  </si>
  <si>
    <t>02-00-014-00-00</t>
  </si>
  <si>
    <t>01-00-011-00-41</t>
  </si>
  <si>
    <t>01-00-011-04-04</t>
  </si>
  <si>
    <t>01-00-011-03-04</t>
  </si>
  <si>
    <t>01-00-011-05-17</t>
  </si>
  <si>
    <t>01-00-010-00-41</t>
  </si>
  <si>
    <t>MicroMine (Ядро, Разведка, Оценка запасов, Каркасное моделирование, Горный модуль, Редактор печати, Оптимизатор карьеров)</t>
  </si>
  <si>
    <t>01-00-010-02-17</t>
  </si>
  <si>
    <t>01-00-010-02-61</t>
  </si>
  <si>
    <t>Phase2(RS2)</t>
  </si>
  <si>
    <t>Slide</t>
  </si>
  <si>
    <t>Dips</t>
  </si>
  <si>
    <t>Swedge</t>
  </si>
  <si>
    <t>RocData</t>
  </si>
  <si>
    <t>RocPlane</t>
  </si>
  <si>
    <t>Sblock</t>
  </si>
  <si>
    <t>Sirovision</t>
  </si>
  <si>
    <t>Surfer</t>
  </si>
  <si>
    <t>Abaqus</t>
  </si>
  <si>
    <t>Midas</t>
  </si>
  <si>
    <t>01-00-010-01-17</t>
  </si>
  <si>
    <t>01-00-012-00-41</t>
  </si>
  <si>
    <t>10-00-000-00-04</t>
  </si>
  <si>
    <t>10-00-000-00-10</t>
  </si>
  <si>
    <t>10-00-000-00-13</t>
  </si>
  <si>
    <t>10-00-000-00-16</t>
  </si>
  <si>
    <t>10-00-000-00-17</t>
  </si>
  <si>
    <t>10-00-000-00-18</t>
  </si>
  <si>
    <t>10-00-000-00-23</t>
  </si>
  <si>
    <t>10-00-000-00-30</t>
  </si>
  <si>
    <t>10-00-000-00-38</t>
  </si>
  <si>
    <t>10-00-000-00-39</t>
  </si>
  <si>
    <t>10-00-000-00-48</t>
  </si>
  <si>
    <t>10-00-000-00-56</t>
  </si>
  <si>
    <t>20-00-000-00-01</t>
  </si>
  <si>
    <t>20-00-000-00-10</t>
  </si>
  <si>
    <t>20-00-000-00-14</t>
  </si>
  <si>
    <t>20-00-000-00-20</t>
  </si>
  <si>
    <t>20-00-000-00-23</t>
  </si>
  <si>
    <t>20-00-000-00-29</t>
  </si>
  <si>
    <t>20-00-000-00-30</t>
  </si>
  <si>
    <t>20-00-000-00-31</t>
  </si>
  <si>
    <t>20-00-000-00-32</t>
  </si>
  <si>
    <t>20-00-000-00-37</t>
  </si>
  <si>
    <t>20-00-000-00-40</t>
  </si>
  <si>
    <t>20-00-000-00-48</t>
  </si>
  <si>
    <t>30-00-000-00-04</t>
  </si>
  <si>
    <t>30-00-000-00-05</t>
  </si>
  <si>
    <t>30-00-000-00-06</t>
  </si>
  <si>
    <t>30-00-000-00-07</t>
  </si>
  <si>
    <t>30-00-000-00-08</t>
  </si>
  <si>
    <t>30-00-000-00-12</t>
  </si>
  <si>
    <t>30-00-000-00-32</t>
  </si>
  <si>
    <t>30-00-000-00-35</t>
  </si>
  <si>
    <t>30-00-000-00-48</t>
  </si>
  <si>
    <t>30-00-000-00-53</t>
  </si>
  <si>
    <t>30-00-000-00-56</t>
  </si>
  <si>
    <t>40-00-000-00-04</t>
  </si>
  <si>
    <t>ARC GIS</t>
  </si>
  <si>
    <t>GEOVIA Mineshead</t>
  </si>
  <si>
    <t>Grafer Golden SoftWare</t>
  </si>
  <si>
    <t>Surfer Golden SoftWare</t>
  </si>
  <si>
    <t>Геоконструктор</t>
  </si>
  <si>
    <t>Геомеханика</t>
  </si>
  <si>
    <t>40-00-000-00-17</t>
  </si>
  <si>
    <t>40-00-000-00-24</t>
  </si>
  <si>
    <t>40-00-000-00-25</t>
  </si>
  <si>
    <t>40-00-000-00-26</t>
  </si>
  <si>
    <t>40-00-000-00-48</t>
  </si>
  <si>
    <t>40-00-000-00-56</t>
  </si>
  <si>
    <t>Административный департамент\-\Отдел выпуска и хранения документации\-\Заведующий архивом</t>
  </si>
  <si>
    <t>Административный департамент\-\Отдел выпуска и хранения документации\-\Начальник отдела</t>
  </si>
  <si>
    <t>Административный департамент\-\Отдел выпуска и хранения документации\-\Специалист по управлению документацией</t>
  </si>
  <si>
    <t>Административный департамент\-\Отдел выпуска и хранения документации\-\Специалист технического архива</t>
  </si>
  <si>
    <t>Департамент инженерно-технологического проектирования\-\Архитектурный отдел\-\Архитектор</t>
  </si>
  <si>
    <t>Департамент инженерно-технологического проектирования\-\Архитектурный отдел\-\Архитектор 1 категории</t>
  </si>
  <si>
    <t>Департамент инженерно-технологического проектирования\-\Архитектурный отдел\-\Ведущий архитектор</t>
  </si>
  <si>
    <t>Департамент инженерно-технологического проектирования\-\Архитектурный отдел\-\Главный архитектор проекта</t>
  </si>
  <si>
    <t>Департамент инженерно-технологического проектирования\-\Архитектурный отдел\-\Начальник отдела</t>
  </si>
  <si>
    <t>Департамент инженерно-технологического проектирования\-\Архитектурный отдел\-\Руководитель группы</t>
  </si>
  <si>
    <t>Департамент инженерно-технологического проектирования\-\Конструкторский отдел\-\Делопроизводитель</t>
  </si>
  <si>
    <t>Департамент инженерно-технологического проектирования\-\Конструкторский отдел\-\Начальник отдела</t>
  </si>
  <si>
    <t>Департамент инженерно-технологического проектирования\-\Конструкторский отдел\Группа инженерных изысканий\Ведущий инженер</t>
  </si>
  <si>
    <t>Департамент инженерно-технологического проектирования\-\Конструкторский отдел\Группа инженерных изысканий\Главный специалист</t>
  </si>
  <si>
    <t>Департамент инженерно-технологического проектирования\-\Конструкторский отдел\Группа нестандартного оборудования\Ведущий инженер</t>
  </si>
  <si>
    <t>Департамент инженерно-технологического проектирования\-\Конструкторский отдел\Группа нестандартного оборудования\Инженер 2 категории</t>
  </si>
  <si>
    <t>Департамент инженерно-технологического проектирования\-\Конструкторский отдел\Группа нестандартного оборудования\Руководитель группы</t>
  </si>
  <si>
    <t>Департамент инженерно-технологического проектирования\-\Конструкторский отдел\Группа обследования зданий и сооружений\Ведущий инженер</t>
  </si>
  <si>
    <t>Департамент инженерно-технологического проектирования\-\Конструкторский отдел\Группа обследования зданий и сооружений\Инженер 1 категории</t>
  </si>
  <si>
    <t>Департамент инженерно-технологического проектирования\-\Конструкторский отдел\Группа обследования зданий и сооружений\Инженер-геодезист</t>
  </si>
  <si>
    <t>Департамент инженерно-технологического проектирования\-\Конструкторский отдел\Группа обследования зданий и сооружений\Руководитель группы</t>
  </si>
  <si>
    <t>Департамент инженерно-технологического проектирования\-\Конструкторский отдел\Сектор железобетонных конструкций\Ведущий инженер</t>
  </si>
  <si>
    <t>Департамент инженерно-технологического проектирования\-\Конструкторский отдел\Сектор железобетонных конструкций\Главный специалист</t>
  </si>
  <si>
    <t>Департамент инженерно-технологического проектирования\-\Конструкторский отдел\Сектор железобетонных конструкций\Инженер 1 категории</t>
  </si>
  <si>
    <t>Департамент инженерно-технологического проектирования\-\Конструкторский отдел\Сектор железобетонных конструкций\Инженер 2 категории</t>
  </si>
  <si>
    <t>Департамент инженерно-технологического проектирования\-\Конструкторский отдел\Сектор железобетонных конструкций\Инженер 3 категории</t>
  </si>
  <si>
    <t>Департамент инженерно-технологического проектирования\-\Конструкторский отдел\Сектор железобетонных конструкций\Руководитель группы</t>
  </si>
  <si>
    <t>Департамент инженерно-технологического проектирования\-\Конструкторский отдел\Сектор металлоконструкций\Ведущий инженер</t>
  </si>
  <si>
    <t>Департамент инженерно-технологического проектирования\-\Конструкторский отдел\Сектор металлоконструкций\Главный специалист</t>
  </si>
  <si>
    <t>Департамент инженерно-технологического проектирования\-\Конструкторский отдел\Сектор металлоконструкций\Инженер 1 категории</t>
  </si>
  <si>
    <t>Департамент инженерно-технологического проектирования\-\Конструкторский отдел\Сектор металлоконструкций\Инженер 2 категории</t>
  </si>
  <si>
    <t>Департамент инженерно-технологического проектирования\-\Конструкторский отдел\Сектор металлоконструкций\Инженер 3 категории</t>
  </si>
  <si>
    <t>Департамент инженерно-технологического проектирования\-\Конструкторский отдел\Сектор металлоконструкций\Руководитель группы</t>
  </si>
  <si>
    <t>Департамент инженерно-технологического проектирования\-\Отдел генерального плана и транспорта\-\Ведущий инженер</t>
  </si>
  <si>
    <t>Департамент инженерно-технологического проектирования\-\Отдел генерального плана и транспорта\-\Ведущий инженер автодорог</t>
  </si>
  <si>
    <t>Департамент инженерно-технологического проектирования\-\Отдел генерального плана и транспорта\-\Главный специалист</t>
  </si>
  <si>
    <t>Департамент инженерно-технологического проектирования\-\Отдел генерального плана и транспорта\-\Инженер-проектировщик 1 категории</t>
  </si>
  <si>
    <t>Департамент инженерно-технологического проектирования\-\Отдел генерального плана и транспорта\-\Начальник отдела</t>
  </si>
  <si>
    <t>Департамент инженерно-технологического проектирования\-\Отдел гидротехнических сооружений\-\Ведущий инженер</t>
  </si>
  <si>
    <t>Департамент инженерно-технологического проектирования\-\Отдел гидротехнических сооружений\-\Главный специалист</t>
  </si>
  <si>
    <t>Департамент инженерно-технологического проектирования\-\Отдел гидротехнических сооружений\-\Инженер</t>
  </si>
  <si>
    <t>Департамент инженерно-технологического проектирования\-\Отдел гидротехнических сооружений\-\Инженер-проектировщик 1 категории</t>
  </si>
  <si>
    <t>Департамент инженерно-технологического проектирования\-\Отдел гидротехнических сооружений\-\Начальник отдела</t>
  </si>
  <si>
    <t>Департамент инженерно-технологического проектирования\-\Отдел инженерных сетей и сооружений\-\Инженер-проектировщик 1 категории</t>
  </si>
  <si>
    <t>Департамент инженерно-технологического проектирования\-\Отдел инженерных сетей и сооружений\-\Инженер-проектировщик 3 категории</t>
  </si>
  <si>
    <t>Департамент инженерно-технологического проектирования\-\Отдел инженерных сетей и сооружений\-\Начальник отдела</t>
  </si>
  <si>
    <t>Департамент инженерно-технологического проектирования\-\Отдел инженерных сетей и сооружений\Группа водоснабжения и канализации\Ведущий инженер-проектировщик</t>
  </si>
  <si>
    <t>Департамент инженерно-технологического проектирования\-\Отдел инженерных сетей и сооружений\Группа водоснабжения и канализации\Инженер-проектировщик 1 категории</t>
  </si>
  <si>
    <t>Департамент инженерно-технологического проектирования\-\Отдел инженерных сетей и сооружений\Группа отопления и вентиляции\Ведущий инженер-проектировщик</t>
  </si>
  <si>
    <t>Департамент инженерно-технологического проектирования\-\Отдел инженерных сетей и сооружений\Группа отопления и вентиляции\Главный специалист</t>
  </si>
  <si>
    <t>Департамент инженерно-технологического проектирования\-\Отдел инженерных сетей и сооружений\Группа отопления и вентиляции\Инженер</t>
  </si>
  <si>
    <t>Департамент инженерно-технологического проектирования\-\Отдел инженерных сетей и сооружений\Группа отопления и вентиляции\Инженер-проектировщик 1 категории</t>
  </si>
  <si>
    <t>Департамент инженерно-технологического проектирования\-\Отдел инженерных сетей и сооружений\Группа отопления и вентиляции\Инженер-проектировщик 2 категории</t>
  </si>
  <si>
    <t>Департамент инженерно-технологического проектирования\-\Отдел инженерных сетей и сооружений\Теплоэнергитический сектор \Ведущий инженер-проектировщик</t>
  </si>
  <si>
    <t>Департамент инженерно-технологического проектирования\-\Отдел инженерных сетей и сооружений\Теплоэнергитический сектор \Руководитель группы</t>
  </si>
  <si>
    <t>Департамент инженерно-технологического проектирования\-\Отдел специальных разделов проекта\-\Ведущий инженер</t>
  </si>
  <si>
    <t>Департамент инженерно-технологического проектирования\-\Отдел специальных разделов проекта\-\Инженер 2 категории</t>
  </si>
  <si>
    <t>Департамент инженерно-технологического проектирования\-\Отдел специальных разделов проекта\-\Начальник отдела</t>
  </si>
  <si>
    <t>Департамент инженерно-технологического проектирования\-\Отдел технологического проектирования\-\Ведущий инженер</t>
  </si>
  <si>
    <t>Департамент инженерно-технологического проектирования\-\Отдел технологического проектирования\-\Ведущий инженер-технолог</t>
  </si>
  <si>
    <t>Департамент инженерно-технологического проектирования\-\Отдел технологического проектирования\-\Главный специалист</t>
  </si>
  <si>
    <t>Департамент инженерно-технологического проектирования\-\Отдел технологического проектирования\-\Главный технолог</t>
  </si>
  <si>
    <t>Департамент инженерно-технологического проектирования\-\Отдел технологического проектирования\-\Инженер 3 категории</t>
  </si>
  <si>
    <t>Департамент инженерно-технологического проектирования\-\Отдел технологического проектирования\-\Инженер-проектировщик 1 категории</t>
  </si>
  <si>
    <t>Департамент инженерно-технологического проектирования\-\Отдел технологического проектирования\-\Инженер-проектировщик 2 категории</t>
  </si>
  <si>
    <t>Департамент инженерно-технологического проектирования\-\Отдел технологического проектирования\-\Инженер-технолог</t>
  </si>
  <si>
    <t>Департамент инженерно-технологического проектирования\-\Отдел технологического проектирования\-\Инженер-технолог 1 категории</t>
  </si>
  <si>
    <t>Департамент инженерно-технологического проектирования\-\Отдел технологического проектирования\-\Начальник отдела</t>
  </si>
  <si>
    <t>Департамент инженерно-технологического проектирования\-\Отдел технологического проектирования\-\Руководитель группы</t>
  </si>
  <si>
    <t>Департамент инженерно-технологического проектирования\-\Отдел трехмерных технологий\-\Инженер</t>
  </si>
  <si>
    <t>Департамент инженерно-технологического проектирования\-\Отдел трехмерных технологий\-\Инженер (визуализация)</t>
  </si>
  <si>
    <t>Департамент инженерно-технологического проектирования\-\Отдел трехмерных технологий\-\Начальник отдела</t>
  </si>
  <si>
    <t>Департамент инженерно-технологического проектирования\-\Отдел трехмерных технологий\-\Руководитель группы</t>
  </si>
  <si>
    <t>Департамент инженерно-технологического проектирования\-\Планово-производственный отдел\-\Начальник отдела</t>
  </si>
  <si>
    <t>Департамент инженерно-технологического проектирования\-\Планово-производственный отдел\-\Специалист</t>
  </si>
  <si>
    <t>Департамент инженерно-технологического проектирования\-\Сметно-экономический отдел\-\Инженер-сметчик</t>
  </si>
  <si>
    <t>Департамент инженерно-технологического проектирования\-\Сметно-экономический отдел\-\Начальник отдела</t>
  </si>
  <si>
    <t>Департамент инженерно-технологического проектирования\Управление планирования и прохождения проектов\-\-\Руководитель калийных проектов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</si>
  <si>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</si>
  <si>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проекта\-\Начальник отдела авторского надзора по объекту Рудник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</si>
  <si>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</si>
  <si>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проекта\-\Руководитель службы</t>
  </si>
  <si>
    <t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t>
  </si>
  <si>
    <t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t>
  </si>
  <si>
    <t>Департамент инженерно-технологического проектирования\Управление электроснабжения и АСУ\-\-\Инженер</t>
  </si>
  <si>
    <t>Департамент инженерно-технологического проектирования\Управление электроснабжения и АСУ\-\-\Руководитель управления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</si>
  <si>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управления\-\Ведущий инженер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</si>
  <si>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управления\-\Главный специалист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</si>
  <si>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управления\-\Инженер 1 категории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</si>
  <si>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управления\-\Начальник отдела</t>
  </si>
  <si>
    <t>Департамент инженерно-технологического проектирования\Управление электроснабжения и АСУ\Электротехнический отдел\-\Ведущий инженер</t>
  </si>
  <si>
    <t>Департамент инженерно-технологического проектирования\Управление электроснабжения и АСУ\Электротехнический отдел\-\Главный специалист</t>
  </si>
  <si>
    <t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t>
  </si>
  <si>
    <t>Департамент инженерно-технологического проектирования\Управление электроснабжения и АСУ\Электротехнический отдел\-\Инженер-проектировщик 2 категории</t>
  </si>
  <si>
    <t>Департамент инженерно-технологического проектирования\Управление электроснабжения и АСУ\Электротехнический отдел\-\Инженер-проектировщик 3 категории</t>
  </si>
  <si>
    <t>Департамент инженерно-технологического проектирования\Управление электроснабжения и АСУ\Электротехнический отдел\-\Начальник отдела</t>
  </si>
  <si>
    <t>Департамент информационных технологий\-\-\-\Руководитель департамента</t>
  </si>
  <si>
    <t>Департамент информационных технологий\-\Отдел автоматизированных информационных систем\-\Главный специалист (АИС)</t>
  </si>
  <si>
    <t>Департамент информационных технологий\-\Отдел автоматизированных информационных систем\-\Главный специалист (АСУ)</t>
  </si>
  <si>
    <t>Департамент информационных технологий\-\Отдел автоматизированных информационных систем\-\Начальник отдела</t>
  </si>
  <si>
    <t>Департамент научно-исследовательских работ\-\Отдел аналитико-технологических исследований калийного сырья\-\Ведущий специалист</t>
  </si>
  <si>
    <t>Департамент научно-исследовательских работ\-\Отдел аналитико-технологических исследований калийного сырья\-\Заведующий лабораторией</t>
  </si>
  <si>
    <t>Департамент научно-исследовательских работ\-\Отдел аналитико-технологических исследований калийного сырья\-\Инженер по качеству</t>
  </si>
  <si>
    <t>Департамент научно-исследовательских работ\-\Отдел аналитико-технологических исследований калийного сырья\-\Начальник отдела</t>
  </si>
  <si>
    <t>Департамент научно-исследовательских работ\-\Отдел геомеханики и горно-геологических информационных систем\-\Главный специалист</t>
  </si>
  <si>
    <t>Департамент научно-исследовательских работ\-\Отдел геомеханики и горно-геологических информационных систем\-\Инженер 1 категории</t>
  </si>
  <si>
    <t>Департамент научно-исследовательских работ\-\Отдел геомеханики и горно-геологических информационных систем\-\Начальник отдела</t>
  </si>
  <si>
    <t>Департамент научно-исследовательских работ\-\Отдел геомеханики и горно-геологических информационных систем\-\Руководитель группы маркшейдерского обеспечения</t>
  </si>
  <si>
    <t>Департамент научно-исследовательских работ\-\Отдел технологии горных работ\-\Начальник отдела</t>
  </si>
  <si>
    <t>Департамент научно-исследовательских работ\-\Технологический отдел\-\Главный специалист</t>
  </si>
  <si>
    <t>Департамент научно-исследовательских работ\-\Технологический отдел\-\Начальник отдела</t>
  </si>
  <si>
    <t>Департамент по проектированию каллийных предприятий\-\Горно-механический подземных горных работ\-\-</t>
  </si>
  <si>
    <t>Департамент по проектированию каллийных предприятий\-\Отдел по обогащению горного сырья\-\-</t>
  </si>
  <si>
    <t>Департамент по проектированию фосфатных предприятий\-\Горно-механический отдел\-\Начальник отдела</t>
  </si>
  <si>
    <t>Департамент по проектированию фосфатных предприятий\-\Горно-механический отдел\Горно-механическая группа\Ведущий инженер</t>
  </si>
  <si>
    <t>Департамент по проектированию фосфатных предприятий\-\Горно-механический отдел\Группа подземных горных работ\Ведущий инженер</t>
  </si>
  <si>
    <t>Департамент по проектированию фосфатных предприятий\-\Горно-механический отдел\Электротехническая группа\Главный специалист</t>
  </si>
  <si>
    <t>Департамент по проектированию фосфатных предприятий\-\Отдел горных работ\-\Начальник отдела</t>
  </si>
  <si>
    <t>Департамент по проектированию фосфатных предприятий\-\Отдел горных работ\Группа геологии и экологии\Главный специалист</t>
  </si>
  <si>
    <t>Департамент по проектированию фосфатных предприятий\-\Отдел горных работ\Группа геологии и экологии\Главный специалист (гидрогеолог, геомеханик)</t>
  </si>
  <si>
    <t>Департамент по проектированию фосфатных предприятий\-\Отдел горных работ\Группа открытых горных работ и технологического транспорта\Главный специалист</t>
  </si>
  <si>
    <t>Департамент по проектированию фосфатных предприятий\-\Отдел подземных горных работ\-\Начальник отдела</t>
  </si>
  <si>
    <t>Обособленное подразделение г. Березники\-\-\-\Ведущий инженер</t>
  </si>
  <si>
    <t>Обособленное подразделение г. Березники\-\-\-\Ведущий конструктор</t>
  </si>
  <si>
    <t>Обособленное подразделение г. Березники\-\-\-\Водитель</t>
  </si>
  <si>
    <t>Обособленное подразделение г. Березники\-\-\-\Главный инженер проекта</t>
  </si>
  <si>
    <t>Обособленное подразделение г. Березники\-\-\-\Главный специалист</t>
  </si>
  <si>
    <t>Обособленное подразделение г. Березники\-\-\-\Главный специалист по электроснабжению</t>
  </si>
  <si>
    <t>Обособленное подразделение г. Березники\-\-\-\Инженер</t>
  </si>
  <si>
    <t>Обособленное подразделение г. Березники\-\-\-\Инженер-конструктор 1 категории</t>
  </si>
  <si>
    <t>Обособленное подразделение г. Березники\-\-\-\Инженер-технолог 1 категории</t>
  </si>
  <si>
    <t>Обособленное подразделение г. Березники\-\-\-\Инженер-технолог 2 категории</t>
  </si>
  <si>
    <t>Обособленное подразделение г. Березники\-\-\-\Руководитель обособленного подразделения</t>
  </si>
  <si>
    <t>Обособленное подразделение г. Березники\-\-\-\Технический делопроизводитель</t>
  </si>
  <si>
    <t>Обособленное подразделение г. Ковдор\-\-\-\Архитектор</t>
  </si>
  <si>
    <t>Обособленное подразделение г. Ковдор\-\-\-\Ведущий конструктор</t>
  </si>
  <si>
    <t>Обособленное подразделение г. Ковдор\-\-\-\Геодезист</t>
  </si>
  <si>
    <t>Обособленное подразделение г. Ковдор\-\-\-\Делопроизводитель</t>
  </si>
  <si>
    <t>Обособленное подразделение г. Ковдор\-\-\-\Инженер</t>
  </si>
  <si>
    <t>Обособленное подразделение г. Ковдор\-\-\-\Инженер-конструктор</t>
  </si>
  <si>
    <t>Обособленное подразделение г. Ковдор\-\-\-\Инженер-конструктор 1 категории</t>
  </si>
  <si>
    <t>Обособленное подразделение г. Ковдор\-\-\-\Инженер-проектировщик</t>
  </si>
  <si>
    <t>Обособленное подразделение г. Ковдор\-\-\-\Инженер-проектировщик 1 категории</t>
  </si>
  <si>
    <t>Обособленное подразделение г. Ковдор\-\-\-\Инженер-технолог</t>
  </si>
  <si>
    <t>Обособленное подразделение г. Ковдор\-\-\-\Инженер-электрик</t>
  </si>
  <si>
    <t>Обособленное подразделение г. Ковдор\-\-\-\Руководитель обособленного подразделения</t>
  </si>
  <si>
    <t>Обособленное подразделение г. Котельниково\-\-\-\Ведущий инженер</t>
  </si>
  <si>
    <t>Обособленное подразделение г. Котельниково\-\-\-\Ведущий инженер автоматизированных систем управления</t>
  </si>
  <si>
    <t>Обособленное подразделение г. Котельниково\-\-\-\Ведущий инженер по генеральному плану</t>
  </si>
  <si>
    <t>Обособленное подразделение г. Котельниково\-\-\-\Ведущий инженер-конструктор</t>
  </si>
  <si>
    <t>Обособленное подразделение г. Котельниково\-\-\-\Ведущий инженер-проектировщик</t>
  </si>
  <si>
    <t>Обособленное подразделение г. Котельниково\-\-\-\Ведущий специалист по авторскому надзору</t>
  </si>
  <si>
    <t>Обособленное подразделение г. Котельниково\-\-\-\Инженер-проектировщик 1 категории</t>
  </si>
  <si>
    <t>Обособленное подразделение г. Котельниково\-\-\-\Инженер-проектировщик сетей электроснабжения</t>
  </si>
  <si>
    <t>Обособленное подразделение г. Котельниково\-\-\-\Руководитель обособленного подразделения</t>
  </si>
  <si>
    <t>Обособленное подразделение г. Котельниково\-\-\-\Специалист по технологическому оборудованию</t>
  </si>
  <si>
    <t>Обособленное подразделение г. Котельниково\-\-\-\Технический делопроизводитель</t>
  </si>
  <si>
    <t>Обособленное подразделение г. Пермь\-\-\-\Ведущий инженер</t>
  </si>
  <si>
    <t>Обособленное подразделение г. Пермь\-\-\-\Главный специалист</t>
  </si>
  <si>
    <t>Обособленное подразделение г. Пермь\-\-\-\Инженер 1 категории</t>
  </si>
  <si>
    <t>Обособленное подразделение г. Пермь\-\-\-\Инженер 2 категории</t>
  </si>
  <si>
    <t>Обособленное подразделение г. Пермь\-\-\-\Инженер 3 категории</t>
  </si>
  <si>
    <t>Обособленное подразделение г. Пермь\-\-\-\Руководитель обособленного подразделения</t>
  </si>
  <si>
    <t>Обособленное подразделение г. Пермь\-\-\-\Технический делопроизводитель</t>
  </si>
  <si>
    <t xml:space="preserve">Сборка </t>
  </si>
  <si>
    <t>Сборка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</si>
</sst>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/>
      <bottom style="thick">
        <color rgb="FFFF0000"/>
      </bottom>
      <diagonal/>
    </border>
    <border>
      <left style="thin">
        <color indexed="65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Border="1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&#1045;&#1074;&#1088;&#1086;&#1061;&#1048;&#1052;\&#1054;&#1073;&#1097;&#1080;&#1077;%20&#1076;&#1086;&#1082;&#1091;&#1084;&#1077;&#1085;&#1090;&#1099;%20&#1054;&#1040;&#1048;&#1057;\OAIS_DOCS_COMMON\IT%20&#1041;&#1102;&#1076;&#1078;&#1077;&#1090;\&#1057;&#1074;&#1086;&#1076;&#1085;&#1072;&#1103;%20&#1090;&#1072;&#1073;&#1083;&#1080;&#1094;&#1072;%20&#1088;&#1072;&#1089;&#1095;&#1077;&#1088;&#1072;%20&#1074;&#1077;&#1088;&#1089;&#1080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4"/>
      <sheetName val="База"/>
      <sheetName val="ПО"/>
      <sheetName val="коды должностей"/>
      <sheetName val="Список сущ. ПО"/>
    </sheetNames>
    <sheetDataSet>
      <sheetData sheetId="0"/>
      <sheetData sheetId="1"/>
      <sheetData sheetId="2"/>
      <sheetData sheetId="3">
        <row r="1">
          <cell r="A1" t="str">
            <v>-</v>
          </cell>
          <cell r="B1" t="str">
            <v>00</v>
          </cell>
        </row>
        <row r="2">
          <cell r="A2" t="str">
            <v>Архитектор</v>
          </cell>
          <cell r="B2" t="str">
            <v>01</v>
          </cell>
        </row>
        <row r="3">
          <cell r="A3" t="str">
            <v>Архитектор 1 категории</v>
          </cell>
          <cell r="B3" t="str">
            <v>02</v>
          </cell>
        </row>
        <row r="4">
          <cell r="A4" t="str">
            <v>Ведущий архитектор</v>
          </cell>
          <cell r="B4" t="str">
            <v>03</v>
          </cell>
        </row>
        <row r="5">
          <cell r="A5" t="str">
            <v>Ведущий инженер</v>
          </cell>
          <cell r="B5" t="str">
            <v>04</v>
          </cell>
        </row>
        <row r="6">
          <cell r="A6" t="str">
            <v>Ведущий инженер автоматизированных систем управления</v>
          </cell>
          <cell r="B6" t="str">
            <v>05</v>
          </cell>
        </row>
        <row r="7">
          <cell r="A7" t="str">
            <v>Ведущий инженер по генеральному плану</v>
          </cell>
          <cell r="B7" t="str">
            <v>06</v>
          </cell>
        </row>
        <row r="8">
          <cell r="A8" t="str">
            <v>Ведущий инженер-конструктор</v>
          </cell>
          <cell r="B8" t="str">
            <v>07</v>
          </cell>
        </row>
        <row r="9">
          <cell r="A9" t="str">
            <v>Ведущий инженер-проектировщик</v>
          </cell>
          <cell r="B9" t="str">
            <v>08</v>
          </cell>
        </row>
        <row r="10">
          <cell r="A10" t="str">
            <v>Ведущий инженер-технолог</v>
          </cell>
          <cell r="B10" t="str">
            <v>09</v>
          </cell>
        </row>
        <row r="11">
          <cell r="A11" t="str">
            <v>Ведущий конструктор</v>
          </cell>
          <cell r="B11" t="str">
            <v>10</v>
          </cell>
        </row>
        <row r="12">
          <cell r="A12" t="str">
            <v>Ведущий специалист</v>
          </cell>
          <cell r="B12" t="str">
            <v>11</v>
          </cell>
        </row>
        <row r="13">
          <cell r="A13" t="str">
            <v>Ведущий специалист по авторскому надзору</v>
          </cell>
          <cell r="B13" t="str">
            <v>12</v>
          </cell>
        </row>
        <row r="14">
          <cell r="A14" t="str">
            <v>Водитель</v>
          </cell>
          <cell r="B14" t="str">
            <v>13</v>
          </cell>
        </row>
        <row r="15">
          <cell r="A15" t="str">
            <v>Геодезист</v>
          </cell>
          <cell r="B15" t="str">
            <v>14</v>
          </cell>
        </row>
        <row r="16">
          <cell r="A16" t="str">
            <v>Главный архитектор проекта</v>
          </cell>
          <cell r="B16" t="str">
            <v>15</v>
          </cell>
        </row>
        <row r="17">
          <cell r="A17" t="str">
            <v>Главный инженер проекта</v>
          </cell>
          <cell r="B17" t="str">
            <v>16</v>
          </cell>
        </row>
        <row r="18">
          <cell r="A18" t="str">
            <v>Главный специалист</v>
          </cell>
          <cell r="B18" t="str">
            <v>17</v>
          </cell>
        </row>
        <row r="19">
          <cell r="A19" t="str">
            <v>Главный специалист по электроснабжению</v>
          </cell>
          <cell r="B19" t="str">
            <v>18</v>
          </cell>
        </row>
        <row r="20">
          <cell r="A20" t="str">
            <v>Главный технолог</v>
          </cell>
          <cell r="B20" t="str">
            <v>19</v>
          </cell>
        </row>
        <row r="21">
          <cell r="A21" t="str">
            <v>Делопроизводитель</v>
          </cell>
          <cell r="B21" t="str">
            <v>20</v>
          </cell>
        </row>
        <row r="22">
          <cell r="A22" t="str">
            <v>Заведующий архивом</v>
          </cell>
          <cell r="B22" t="str">
            <v>21</v>
          </cell>
        </row>
        <row r="23">
          <cell r="A23" t="str">
            <v>Заведующий лабораторией</v>
          </cell>
          <cell r="B23" t="str">
            <v>22</v>
          </cell>
        </row>
        <row r="24">
          <cell r="A24" t="str">
            <v>Инженер</v>
          </cell>
          <cell r="B24" t="str">
            <v>23</v>
          </cell>
        </row>
        <row r="25">
          <cell r="A25" t="str">
            <v>Инженер 1 категории</v>
          </cell>
          <cell r="B25" t="str">
            <v>24</v>
          </cell>
        </row>
        <row r="26">
          <cell r="A26" t="str">
            <v>Инженер 2 категории</v>
          </cell>
          <cell r="B26" t="str">
            <v>25</v>
          </cell>
        </row>
        <row r="27">
          <cell r="A27" t="str">
            <v>Инженер 3 категории</v>
          </cell>
          <cell r="B27" t="str">
            <v>26</v>
          </cell>
        </row>
        <row r="28">
          <cell r="A28" t="str">
            <v>Инженер по качеству</v>
          </cell>
          <cell r="B28" t="str">
            <v>27</v>
          </cell>
        </row>
        <row r="29">
          <cell r="A29" t="str">
            <v>Инженер-геодезист</v>
          </cell>
          <cell r="B29" t="str">
            <v>28</v>
          </cell>
        </row>
        <row r="30">
          <cell r="A30" t="str">
            <v>Инженер-конструктор</v>
          </cell>
          <cell r="B30" t="str">
            <v>29</v>
          </cell>
        </row>
        <row r="31">
          <cell r="A31" t="str">
            <v>Инженер-конструктор 1 категории</v>
          </cell>
          <cell r="B31" t="str">
            <v>30</v>
          </cell>
        </row>
        <row r="32">
          <cell r="A32" t="str">
            <v>Инженер-проектировщик</v>
          </cell>
          <cell r="B32" t="str">
            <v>31</v>
          </cell>
        </row>
        <row r="33">
          <cell r="A33" t="str">
            <v>Инженер-проектировщик 1 категории</v>
          </cell>
          <cell r="B33" t="str">
            <v>32</v>
          </cell>
        </row>
        <row r="34">
          <cell r="A34" t="str">
            <v>Инженер-проектировщик 2 категории</v>
          </cell>
          <cell r="B34" t="str">
            <v>33</v>
          </cell>
        </row>
        <row r="35">
          <cell r="A35" t="str">
            <v>Инженер-проектировщик 3 категории</v>
          </cell>
          <cell r="B35" t="str">
            <v>34</v>
          </cell>
        </row>
        <row r="36">
          <cell r="A36" t="str">
            <v>Инженер-проектировщик сетей электроснабжения</v>
          </cell>
          <cell r="B36" t="str">
            <v>35</v>
          </cell>
        </row>
        <row r="37">
          <cell r="A37" t="str">
            <v>Инженер-сметчик</v>
          </cell>
          <cell r="B37" t="str">
            <v>36</v>
          </cell>
        </row>
        <row r="38">
          <cell r="A38" t="str">
            <v>Инженер-технолог</v>
          </cell>
          <cell r="B38" t="str">
            <v>37</v>
          </cell>
        </row>
        <row r="39">
          <cell r="A39" t="str">
            <v>Инженер-технолог 1 категории</v>
          </cell>
          <cell r="B39" t="str">
            <v>38</v>
          </cell>
        </row>
        <row r="40">
          <cell r="A40" t="str">
            <v>Инженер-технолог 2 категории</v>
          </cell>
          <cell r="B40" t="str">
            <v>39</v>
          </cell>
        </row>
        <row r="41">
          <cell r="A41" t="str">
            <v>Инженер-электрик</v>
          </cell>
          <cell r="B41" t="str">
            <v>40</v>
          </cell>
        </row>
        <row r="42">
          <cell r="A42" t="str">
            <v>Начальник отдела</v>
          </cell>
          <cell r="B42" t="str">
            <v>41</v>
          </cell>
        </row>
        <row r="43">
          <cell r="A43" t="str">
            <v>Начальник отдела авторского надзора по объекту Рудник</v>
          </cell>
          <cell r="B43" t="str">
            <v>42</v>
          </cell>
        </row>
        <row r="44">
          <cell r="A44" t="str">
            <v>Помощник главного инженера проекта</v>
          </cell>
          <cell r="B44" t="str">
            <v>43</v>
          </cell>
        </row>
        <row r="45">
          <cell r="A45" t="str">
            <v>Руководитель группы</v>
          </cell>
          <cell r="B45" t="str">
            <v>44</v>
          </cell>
        </row>
        <row r="46">
          <cell r="A46" t="str">
            <v>Руководитель группы маркшейдерского обеспечения</v>
          </cell>
          <cell r="B46" t="str">
            <v>45</v>
          </cell>
        </row>
        <row r="47">
          <cell r="A47" t="str">
            <v>Руководитель департамента</v>
          </cell>
          <cell r="B47" t="str">
            <v>46</v>
          </cell>
        </row>
        <row r="48">
          <cell r="A48" t="str">
            <v>Руководитель калийных проектов</v>
          </cell>
          <cell r="B48" t="str">
            <v>47</v>
          </cell>
        </row>
        <row r="49">
          <cell r="A49" t="str">
            <v>Руководитель обособленного подразделения</v>
          </cell>
          <cell r="B49" t="str">
            <v>48</v>
          </cell>
        </row>
        <row r="50">
          <cell r="A50" t="str">
            <v>Руководитель проекта</v>
          </cell>
          <cell r="B50" t="str">
            <v>49</v>
          </cell>
        </row>
        <row r="51">
          <cell r="A51" t="str">
            <v>Руководитель службы</v>
          </cell>
          <cell r="B51" t="str">
            <v>50</v>
          </cell>
        </row>
        <row r="52">
          <cell r="A52" t="str">
            <v>Руководитель управления</v>
          </cell>
          <cell r="B52" t="str">
            <v>51</v>
          </cell>
        </row>
        <row r="53">
          <cell r="A53" t="str">
            <v>Специалист</v>
          </cell>
          <cell r="B53" t="str">
            <v>52</v>
          </cell>
        </row>
        <row r="54">
          <cell r="A54" t="str">
            <v>Специалист по технологическому оборудованию</v>
          </cell>
          <cell r="B54" t="str">
            <v>53</v>
          </cell>
        </row>
        <row r="55">
          <cell r="A55" t="str">
            <v>Специалист по управлению документацией</v>
          </cell>
          <cell r="B55" t="str">
            <v>54</v>
          </cell>
        </row>
        <row r="56">
          <cell r="A56" t="str">
            <v>Специалист технического архива</v>
          </cell>
          <cell r="B56" t="str">
            <v>55</v>
          </cell>
        </row>
        <row r="57">
          <cell r="A57" t="str">
            <v>Технический делопроизводитель</v>
          </cell>
          <cell r="B57" t="str">
            <v>56</v>
          </cell>
        </row>
        <row r="58">
          <cell r="A58" t="str">
            <v>Ведущий инженер автодорог</v>
          </cell>
          <cell r="B58" t="str">
            <v>57</v>
          </cell>
        </row>
        <row r="59">
          <cell r="A59" t="str">
            <v>Главный специалист (АИС)</v>
          </cell>
          <cell r="B59" t="str">
            <v>58</v>
          </cell>
        </row>
        <row r="60">
          <cell r="A60" t="str">
            <v>Главный специалист (АСУ)</v>
          </cell>
          <cell r="B60" t="str">
            <v>59</v>
          </cell>
        </row>
        <row r="61">
          <cell r="A61" t="str">
            <v>Инженер (визуализация)</v>
          </cell>
          <cell r="B61" t="str">
            <v>60</v>
          </cell>
        </row>
        <row r="62">
          <cell r="A62" t="str">
            <v>Главный специалист (гидрогеолог, геомеханик)</v>
          </cell>
          <cell r="B62" t="str">
            <v>61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4"/>
  <sheetViews>
    <sheetView tabSelected="1" workbookViewId="0">
      <pane ySplit="1" topLeftCell="A2" activePane="bottomLeft" state="frozen"/>
      <selection pane="bottomLeft" activeCell="B13" sqref="B13"/>
    </sheetView>
  </sheetViews>
  <sheetFormatPr defaultRowHeight="12.75" outlineLevelCol="1" x14ac:dyDescent="0.2"/>
  <cols>
    <col min="1" max="1" width="17" customWidth="1"/>
    <col min="2" max="2" width="98.33203125" customWidth="1"/>
    <col min="3" max="3" width="2" hidden="1" customWidth="1" outlineLevel="1"/>
    <col min="4" max="4" width="59.1640625" hidden="1" customWidth="1" outlineLevel="1"/>
    <col min="5" max="5" width="7.33203125" style="1" hidden="1" customWidth="1" outlineLevel="1"/>
    <col min="6" max="6" width="51.1640625" hidden="1" customWidth="1" outlineLevel="1" collapsed="1"/>
    <col min="7" max="7" width="7.33203125" style="1" hidden="1" customWidth="1" outlineLevel="1"/>
    <col min="8" max="8" width="67" hidden="1" customWidth="1" outlineLevel="1" collapsed="1"/>
    <col min="9" max="9" width="7.33203125" style="1" hidden="1" customWidth="1" outlineLevel="1"/>
    <col min="10" max="10" width="62.1640625" hidden="1" customWidth="1" outlineLevel="1" collapsed="1"/>
    <col min="11" max="11" width="7.33203125" style="1" hidden="1" customWidth="1" outlineLevel="1"/>
    <col min="12" max="12" width="58.5" hidden="1" customWidth="1" outlineLevel="1" collapsed="1"/>
    <col min="13" max="13" width="7" hidden="1" customWidth="1" outlineLevel="1"/>
    <col min="14" max="14" width="39.5" hidden="1" customWidth="1" outlineLevel="1"/>
    <col min="15" max="15" width="13.1640625" customWidth="1" collapsed="1"/>
    <col min="16" max="16" width="13.1640625" style="1" customWidth="1"/>
    <col min="17" max="17" width="13.1640625" customWidth="1"/>
    <col min="18" max="20" width="11.5" customWidth="1"/>
  </cols>
  <sheetData>
    <row r="1" spans="1:37" x14ac:dyDescent="0.2">
      <c r="A1" s="1" t="s">
        <v>0</v>
      </c>
      <c r="B1" s="1" t="s">
        <v>909</v>
      </c>
      <c r="D1" t="s">
        <v>1</v>
      </c>
      <c r="E1" s="1" t="s">
        <v>2</v>
      </c>
      <c r="F1" t="s">
        <v>3</v>
      </c>
      <c r="G1" s="1" t="s">
        <v>4</v>
      </c>
      <c r="H1" t="s">
        <v>5</v>
      </c>
      <c r="I1" s="1" t="s">
        <v>6</v>
      </c>
      <c r="J1" t="s">
        <v>7</v>
      </c>
      <c r="K1" s="1" t="s">
        <v>8</v>
      </c>
      <c r="L1" t="s">
        <v>9</v>
      </c>
      <c r="M1" s="1" t="s">
        <v>10</v>
      </c>
      <c r="N1" t="s">
        <v>11</v>
      </c>
      <c r="O1" s="12" t="s">
        <v>501</v>
      </c>
      <c r="P1" s="12" t="s">
        <v>502</v>
      </c>
      <c r="Q1" s="12" t="s">
        <v>503</v>
      </c>
      <c r="R1" s="12" t="s">
        <v>504</v>
      </c>
      <c r="S1" s="12" t="s">
        <v>505</v>
      </c>
      <c r="T1" s="12" t="s">
        <v>506</v>
      </c>
      <c r="U1" s="13" t="s">
        <v>507</v>
      </c>
      <c r="V1" s="13" t="s">
        <v>508</v>
      </c>
      <c r="W1" s="13" t="s">
        <v>509</v>
      </c>
      <c r="X1" s="13" t="s">
        <v>510</v>
      </c>
      <c r="Y1" s="13" t="s">
        <v>511</v>
      </c>
      <c r="Z1" s="13" t="s">
        <v>512</v>
      </c>
      <c r="AA1" s="13" t="s">
        <v>513</v>
      </c>
      <c r="AB1" s="13" t="s">
        <v>514</v>
      </c>
      <c r="AC1" s="13" t="s">
        <v>515</v>
      </c>
      <c r="AD1" s="13" t="s">
        <v>516</v>
      </c>
      <c r="AE1" s="13" t="s">
        <v>517</v>
      </c>
      <c r="AF1" s="13" t="s">
        <v>518</v>
      </c>
      <c r="AG1" s="13" t="s">
        <v>519</v>
      </c>
      <c r="AH1" s="12" t="s">
        <v>520</v>
      </c>
      <c r="AI1" s="13" t="s">
        <v>521</v>
      </c>
      <c r="AJ1" s="13" t="s">
        <v>522</v>
      </c>
      <c r="AK1" s="13" t="s">
        <v>523</v>
      </c>
    </row>
    <row r="2" spans="1:37" x14ac:dyDescent="0.2">
      <c r="A2" t="str">
        <f t="shared" ref="A2:A65" si="0">CONCATENATE(E2,"-",G2,"-",I2,"-",K2,"-",M2)</f>
        <v>01-00-010-00-41</v>
      </c>
      <c r="B2" t="str">
        <f>CONCATENATE($D2,"\",$F2,"\",$H2,"\",$J2,"\",$L2)</f>
        <v>Департамент по проектированию фосфатных предприятий\-\Отдел горных работ\-\Начальник отдела</v>
      </c>
      <c r="D2" t="s">
        <v>12</v>
      </c>
      <c r="E2" s="1" t="s">
        <v>13</v>
      </c>
      <c r="F2" t="s">
        <v>14</v>
      </c>
      <c r="G2" s="1" t="s">
        <v>15</v>
      </c>
      <c r="H2" s="2" t="s">
        <v>16</v>
      </c>
      <c r="I2" s="3" t="s">
        <v>17</v>
      </c>
      <c r="J2" t="s">
        <v>14</v>
      </c>
      <c r="K2" s="1" t="s">
        <v>15</v>
      </c>
      <c r="L2" s="2" t="s">
        <v>18</v>
      </c>
      <c r="M2" s="2" t="str">
        <f>VLOOKUP($L2,'[1]коды должностей'!$A$1:$B$100,2,0)</f>
        <v>41</v>
      </c>
      <c r="N2" s="2" t="s">
        <v>19</v>
      </c>
      <c r="O2" s="14" t="str">
        <f>VLOOKUP($B2,Программы!$B$2:$Y$165,COLUMN(B1),)</f>
        <v>Autodesk AutoCAD</v>
      </c>
      <c r="P2" s="14" t="str">
        <f>VLOOKUP($B2,Программы!$B$2:$Y$165,COLUMN(C1),)</f>
        <v>СПДС Graphics</v>
      </c>
      <c r="Q2" s="14" t="str">
        <f>VLOOKUP($B2,Программы!$B$2:$Y$165,COLUMN(D1),)</f>
        <v>MicroMine (Ядро, Разведка, Оценка запасов, Каркасное моделирование, Горный модуль, Редактор печати, Оптимизатор карьеров)</v>
      </c>
      <c r="R2" s="14" t="str">
        <f>VLOOKUP($B2,Программы!$B$2:$Y$165,COLUMN(E1),)</f>
        <v>-</v>
      </c>
      <c r="S2" s="14" t="str">
        <f>VLOOKUP($B2,Программы!$B$2:$Y$165,COLUMN(F1),)</f>
        <v>-</v>
      </c>
      <c r="T2" s="14" t="str">
        <f>VLOOKUP($B2,Программы!$B$2:$Y$165,COLUMN(G1),)</f>
        <v>-</v>
      </c>
      <c r="U2" s="14" t="str">
        <f>VLOOKUP($B2,Программы!$B$2:$Y$165,COLUMN(H1),)</f>
        <v>-</v>
      </c>
      <c r="V2" s="14" t="str">
        <f>VLOOKUP($B2,Программы!$B$2:$Y$165,COLUMN(I1),)</f>
        <v>-</v>
      </c>
      <c r="W2" s="14" t="str">
        <f>VLOOKUP($B2,Программы!$B$2:$Y$165,COLUMN(J1),)</f>
        <v>MS EXCEL</v>
      </c>
      <c r="X2" s="14" t="str">
        <f>VLOOKUP($B2,Программы!$B$2:$Y$165,COLUMN(K1),)</f>
        <v>-</v>
      </c>
      <c r="Y2" s="14" t="str">
        <f>VLOOKUP($B2,Программы!$B$2:$Y$165,COLUMN(L1),)</f>
        <v>-</v>
      </c>
      <c r="Z2" s="14" t="str">
        <f>VLOOKUP($B2,Программы!$B$2:$Y$165,COLUMN(M1),)</f>
        <v>-</v>
      </c>
      <c r="AA2" s="14" t="str">
        <f>VLOOKUP($B2,Программы!$B$2:$Y$165,COLUMN(N1),)</f>
        <v>-</v>
      </c>
      <c r="AB2" s="14" t="str">
        <f>VLOOKUP($B2,Программы!$B$2:$Y$165,COLUMN(O1),)</f>
        <v>-</v>
      </c>
      <c r="AC2" s="14" t="str">
        <f>VLOOKUP($B2,Программы!$B$2:$Y$165,COLUMN(P1),)</f>
        <v>-</v>
      </c>
      <c r="AD2" s="14" t="str">
        <f>VLOOKUP($B2,Программы!$B$2:$Y$165,COLUMN(Q1),)</f>
        <v>-</v>
      </c>
      <c r="AE2" s="14">
        <f>VLOOKUP($B2,Программы!$B$2:$Y$165,COLUMN(R1),)</f>
        <v>0</v>
      </c>
      <c r="AF2" s="14">
        <f>VLOOKUP($B2,Программы!$B$2:$Y$165,COLUMN(S1),)</f>
        <v>0</v>
      </c>
      <c r="AG2" s="14" t="str">
        <f>VLOOKUP($B2,Программы!$B$2:$Y$165,COLUMN(T1),)</f>
        <v>MS Office</v>
      </c>
      <c r="AH2" s="14" t="str">
        <f>VLOOKUP($B2,Программы!$B$2:$Y$165,COLUMN(U1),)</f>
        <v>-</v>
      </c>
      <c r="AI2" s="14" t="str">
        <f>VLOOKUP($B2,Программы!$B$2:$Y$165,COLUMN(V1),)</f>
        <v>-</v>
      </c>
      <c r="AJ2" s="14" t="str">
        <f>VLOOKUP($B2,Программы!$B$2:$Y$165,COLUMN(W1),)</f>
        <v>-</v>
      </c>
      <c r="AK2" s="14" t="str">
        <f>VLOOKUP($B2,Программы!$B$2:$Y$165,COLUMN(X1),)</f>
        <v>-</v>
      </c>
    </row>
    <row r="3" spans="1:37" x14ac:dyDescent="0.2">
      <c r="A3" t="str">
        <f t="shared" si="0"/>
        <v>01-00-010-01-17</v>
      </c>
      <c r="B3" t="str">
        <f t="shared" ref="B3:B66" si="1">CONCATENATE($D3,"\",$F3,"\",$H3,"\",$J3,"\",$L3)</f>
        <v>Департамент по проектированию фосфатных предприятий\-\Отдел горных работ\Группа открытых горных работ и технологического транспорта\Главный специалист</v>
      </c>
      <c r="D3" t="s">
        <v>12</v>
      </c>
      <c r="E3" s="1" t="s">
        <v>13</v>
      </c>
      <c r="F3" t="s">
        <v>14</v>
      </c>
      <c r="G3" s="1" t="s">
        <v>15</v>
      </c>
      <c r="H3" s="2" t="s">
        <v>16</v>
      </c>
      <c r="I3" s="3" t="s">
        <v>17</v>
      </c>
      <c r="J3" s="2" t="s">
        <v>20</v>
      </c>
      <c r="K3" s="3" t="s">
        <v>13</v>
      </c>
      <c r="L3" s="2" t="s">
        <v>21</v>
      </c>
      <c r="M3" s="2" t="str">
        <f>VLOOKUP($L3,'[1]коды должностей'!$A$1:$B$100,2,0)</f>
        <v>17</v>
      </c>
      <c r="N3" s="2" t="s">
        <v>22</v>
      </c>
      <c r="O3" s="14" t="str">
        <f>VLOOKUP($B3,Программы!$B$2:$Y$165,COLUMN(B2),)</f>
        <v>Autodesk AutoCAD</v>
      </c>
      <c r="P3" s="14" t="str">
        <f>VLOOKUP($B3,Программы!$B$2:$Y$165,COLUMN(C2),)</f>
        <v>СПДС Graphics</v>
      </c>
      <c r="Q3" s="14" t="str">
        <f>VLOOKUP($B3,Программы!$B$2:$Y$165,COLUMN(D2),)</f>
        <v>-</v>
      </c>
      <c r="R3" s="14" t="str">
        <f>VLOOKUP($B3,Программы!$B$2:$Y$165,COLUMN(E2),)</f>
        <v>-</v>
      </c>
      <c r="S3" s="14" t="str">
        <f>VLOOKUP($B3,Программы!$B$2:$Y$165,COLUMN(F2),)</f>
        <v>-</v>
      </c>
      <c r="T3" s="14" t="str">
        <f>VLOOKUP($B3,Программы!$B$2:$Y$165,COLUMN(G2),)</f>
        <v>-</v>
      </c>
      <c r="U3" s="14" t="str">
        <f>VLOOKUP($B3,Программы!$B$2:$Y$165,COLUMN(H2),)</f>
        <v>-</v>
      </c>
      <c r="V3" s="14" t="str">
        <f>VLOOKUP($B3,Программы!$B$2:$Y$165,COLUMN(I2),)</f>
        <v>-</v>
      </c>
      <c r="W3" s="14" t="str">
        <f>VLOOKUP($B3,Программы!$B$2:$Y$165,COLUMN(J2),)</f>
        <v>MS EXCEL</v>
      </c>
      <c r="X3" s="14" t="str">
        <f>VLOOKUP($B3,Программы!$B$2:$Y$165,COLUMN(K2),)</f>
        <v>-</v>
      </c>
      <c r="Y3" s="14" t="str">
        <f>VLOOKUP($B3,Программы!$B$2:$Y$165,COLUMN(L2),)</f>
        <v>-</v>
      </c>
      <c r="Z3" s="14" t="str">
        <f>VLOOKUP($B3,Программы!$B$2:$Y$165,COLUMN(M2),)</f>
        <v>-</v>
      </c>
      <c r="AA3" s="14" t="str">
        <f>VLOOKUP($B3,Программы!$B$2:$Y$165,COLUMN(N2),)</f>
        <v>-</v>
      </c>
      <c r="AB3" s="14" t="str">
        <f>VLOOKUP($B3,Программы!$B$2:$Y$165,COLUMN(O2),)</f>
        <v>-</v>
      </c>
      <c r="AC3" s="14" t="str">
        <f>VLOOKUP($B3,Программы!$B$2:$Y$165,COLUMN(P2),)</f>
        <v>-</v>
      </c>
      <c r="AD3" s="14" t="str">
        <f>VLOOKUP($B3,Программы!$B$2:$Y$165,COLUMN(Q2),)</f>
        <v>-</v>
      </c>
      <c r="AE3" s="14">
        <f>VLOOKUP($B3,Программы!$B$2:$Y$165,COLUMN(R2),)</f>
        <v>0</v>
      </c>
      <c r="AF3" s="14">
        <f>VLOOKUP($B3,Программы!$B$2:$Y$165,COLUMN(S2),)</f>
        <v>0</v>
      </c>
      <c r="AG3" s="14" t="str">
        <f>VLOOKUP($B3,Программы!$B$2:$Y$165,COLUMN(T2),)</f>
        <v>MS Office</v>
      </c>
      <c r="AH3" s="14" t="str">
        <f>VLOOKUP($B3,Программы!$B$2:$Y$165,COLUMN(U2),)</f>
        <v>-</v>
      </c>
      <c r="AI3" s="14" t="str">
        <f>VLOOKUP($B3,Программы!$B$2:$Y$165,COLUMN(V2),)</f>
        <v>-</v>
      </c>
      <c r="AJ3" s="14" t="str">
        <f>VLOOKUP($B3,Программы!$B$2:$Y$165,COLUMN(W2),)</f>
        <v>-</v>
      </c>
      <c r="AK3" s="14" t="str">
        <f>VLOOKUP($B3,Программы!$B$2:$Y$165,COLUMN(X2),)</f>
        <v>-</v>
      </c>
    </row>
    <row r="4" spans="1:37" x14ac:dyDescent="0.2">
      <c r="A4" t="str">
        <f t="shared" si="0"/>
        <v>01-00-010-01-17</v>
      </c>
      <c r="B4" t="str">
        <f t="shared" si="1"/>
        <v>Департамент по проектированию фосфатных предприятий\-\Отдел горных работ\Группа открытых горных работ и технологического транспорта\Главный специалист</v>
      </c>
      <c r="D4" t="s">
        <v>12</v>
      </c>
      <c r="E4" s="1" t="s">
        <v>13</v>
      </c>
      <c r="F4" t="s">
        <v>14</v>
      </c>
      <c r="G4" s="1" t="s">
        <v>15</v>
      </c>
      <c r="H4" s="2" t="s">
        <v>16</v>
      </c>
      <c r="I4" s="3" t="s">
        <v>17</v>
      </c>
      <c r="J4" s="2" t="s">
        <v>20</v>
      </c>
      <c r="K4" s="3" t="s">
        <v>13</v>
      </c>
      <c r="L4" s="2" t="s">
        <v>21</v>
      </c>
      <c r="M4" s="2" t="str">
        <f>VLOOKUP($L4,'[1]коды должностей'!$A$1:$B$100,2,0)</f>
        <v>17</v>
      </c>
      <c r="N4" s="2" t="s">
        <v>23</v>
      </c>
      <c r="O4" s="14" t="str">
        <f>VLOOKUP($B4,Программы!$B$2:$Y$165,COLUMN(B3),)</f>
        <v>Autodesk AutoCAD</v>
      </c>
      <c r="P4" s="14" t="str">
        <f>VLOOKUP($B4,Программы!$B$2:$Y$165,COLUMN(C3),)</f>
        <v>СПДС Graphics</v>
      </c>
      <c r="Q4" s="14" t="str">
        <f>VLOOKUP($B4,Программы!$B$2:$Y$165,COLUMN(D3),)</f>
        <v>-</v>
      </c>
      <c r="R4" s="14" t="str">
        <f>VLOOKUP($B4,Программы!$B$2:$Y$165,COLUMN(E3),)</f>
        <v>-</v>
      </c>
      <c r="S4" s="14" t="str">
        <f>VLOOKUP($B4,Программы!$B$2:$Y$165,COLUMN(F3),)</f>
        <v>-</v>
      </c>
      <c r="T4" s="14" t="str">
        <f>VLOOKUP($B4,Программы!$B$2:$Y$165,COLUMN(G3),)</f>
        <v>-</v>
      </c>
      <c r="U4" s="14" t="str">
        <f>VLOOKUP($B4,Программы!$B$2:$Y$165,COLUMN(H3),)</f>
        <v>-</v>
      </c>
      <c r="V4" s="14" t="str">
        <f>VLOOKUP($B4,Программы!$B$2:$Y$165,COLUMN(I3),)</f>
        <v>-</v>
      </c>
      <c r="W4" s="14" t="str">
        <f>VLOOKUP($B4,Программы!$B$2:$Y$165,COLUMN(J3),)</f>
        <v>MS EXCEL</v>
      </c>
      <c r="X4" s="14" t="str">
        <f>VLOOKUP($B4,Программы!$B$2:$Y$165,COLUMN(K3),)</f>
        <v>-</v>
      </c>
      <c r="Y4" s="14" t="str">
        <f>VLOOKUP($B4,Программы!$B$2:$Y$165,COLUMN(L3),)</f>
        <v>-</v>
      </c>
      <c r="Z4" s="14" t="str">
        <f>VLOOKUP($B4,Программы!$B$2:$Y$165,COLUMN(M3),)</f>
        <v>-</v>
      </c>
      <c r="AA4" s="14" t="str">
        <f>VLOOKUP($B4,Программы!$B$2:$Y$165,COLUMN(N3),)</f>
        <v>-</v>
      </c>
      <c r="AB4" s="14" t="str">
        <f>VLOOKUP($B4,Программы!$B$2:$Y$165,COLUMN(O3),)</f>
        <v>-</v>
      </c>
      <c r="AC4" s="14" t="str">
        <f>VLOOKUP($B4,Программы!$B$2:$Y$165,COLUMN(P3),)</f>
        <v>-</v>
      </c>
      <c r="AD4" s="14" t="str">
        <f>VLOOKUP($B4,Программы!$B$2:$Y$165,COLUMN(Q3),)</f>
        <v>-</v>
      </c>
      <c r="AE4" s="14">
        <f>VLOOKUP($B4,Программы!$B$2:$Y$165,COLUMN(R3),)</f>
        <v>0</v>
      </c>
      <c r="AF4" s="14">
        <f>VLOOKUP($B4,Программы!$B$2:$Y$165,COLUMN(S3),)</f>
        <v>0</v>
      </c>
      <c r="AG4" s="14" t="str">
        <f>VLOOKUP($B4,Программы!$B$2:$Y$165,COLUMN(T3),)</f>
        <v>MS Office</v>
      </c>
      <c r="AH4" s="14" t="str">
        <f>VLOOKUP($B4,Программы!$B$2:$Y$165,COLUMN(U3),)</f>
        <v>-</v>
      </c>
      <c r="AI4" s="14" t="str">
        <f>VLOOKUP($B4,Программы!$B$2:$Y$165,COLUMN(V3),)</f>
        <v>-</v>
      </c>
      <c r="AJ4" s="14" t="str">
        <f>VLOOKUP($B4,Программы!$B$2:$Y$165,COLUMN(W3),)</f>
        <v>-</v>
      </c>
      <c r="AK4" s="14" t="str">
        <f>VLOOKUP($B4,Программы!$B$2:$Y$165,COLUMN(X3),)</f>
        <v>-</v>
      </c>
    </row>
    <row r="5" spans="1:37" x14ac:dyDescent="0.2">
      <c r="A5" t="str">
        <f t="shared" si="0"/>
        <v>01-00-010-02-61</v>
      </c>
      <c r="B5" t="str">
        <f t="shared" si="1"/>
        <v>Департамент по проектированию фосфатных предприятий\-\Отдел горных работ\Группа геологии и экологии\Главный специалист (гидрогеолог, геомеханик)</v>
      </c>
      <c r="D5" t="s">
        <v>12</v>
      </c>
      <c r="E5" s="1" t="s">
        <v>13</v>
      </c>
      <c r="F5" t="s">
        <v>14</v>
      </c>
      <c r="G5" s="1" t="s">
        <v>15</v>
      </c>
      <c r="H5" s="2" t="s">
        <v>16</v>
      </c>
      <c r="I5" s="3" t="s">
        <v>17</v>
      </c>
      <c r="J5" s="2" t="s">
        <v>24</v>
      </c>
      <c r="K5" s="3" t="s">
        <v>25</v>
      </c>
      <c r="L5" s="2" t="s">
        <v>26</v>
      </c>
      <c r="M5" s="2" t="str">
        <f>VLOOKUP($L5,'[1]коды должностей'!$A$1:$B$100,2,0)</f>
        <v>61</v>
      </c>
      <c r="N5" s="2" t="s">
        <v>27</v>
      </c>
      <c r="O5" s="14" t="str">
        <f>VLOOKUP($B5,Программы!$B$2:$Y$165,COLUMN(B4),)</f>
        <v>Autodesk AutoCAD</v>
      </c>
      <c r="P5" s="14" t="str">
        <f>VLOOKUP($B5,Программы!$B$2:$Y$165,COLUMN(C4),)</f>
        <v>СПДС Graphics</v>
      </c>
      <c r="Q5" s="14" t="str">
        <f>VLOOKUP($B5,Программы!$B$2:$Y$165,COLUMN(D4),)</f>
        <v>-</v>
      </c>
      <c r="R5" s="14" t="str">
        <f>VLOOKUP($B5,Программы!$B$2:$Y$165,COLUMN(E4),)</f>
        <v>-</v>
      </c>
      <c r="S5" s="14" t="str">
        <f>VLOOKUP($B5,Программы!$B$2:$Y$165,COLUMN(F4),)</f>
        <v>-</v>
      </c>
      <c r="T5" s="14" t="str">
        <f>VLOOKUP($B5,Программы!$B$2:$Y$165,COLUMN(G4),)</f>
        <v>-</v>
      </c>
      <c r="U5" s="14" t="str">
        <f>VLOOKUP($B5,Программы!$B$2:$Y$165,COLUMN(H4),)</f>
        <v>Phase2(RS2)</v>
      </c>
      <c r="V5" s="14" t="str">
        <f>VLOOKUP($B5,Программы!$B$2:$Y$165,COLUMN(I4),)</f>
        <v>Slide</v>
      </c>
      <c r="W5" s="14" t="str">
        <f>VLOOKUP($B5,Программы!$B$2:$Y$165,COLUMN(J4),)</f>
        <v>MS EXCEL</v>
      </c>
      <c r="X5" s="14" t="str">
        <f>VLOOKUP($B5,Программы!$B$2:$Y$165,COLUMN(K4),)</f>
        <v>Dips</v>
      </c>
      <c r="Y5" s="14" t="str">
        <f>VLOOKUP($B5,Программы!$B$2:$Y$165,COLUMN(L4),)</f>
        <v>Swedge</v>
      </c>
      <c r="Z5" s="14" t="str">
        <f>VLOOKUP($B5,Программы!$B$2:$Y$165,COLUMN(M4),)</f>
        <v>RocData</v>
      </c>
      <c r="AA5" s="14" t="str">
        <f>VLOOKUP($B5,Программы!$B$2:$Y$165,COLUMN(N4),)</f>
        <v>RocPlane</v>
      </c>
      <c r="AB5" s="14" t="str">
        <f>VLOOKUP($B5,Программы!$B$2:$Y$165,COLUMN(O4),)</f>
        <v>Sblock</v>
      </c>
      <c r="AC5" s="14" t="str">
        <f>VLOOKUP($B5,Программы!$B$2:$Y$165,COLUMN(P4),)</f>
        <v>Sirovision</v>
      </c>
      <c r="AD5" s="14" t="str">
        <f>VLOOKUP($B5,Программы!$B$2:$Y$165,COLUMN(Q4),)</f>
        <v>Surfer</v>
      </c>
      <c r="AE5" s="14" t="str">
        <f>VLOOKUP($B5,Программы!$B$2:$Y$165,COLUMN(R4),)</f>
        <v>Abaqus</v>
      </c>
      <c r="AF5" s="14" t="str">
        <f>VLOOKUP($B5,Программы!$B$2:$Y$165,COLUMN(S4),)</f>
        <v>Midas</v>
      </c>
      <c r="AG5" s="14" t="str">
        <f>VLOOKUP($B5,Программы!$B$2:$Y$165,COLUMN(T4),)</f>
        <v>MS Office</v>
      </c>
      <c r="AH5" s="14" t="str">
        <f>VLOOKUP($B5,Программы!$B$2:$Y$165,COLUMN(U4),)</f>
        <v>-</v>
      </c>
      <c r="AI5" s="14" t="str">
        <f>VLOOKUP($B5,Программы!$B$2:$Y$165,COLUMN(V4),)</f>
        <v>-</v>
      </c>
      <c r="AJ5" s="14" t="str">
        <f>VLOOKUP($B5,Программы!$B$2:$Y$165,COLUMN(W4),)</f>
        <v>-</v>
      </c>
      <c r="AK5" s="14" t="str">
        <f>VLOOKUP($B5,Программы!$B$2:$Y$165,COLUMN(X4),)</f>
        <v>-</v>
      </c>
    </row>
    <row r="6" spans="1:37" x14ac:dyDescent="0.2">
      <c r="A6" t="str">
        <f t="shared" si="0"/>
        <v>01-00-010-02-17</v>
      </c>
      <c r="B6" t="str">
        <f t="shared" si="1"/>
        <v>Департамент по проектированию фосфатных предприятий\-\Отдел горных работ\Группа геологии и экологии\Главный специалист</v>
      </c>
      <c r="D6" t="s">
        <v>12</v>
      </c>
      <c r="E6" s="1" t="s">
        <v>13</v>
      </c>
      <c r="F6" t="s">
        <v>14</v>
      </c>
      <c r="G6" s="1" t="s">
        <v>15</v>
      </c>
      <c r="H6" s="2" t="s">
        <v>16</v>
      </c>
      <c r="I6" s="3" t="s">
        <v>17</v>
      </c>
      <c r="J6" s="2" t="s">
        <v>24</v>
      </c>
      <c r="K6" s="3" t="s">
        <v>25</v>
      </c>
      <c r="L6" s="2" t="s">
        <v>21</v>
      </c>
      <c r="M6" s="2" t="str">
        <f>VLOOKUP($L6,'[1]коды должностей'!$A$1:$B$100,2,0)</f>
        <v>17</v>
      </c>
      <c r="N6" s="2" t="s">
        <v>28</v>
      </c>
      <c r="O6" s="14" t="str">
        <f>VLOOKUP($B6,Программы!$B$2:$Y$165,COLUMN(B5),)</f>
        <v>Autodesk AutoCAD</v>
      </c>
      <c r="P6" s="14" t="str">
        <f>VLOOKUP($B6,Программы!$B$2:$Y$165,COLUMN(C5),)</f>
        <v>СПДС Graphics</v>
      </c>
      <c r="Q6" s="14" t="str">
        <f>VLOOKUP($B6,Программы!$B$2:$Y$165,COLUMN(D5),)</f>
        <v>MicroMine (Ядро, Разведка, Оценка запасов, Каркасное моделирование, Горный модуль, Редактор печати, Оптимизатор карьеров)</v>
      </c>
      <c r="R6" s="14" t="str">
        <f>VLOOKUP($B6,Программы!$B$2:$Y$165,COLUMN(E5),)</f>
        <v>-</v>
      </c>
      <c r="S6" s="14" t="str">
        <f>VLOOKUP($B6,Программы!$B$2:$Y$165,COLUMN(F5),)</f>
        <v>-</v>
      </c>
      <c r="T6" s="14" t="str">
        <f>VLOOKUP($B6,Программы!$B$2:$Y$165,COLUMN(G5),)</f>
        <v>-</v>
      </c>
      <c r="U6" s="14" t="str">
        <f>VLOOKUP($B6,Программы!$B$2:$Y$165,COLUMN(H5),)</f>
        <v>-</v>
      </c>
      <c r="V6" s="14" t="str">
        <f>VLOOKUP($B6,Программы!$B$2:$Y$165,COLUMN(I5),)</f>
        <v>-</v>
      </c>
      <c r="W6" s="14" t="str">
        <f>VLOOKUP($B6,Программы!$B$2:$Y$165,COLUMN(J5),)</f>
        <v>MS EXCEL</v>
      </c>
      <c r="X6" s="14" t="str">
        <f>VLOOKUP($B6,Программы!$B$2:$Y$165,COLUMN(K5),)</f>
        <v>-</v>
      </c>
      <c r="Y6" s="14" t="str">
        <f>VLOOKUP($B6,Программы!$B$2:$Y$165,COLUMN(L5),)</f>
        <v>-</v>
      </c>
      <c r="Z6" s="14" t="str">
        <f>VLOOKUP($B6,Программы!$B$2:$Y$165,COLUMN(M5),)</f>
        <v>-</v>
      </c>
      <c r="AA6" s="14" t="str">
        <f>VLOOKUP($B6,Программы!$B$2:$Y$165,COLUMN(N5),)</f>
        <v>-</v>
      </c>
      <c r="AB6" s="14" t="str">
        <f>VLOOKUP($B6,Программы!$B$2:$Y$165,COLUMN(O5),)</f>
        <v>-</v>
      </c>
      <c r="AC6" s="14" t="str">
        <f>VLOOKUP($B6,Программы!$B$2:$Y$165,COLUMN(P5),)</f>
        <v>-</v>
      </c>
      <c r="AD6" s="14" t="str">
        <f>VLOOKUP($B6,Программы!$B$2:$Y$165,COLUMN(Q5),)</f>
        <v>-</v>
      </c>
      <c r="AE6" s="14">
        <f>VLOOKUP($B6,Программы!$B$2:$Y$165,COLUMN(R5),)</f>
        <v>0</v>
      </c>
      <c r="AF6" s="14">
        <f>VLOOKUP($B6,Программы!$B$2:$Y$165,COLUMN(S5),)</f>
        <v>0</v>
      </c>
      <c r="AG6" s="14" t="str">
        <f>VLOOKUP($B6,Программы!$B$2:$Y$165,COLUMN(T5),)</f>
        <v>MS Office</v>
      </c>
      <c r="AH6" s="14" t="str">
        <f>VLOOKUP($B6,Программы!$B$2:$Y$165,COLUMN(U5),)</f>
        <v>-</v>
      </c>
      <c r="AI6" s="14" t="str">
        <f>VLOOKUP($B6,Программы!$B$2:$Y$165,COLUMN(V5),)</f>
        <v>-</v>
      </c>
      <c r="AJ6" s="14" t="str">
        <f>VLOOKUP($B6,Программы!$B$2:$Y$165,COLUMN(W5),)</f>
        <v>-</v>
      </c>
      <c r="AK6" s="14" t="str">
        <f>VLOOKUP($B6,Программы!$B$2:$Y$165,COLUMN(X5),)</f>
        <v>-</v>
      </c>
    </row>
    <row r="7" spans="1:37" x14ac:dyDescent="0.2">
      <c r="A7" t="str">
        <f t="shared" si="0"/>
        <v>01-00-011-00-41</v>
      </c>
      <c r="B7" t="str">
        <f t="shared" si="1"/>
        <v>Департамент по проектированию фосфатных предприятий\-\Горно-механический отдел\-\Начальник отдела</v>
      </c>
      <c r="D7" t="s">
        <v>12</v>
      </c>
      <c r="E7" s="1" t="s">
        <v>13</v>
      </c>
      <c r="F7" t="s">
        <v>14</v>
      </c>
      <c r="G7" s="1" t="s">
        <v>15</v>
      </c>
      <c r="H7" s="2" t="s">
        <v>29</v>
      </c>
      <c r="I7" s="3" t="s">
        <v>30</v>
      </c>
      <c r="J7" s="2" t="s">
        <v>14</v>
      </c>
      <c r="K7" s="3" t="s">
        <v>15</v>
      </c>
      <c r="L7" s="2" t="s">
        <v>18</v>
      </c>
      <c r="M7" s="2" t="str">
        <f>VLOOKUP($L7,'[1]коды должностей'!$A$1:$B$100,2,0)</f>
        <v>41</v>
      </c>
      <c r="N7" s="2" t="s">
        <v>31</v>
      </c>
      <c r="O7" s="14" t="str">
        <f>VLOOKUP($B7,Программы!$B$2:$Y$165,COLUMN(B6),)</f>
        <v>Autodesk AutoCAD</v>
      </c>
      <c r="P7" s="14" t="str">
        <f>VLOOKUP($B7,Программы!$B$2:$Y$165,COLUMN(C6),)</f>
        <v>СПДС Graphics</v>
      </c>
      <c r="Q7" s="14" t="str">
        <f>VLOOKUP($B7,Программы!$B$2:$Y$165,COLUMN(D6),)</f>
        <v>-</v>
      </c>
      <c r="R7" s="14" t="str">
        <f>VLOOKUP($B7,Программы!$B$2:$Y$165,COLUMN(E6),)</f>
        <v>-</v>
      </c>
      <c r="S7" s="14" t="str">
        <f>VLOOKUP($B7,Программы!$B$2:$Y$165,COLUMN(F6),)</f>
        <v>-</v>
      </c>
      <c r="T7" s="14" t="str">
        <f>VLOOKUP($B7,Программы!$B$2:$Y$165,COLUMN(G6),)</f>
        <v>-</v>
      </c>
      <c r="U7" s="14" t="str">
        <f>VLOOKUP($B7,Программы!$B$2:$Y$165,COLUMN(H6),)</f>
        <v>-</v>
      </c>
      <c r="V7" s="14" t="str">
        <f>VLOOKUP($B7,Программы!$B$2:$Y$165,COLUMN(I6),)</f>
        <v>-</v>
      </c>
      <c r="W7" s="14" t="str">
        <f>VLOOKUP($B7,Программы!$B$2:$Y$165,COLUMN(J6),)</f>
        <v>MS EXCEL</v>
      </c>
      <c r="X7" s="14" t="str">
        <f>VLOOKUP($B7,Программы!$B$2:$Y$165,COLUMN(K6),)</f>
        <v>-</v>
      </c>
      <c r="Y7" s="14" t="str">
        <f>VLOOKUP($B7,Программы!$B$2:$Y$165,COLUMN(L6),)</f>
        <v>-</v>
      </c>
      <c r="Z7" s="14" t="str">
        <f>VLOOKUP($B7,Программы!$B$2:$Y$165,COLUMN(M6),)</f>
        <v>-</v>
      </c>
      <c r="AA7" s="14" t="str">
        <f>VLOOKUP($B7,Программы!$B$2:$Y$165,COLUMN(N6),)</f>
        <v>-</v>
      </c>
      <c r="AB7" s="14" t="str">
        <f>VLOOKUP($B7,Программы!$B$2:$Y$165,COLUMN(O6),)</f>
        <v>-</v>
      </c>
      <c r="AC7" s="14" t="str">
        <f>VLOOKUP($B7,Программы!$B$2:$Y$165,COLUMN(P6),)</f>
        <v>-</v>
      </c>
      <c r="AD7" s="14" t="str">
        <f>VLOOKUP($B7,Программы!$B$2:$Y$165,COLUMN(Q6),)</f>
        <v>-</v>
      </c>
      <c r="AE7" s="14">
        <f>VLOOKUP($B7,Программы!$B$2:$Y$165,COLUMN(R6),)</f>
        <v>0</v>
      </c>
      <c r="AF7" s="14">
        <f>VLOOKUP($B7,Программы!$B$2:$Y$165,COLUMN(S6),)</f>
        <v>0</v>
      </c>
      <c r="AG7" s="14" t="str">
        <f>VLOOKUP($B7,Программы!$B$2:$Y$165,COLUMN(T6),)</f>
        <v>MS Office</v>
      </c>
      <c r="AH7" s="14" t="str">
        <f>VLOOKUP($B7,Программы!$B$2:$Y$165,COLUMN(U6),)</f>
        <v>-</v>
      </c>
      <c r="AI7" s="14" t="str">
        <f>VLOOKUP($B7,Программы!$B$2:$Y$165,COLUMN(V6),)</f>
        <v>-</v>
      </c>
      <c r="AJ7" s="14" t="str">
        <f>VLOOKUP($B7,Программы!$B$2:$Y$165,COLUMN(W6),)</f>
        <v>-</v>
      </c>
      <c r="AK7" s="14" t="str">
        <f>VLOOKUP($B7,Программы!$B$2:$Y$165,COLUMN(X6),)</f>
        <v>-</v>
      </c>
    </row>
    <row r="8" spans="1:37" x14ac:dyDescent="0.2">
      <c r="A8" t="str">
        <f t="shared" si="0"/>
        <v>01-00-011-03-04</v>
      </c>
      <c r="B8" t="str">
        <f t="shared" si="1"/>
        <v>Департамент по проектированию фосфатных предприятий\-\Горно-механический отдел\Группа подземных горных работ\Ведущий инженер</v>
      </c>
      <c r="D8" t="s">
        <v>12</v>
      </c>
      <c r="E8" s="1" t="s">
        <v>13</v>
      </c>
      <c r="F8" t="s">
        <v>14</v>
      </c>
      <c r="G8" s="1" t="s">
        <v>15</v>
      </c>
      <c r="H8" s="2" t="s">
        <v>29</v>
      </c>
      <c r="I8" s="3" t="s">
        <v>30</v>
      </c>
      <c r="J8" s="2" t="s">
        <v>32</v>
      </c>
      <c r="K8" s="3" t="s">
        <v>33</v>
      </c>
      <c r="L8" s="2" t="s">
        <v>34</v>
      </c>
      <c r="M8" s="2" t="str">
        <f>VLOOKUP($L8,'[1]коды должностей'!$A$1:$B$100,2,0)</f>
        <v>04</v>
      </c>
      <c r="N8" s="2" t="s">
        <v>35</v>
      </c>
      <c r="O8" s="14" t="str">
        <f>VLOOKUP($B8,Программы!$B$2:$Y$165,COLUMN(B7),)</f>
        <v>Autodesk AutoCAD</v>
      </c>
      <c r="P8" s="14" t="str">
        <f>VLOOKUP($B8,Программы!$B$2:$Y$165,COLUMN(C7),)</f>
        <v>СПДС Graphics</v>
      </c>
      <c r="Q8" s="14" t="str">
        <f>VLOOKUP($B8,Программы!$B$2:$Y$165,COLUMN(D7),)</f>
        <v>-</v>
      </c>
      <c r="R8" s="14" t="str">
        <f>VLOOKUP($B8,Программы!$B$2:$Y$165,COLUMN(E7),)</f>
        <v>-</v>
      </c>
      <c r="S8" s="14" t="str">
        <f>VLOOKUP($B8,Программы!$B$2:$Y$165,COLUMN(F7),)</f>
        <v>-</v>
      </c>
      <c r="T8" s="14" t="str">
        <f>VLOOKUP($B8,Программы!$B$2:$Y$165,COLUMN(G7),)</f>
        <v>-</v>
      </c>
      <c r="U8" s="14" t="str">
        <f>VLOOKUP($B8,Программы!$B$2:$Y$165,COLUMN(H7),)</f>
        <v>-</v>
      </c>
      <c r="V8" s="14" t="str">
        <f>VLOOKUP($B8,Программы!$B$2:$Y$165,COLUMN(I7),)</f>
        <v>-</v>
      </c>
      <c r="W8" s="14" t="str">
        <f>VLOOKUP($B8,Программы!$B$2:$Y$165,COLUMN(J7),)</f>
        <v>MS EXCEL</v>
      </c>
      <c r="X8" s="14" t="str">
        <f>VLOOKUP($B8,Программы!$B$2:$Y$165,COLUMN(K7),)</f>
        <v>-</v>
      </c>
      <c r="Y8" s="14" t="str">
        <f>VLOOKUP($B8,Программы!$B$2:$Y$165,COLUMN(L7),)</f>
        <v>-</v>
      </c>
      <c r="Z8" s="14" t="str">
        <f>VLOOKUP($B8,Программы!$B$2:$Y$165,COLUMN(M7),)</f>
        <v>-</v>
      </c>
      <c r="AA8" s="14" t="str">
        <f>VLOOKUP($B8,Программы!$B$2:$Y$165,COLUMN(N7),)</f>
        <v>-</v>
      </c>
      <c r="AB8" s="14" t="str">
        <f>VLOOKUP($B8,Программы!$B$2:$Y$165,COLUMN(O7),)</f>
        <v>-</v>
      </c>
      <c r="AC8" s="14" t="str">
        <f>VLOOKUP($B8,Программы!$B$2:$Y$165,COLUMN(P7),)</f>
        <v>-</v>
      </c>
      <c r="AD8" s="14" t="str">
        <f>VLOOKUP($B8,Программы!$B$2:$Y$165,COLUMN(Q7),)</f>
        <v>-</v>
      </c>
      <c r="AE8" s="14">
        <f>VLOOKUP($B8,Программы!$B$2:$Y$165,COLUMN(R7),)</f>
        <v>0</v>
      </c>
      <c r="AF8" s="14">
        <f>VLOOKUP($B8,Программы!$B$2:$Y$165,COLUMN(S7),)</f>
        <v>0</v>
      </c>
      <c r="AG8" s="14" t="str">
        <f>VLOOKUP($B8,Программы!$B$2:$Y$165,COLUMN(T7),)</f>
        <v>MS Office</v>
      </c>
      <c r="AH8" s="14" t="str">
        <f>VLOOKUP($B8,Программы!$B$2:$Y$165,COLUMN(U7),)</f>
        <v>-</v>
      </c>
      <c r="AI8" s="14" t="str">
        <f>VLOOKUP($B8,Программы!$B$2:$Y$165,COLUMN(V7),)</f>
        <v>-</v>
      </c>
      <c r="AJ8" s="14" t="str">
        <f>VLOOKUP($B8,Программы!$B$2:$Y$165,COLUMN(W7),)</f>
        <v>-</v>
      </c>
      <c r="AK8" s="14" t="str">
        <f>VLOOKUP($B8,Программы!$B$2:$Y$165,COLUMN(X7),)</f>
        <v>-</v>
      </c>
    </row>
    <row r="9" spans="1:37" x14ac:dyDescent="0.2">
      <c r="A9" t="str">
        <f t="shared" si="0"/>
        <v>01-00-011-04-04</v>
      </c>
      <c r="B9" t="str">
        <f t="shared" si="1"/>
        <v>Департамент по проектированию фосфатных предприятий\-\Горно-механический отдел\Горно-механическая группа\Ведущий инженер</v>
      </c>
      <c r="D9" t="s">
        <v>12</v>
      </c>
      <c r="E9" s="1" t="s">
        <v>13</v>
      </c>
      <c r="F9" t="s">
        <v>14</v>
      </c>
      <c r="G9" s="1" t="s">
        <v>15</v>
      </c>
      <c r="H9" s="2" t="s">
        <v>29</v>
      </c>
      <c r="I9" s="3" t="s">
        <v>30</v>
      </c>
      <c r="J9" s="2" t="s">
        <v>36</v>
      </c>
      <c r="K9" s="3" t="s">
        <v>37</v>
      </c>
      <c r="L9" s="2" t="s">
        <v>34</v>
      </c>
      <c r="M9" s="2" t="str">
        <f>VLOOKUP($L9,'[1]коды должностей'!$A$1:$B$100,2,0)</f>
        <v>04</v>
      </c>
      <c r="N9" s="2" t="s">
        <v>38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x14ac:dyDescent="0.2">
      <c r="A10" t="str">
        <f t="shared" si="0"/>
        <v>01-00-011-05-17</v>
      </c>
      <c r="B10" t="str">
        <f t="shared" si="1"/>
        <v>Департамент по проектированию фосфатных предприятий\-\Горно-механический отдел\Электротехническая группа\Главный специалист</v>
      </c>
      <c r="D10" t="s">
        <v>12</v>
      </c>
      <c r="E10" s="1" t="s">
        <v>13</v>
      </c>
      <c r="F10" t="s">
        <v>14</v>
      </c>
      <c r="G10" s="1" t="s">
        <v>15</v>
      </c>
      <c r="H10" s="2" t="s">
        <v>29</v>
      </c>
      <c r="I10" s="3" t="s">
        <v>30</v>
      </c>
      <c r="J10" s="2" t="s">
        <v>39</v>
      </c>
      <c r="K10" s="3" t="s">
        <v>40</v>
      </c>
      <c r="L10" s="2" t="s">
        <v>21</v>
      </c>
      <c r="M10" s="2" t="str">
        <f>VLOOKUP($L10,'[1]коды должностей'!$A$1:$B$100,2,0)</f>
        <v>17</v>
      </c>
      <c r="N10" s="2" t="s">
        <v>41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x14ac:dyDescent="0.2">
      <c r="A11" t="str">
        <f t="shared" si="0"/>
        <v>01-00-011-05-17</v>
      </c>
      <c r="B11" t="str">
        <f t="shared" si="1"/>
        <v>Департамент по проектированию фосфатных предприятий\-\Горно-механический отдел\Электротехническая группа\Главный специалист</v>
      </c>
      <c r="D11" t="s">
        <v>12</v>
      </c>
      <c r="E11" s="1" t="s">
        <v>13</v>
      </c>
      <c r="F11" t="s">
        <v>14</v>
      </c>
      <c r="G11" s="1" t="s">
        <v>15</v>
      </c>
      <c r="H11" s="2" t="s">
        <v>29</v>
      </c>
      <c r="I11" s="3" t="s">
        <v>30</v>
      </c>
      <c r="J11" s="2" t="s">
        <v>39</v>
      </c>
      <c r="K11" s="3" t="s">
        <v>40</v>
      </c>
      <c r="L11" s="2" t="s">
        <v>21</v>
      </c>
      <c r="M11" s="2" t="str">
        <f>VLOOKUP($L11,'[1]коды должностей'!$A$1:$B$100,2,0)</f>
        <v>17</v>
      </c>
      <c r="N11" s="2" t="s">
        <v>42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x14ac:dyDescent="0.2">
      <c r="A12" t="str">
        <f t="shared" si="0"/>
        <v>01-00-012-00-41</v>
      </c>
      <c r="B12" t="str">
        <f t="shared" si="1"/>
        <v>Департамент по проектированию фосфатных предприятий\-\Отдел подземных горных работ\-\Начальник отдела</v>
      </c>
      <c r="D12" t="s">
        <v>12</v>
      </c>
      <c r="E12" s="1" t="s">
        <v>13</v>
      </c>
      <c r="F12" t="s">
        <v>14</v>
      </c>
      <c r="G12" s="1" t="s">
        <v>15</v>
      </c>
      <c r="H12" s="2" t="s">
        <v>43</v>
      </c>
      <c r="I12" s="3" t="s">
        <v>44</v>
      </c>
      <c r="J12" s="2" t="s">
        <v>14</v>
      </c>
      <c r="K12" s="3" t="s">
        <v>15</v>
      </c>
      <c r="L12" s="2" t="s">
        <v>18</v>
      </c>
      <c r="M12" s="2" t="str">
        <f>VLOOKUP($L12,'[1]коды должностей'!$A$1:$B$100,2,0)</f>
        <v>41</v>
      </c>
      <c r="N12" s="2" t="s">
        <v>45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x14ac:dyDescent="0.2">
      <c r="A13" t="str">
        <f t="shared" si="0"/>
        <v>02-00-013-00-00</v>
      </c>
      <c r="B13" t="str">
        <f t="shared" si="1"/>
        <v>Департамент по проектированию каллийных предприятий\-\Горно-механический подземных горных работ\-\-</v>
      </c>
      <c r="D13" t="s">
        <v>46</v>
      </c>
      <c r="E13" s="1" t="s">
        <v>25</v>
      </c>
      <c r="F13" t="s">
        <v>14</v>
      </c>
      <c r="G13" s="1" t="s">
        <v>15</v>
      </c>
      <c r="H13" t="s">
        <v>47</v>
      </c>
      <c r="I13" s="3" t="s">
        <v>48</v>
      </c>
      <c r="J13" s="2" t="s">
        <v>14</v>
      </c>
      <c r="K13" s="3" t="s">
        <v>15</v>
      </c>
      <c r="L13" s="2" t="s">
        <v>14</v>
      </c>
      <c r="M13" s="2" t="str">
        <f>VLOOKUP($L13,'[1]коды должностей'!$A$1:$B$100,2,0)</f>
        <v>00</v>
      </c>
      <c r="N13" s="2" t="s">
        <v>14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x14ac:dyDescent="0.2">
      <c r="A14" t="str">
        <f t="shared" si="0"/>
        <v>02-00-014-00-00</v>
      </c>
      <c r="B14" t="str">
        <f t="shared" si="1"/>
        <v>Департамент по проектированию каллийных предприятий\-\Отдел по обогащению горного сырья\-\-</v>
      </c>
      <c r="D14" t="s">
        <v>46</v>
      </c>
      <c r="E14" s="1" t="s">
        <v>25</v>
      </c>
      <c r="F14" t="s">
        <v>14</v>
      </c>
      <c r="G14" s="1" t="s">
        <v>15</v>
      </c>
      <c r="H14" t="s">
        <v>49</v>
      </c>
      <c r="I14" s="3" t="s">
        <v>50</v>
      </c>
      <c r="J14" s="2" t="s">
        <v>14</v>
      </c>
      <c r="K14" s="3" t="s">
        <v>15</v>
      </c>
      <c r="L14" s="2" t="s">
        <v>14</v>
      </c>
      <c r="M14" s="2" t="str">
        <f>VLOOKUP($L14,'[1]коды должностей'!$A$1:$B$100,2,0)</f>
        <v>00</v>
      </c>
      <c r="N14" s="2" t="s">
        <v>14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x14ac:dyDescent="0.2">
      <c r="A15" t="str">
        <f t="shared" si="0"/>
        <v>03-00-015-00-44</v>
      </c>
      <c r="B15" t="str">
        <f t="shared" si="1"/>
        <v>Департамент инженерно-технологического проектирования\-\Архитектурный отдел\-\Руководитель группы</v>
      </c>
      <c r="D15" t="s">
        <v>51</v>
      </c>
      <c r="E15" s="1" t="s">
        <v>33</v>
      </c>
      <c r="F15" t="s">
        <v>14</v>
      </c>
      <c r="G15" s="1" t="s">
        <v>15</v>
      </c>
      <c r="H15" s="2" t="s">
        <v>52</v>
      </c>
      <c r="I15" s="3" t="s">
        <v>53</v>
      </c>
      <c r="J15" s="2" t="s">
        <v>14</v>
      </c>
      <c r="K15" s="3" t="s">
        <v>15</v>
      </c>
      <c r="L15" s="2" t="s">
        <v>54</v>
      </c>
      <c r="M15" s="2" t="str">
        <f>VLOOKUP($L15,'[1]коды должностей'!$A$1:$B$100,2,0)</f>
        <v>44</v>
      </c>
      <c r="N15" s="2" t="s">
        <v>55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x14ac:dyDescent="0.2">
      <c r="A16" t="str">
        <f t="shared" si="0"/>
        <v>03-00-015-00-03</v>
      </c>
      <c r="B16" t="str">
        <f t="shared" si="1"/>
        <v>Департамент инженерно-технологического проектирования\-\Архитектурный отдел\-\Ведущий архитектор</v>
      </c>
      <c r="D16" t="s">
        <v>51</v>
      </c>
      <c r="E16" s="1" t="s">
        <v>33</v>
      </c>
      <c r="F16" t="s">
        <v>14</v>
      </c>
      <c r="G16" s="1" t="s">
        <v>15</v>
      </c>
      <c r="H16" s="2" t="s">
        <v>52</v>
      </c>
      <c r="I16" s="3" t="s">
        <v>53</v>
      </c>
      <c r="J16" s="2" t="s">
        <v>14</v>
      </c>
      <c r="K16" s="3" t="s">
        <v>15</v>
      </c>
      <c r="L16" s="2" t="s">
        <v>56</v>
      </c>
      <c r="M16" s="2" t="str">
        <f>VLOOKUP($L16,'[1]коды должностей'!$A$1:$B$100,2,0)</f>
        <v>03</v>
      </c>
      <c r="N16" s="2" t="s">
        <v>57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x14ac:dyDescent="0.2">
      <c r="A17" t="str">
        <f t="shared" si="0"/>
        <v>03-00-015-00-02</v>
      </c>
      <c r="B17" t="str">
        <f t="shared" si="1"/>
        <v>Департамент инженерно-технологического проектирования\-\Архитектурный отдел\-\Архитектор 1 категории</v>
      </c>
      <c r="D17" t="s">
        <v>51</v>
      </c>
      <c r="E17" s="1" t="s">
        <v>33</v>
      </c>
      <c r="F17" t="s">
        <v>14</v>
      </c>
      <c r="G17" s="1" t="s">
        <v>15</v>
      </c>
      <c r="H17" s="2" t="s">
        <v>52</v>
      </c>
      <c r="I17" s="3" t="s">
        <v>53</v>
      </c>
      <c r="J17" s="2" t="s">
        <v>14</v>
      </c>
      <c r="K17" s="3" t="s">
        <v>15</v>
      </c>
      <c r="L17" s="2" t="s">
        <v>58</v>
      </c>
      <c r="M17" s="2" t="str">
        <f>VLOOKUP($L17,'[1]коды должностей'!$A$1:$B$100,2,0)</f>
        <v>02</v>
      </c>
      <c r="N17" s="2" t="s">
        <v>59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x14ac:dyDescent="0.2">
      <c r="A18" t="str">
        <f t="shared" si="0"/>
        <v>03-00-015-00-44</v>
      </c>
      <c r="B18" t="str">
        <f t="shared" si="1"/>
        <v>Департамент инженерно-технологического проектирования\-\Архитектурный отдел\-\Руководитель группы</v>
      </c>
      <c r="D18" t="s">
        <v>51</v>
      </c>
      <c r="E18" s="1" t="s">
        <v>33</v>
      </c>
      <c r="F18" t="s">
        <v>14</v>
      </c>
      <c r="G18" s="1" t="s">
        <v>15</v>
      </c>
      <c r="H18" s="2" t="s">
        <v>52</v>
      </c>
      <c r="I18" s="3" t="s">
        <v>53</v>
      </c>
      <c r="J18" s="2" t="s">
        <v>14</v>
      </c>
      <c r="K18" s="3" t="s">
        <v>15</v>
      </c>
      <c r="L18" s="2" t="s">
        <v>54</v>
      </c>
      <c r="M18" s="2" t="str">
        <f>VLOOKUP($L18,'[1]коды должностей'!$A$1:$B$100,2,0)</f>
        <v>44</v>
      </c>
      <c r="N18" s="2" t="s">
        <v>60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x14ac:dyDescent="0.2">
      <c r="A19" t="str">
        <f t="shared" si="0"/>
        <v>03-00-015-00-44</v>
      </c>
      <c r="B19" t="str">
        <f t="shared" si="1"/>
        <v>Департамент инженерно-технологического проектирования\-\Архитектурный отдел\-\Руководитель группы</v>
      </c>
      <c r="D19" t="s">
        <v>51</v>
      </c>
      <c r="E19" s="1" t="s">
        <v>33</v>
      </c>
      <c r="F19" t="s">
        <v>14</v>
      </c>
      <c r="G19" s="1" t="s">
        <v>15</v>
      </c>
      <c r="H19" s="2" t="s">
        <v>52</v>
      </c>
      <c r="I19" s="3" t="s">
        <v>53</v>
      </c>
      <c r="J19" s="2" t="s">
        <v>14</v>
      </c>
      <c r="K19" s="3" t="s">
        <v>15</v>
      </c>
      <c r="L19" s="2" t="s">
        <v>54</v>
      </c>
      <c r="M19" s="2" t="str">
        <f>VLOOKUP($L19,'[1]коды должностей'!$A$1:$B$100,2,0)</f>
        <v>44</v>
      </c>
      <c r="N19" s="2" t="s">
        <v>61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x14ac:dyDescent="0.2">
      <c r="A20" t="str">
        <f t="shared" si="0"/>
        <v>03-00-015-00-02</v>
      </c>
      <c r="B20" t="str">
        <f t="shared" si="1"/>
        <v>Департамент инженерно-технологического проектирования\-\Архитектурный отдел\-\Архитектор 1 категории</v>
      </c>
      <c r="D20" t="s">
        <v>51</v>
      </c>
      <c r="E20" s="1" t="s">
        <v>33</v>
      </c>
      <c r="F20" t="s">
        <v>14</v>
      </c>
      <c r="G20" s="1" t="s">
        <v>15</v>
      </c>
      <c r="H20" s="2" t="s">
        <v>52</v>
      </c>
      <c r="I20" s="3" t="s">
        <v>53</v>
      </c>
      <c r="J20" s="2" t="s">
        <v>14</v>
      </c>
      <c r="K20" s="3" t="s">
        <v>15</v>
      </c>
      <c r="L20" s="2" t="s">
        <v>58</v>
      </c>
      <c r="M20" s="2" t="str">
        <f>VLOOKUP($L20,'[1]коды должностей'!$A$1:$B$100,2,0)</f>
        <v>02</v>
      </c>
      <c r="N20" s="2" t="s">
        <v>62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x14ac:dyDescent="0.2">
      <c r="A21" t="str">
        <f t="shared" si="0"/>
        <v>03-00-015-00-03</v>
      </c>
      <c r="B21" t="str">
        <f t="shared" si="1"/>
        <v>Департамент инженерно-технологического проектирования\-\Архитектурный отдел\-\Ведущий архитектор</v>
      </c>
      <c r="D21" t="s">
        <v>51</v>
      </c>
      <c r="E21" s="1" t="s">
        <v>33</v>
      </c>
      <c r="F21" t="s">
        <v>14</v>
      </c>
      <c r="G21" s="1" t="s">
        <v>15</v>
      </c>
      <c r="H21" s="2" t="s">
        <v>52</v>
      </c>
      <c r="I21" s="3" t="s">
        <v>53</v>
      </c>
      <c r="J21" s="2" t="s">
        <v>14</v>
      </c>
      <c r="K21" s="3" t="s">
        <v>15</v>
      </c>
      <c r="L21" s="2" t="s">
        <v>56</v>
      </c>
      <c r="M21" s="2" t="str">
        <f>VLOOKUP($L21,'[1]коды должностей'!$A$1:$B$100,2,0)</f>
        <v>03</v>
      </c>
      <c r="N21" s="2" t="s">
        <v>63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x14ac:dyDescent="0.2">
      <c r="A22" t="str">
        <f t="shared" si="0"/>
        <v>03-00-015-00-01</v>
      </c>
      <c r="B22" t="str">
        <f t="shared" si="1"/>
        <v>Департамент инженерно-технологического проектирования\-\Архитектурный отдел\-\Архитектор</v>
      </c>
      <c r="D22" t="s">
        <v>51</v>
      </c>
      <c r="E22" s="1" t="s">
        <v>33</v>
      </c>
      <c r="F22" t="s">
        <v>14</v>
      </c>
      <c r="G22" s="1" t="s">
        <v>15</v>
      </c>
      <c r="H22" s="2" t="s">
        <v>52</v>
      </c>
      <c r="I22" s="3" t="s">
        <v>53</v>
      </c>
      <c r="J22" s="2" t="s">
        <v>14</v>
      </c>
      <c r="K22" s="3" t="s">
        <v>15</v>
      </c>
      <c r="L22" s="2" t="s">
        <v>64</v>
      </c>
      <c r="M22" s="2" t="str">
        <f>VLOOKUP($L22,'[1]коды должностей'!$A$1:$B$100,2,0)</f>
        <v>01</v>
      </c>
      <c r="N22" s="2" t="s">
        <v>65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x14ac:dyDescent="0.2">
      <c r="A23" t="str">
        <f t="shared" si="0"/>
        <v>03-00-015-00-44</v>
      </c>
      <c r="B23" t="str">
        <f t="shared" si="1"/>
        <v>Департамент инженерно-технологического проектирования\-\Архитектурный отдел\-\Руководитель группы</v>
      </c>
      <c r="D23" t="s">
        <v>51</v>
      </c>
      <c r="E23" s="1" t="s">
        <v>33</v>
      </c>
      <c r="F23" t="s">
        <v>14</v>
      </c>
      <c r="G23" s="1" t="s">
        <v>15</v>
      </c>
      <c r="H23" s="2" t="s">
        <v>52</v>
      </c>
      <c r="I23" s="3" t="s">
        <v>53</v>
      </c>
      <c r="J23" s="2" t="s">
        <v>14</v>
      </c>
      <c r="K23" s="3" t="s">
        <v>15</v>
      </c>
      <c r="L23" s="2" t="s">
        <v>54</v>
      </c>
      <c r="M23" s="2" t="str">
        <f>VLOOKUP($L23,'[1]коды должностей'!$A$1:$B$100,2,0)</f>
        <v>44</v>
      </c>
      <c r="N23" s="2" t="s">
        <v>66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x14ac:dyDescent="0.2">
      <c r="A24" t="str">
        <f t="shared" si="0"/>
        <v>03-00-015-00-01</v>
      </c>
      <c r="B24" t="str">
        <f t="shared" si="1"/>
        <v>Департамент инженерно-технологического проектирования\-\Архитектурный отдел\-\Архитектор</v>
      </c>
      <c r="D24" t="s">
        <v>51</v>
      </c>
      <c r="E24" s="1" t="s">
        <v>33</v>
      </c>
      <c r="F24" t="s">
        <v>14</v>
      </c>
      <c r="G24" s="1" t="s">
        <v>15</v>
      </c>
      <c r="H24" s="2" t="s">
        <v>52</v>
      </c>
      <c r="I24" s="3" t="s">
        <v>53</v>
      </c>
      <c r="J24" s="2" t="s">
        <v>14</v>
      </c>
      <c r="K24" s="3" t="s">
        <v>15</v>
      </c>
      <c r="L24" s="2" t="s">
        <v>64</v>
      </c>
      <c r="M24" s="2" t="str">
        <f>VLOOKUP($L24,'[1]коды должностей'!$A$1:$B$100,2,0)</f>
        <v>01</v>
      </c>
      <c r="N24" s="2" t="s">
        <v>67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x14ac:dyDescent="0.2">
      <c r="A25" t="str">
        <f t="shared" si="0"/>
        <v>03-00-015-00-41</v>
      </c>
      <c r="B25" t="str">
        <f t="shared" si="1"/>
        <v>Департамент инженерно-технологического проектирования\-\Архитектурный отдел\-\Начальник отдела</v>
      </c>
      <c r="D25" t="s">
        <v>51</v>
      </c>
      <c r="E25" s="1" t="s">
        <v>33</v>
      </c>
      <c r="F25" t="s">
        <v>14</v>
      </c>
      <c r="G25" s="1" t="s">
        <v>15</v>
      </c>
      <c r="H25" s="2" t="s">
        <v>52</v>
      </c>
      <c r="I25" s="3" t="s">
        <v>53</v>
      </c>
      <c r="J25" s="2" t="s">
        <v>14</v>
      </c>
      <c r="K25" s="3" t="s">
        <v>15</v>
      </c>
      <c r="L25" s="2" t="s">
        <v>18</v>
      </c>
      <c r="M25" s="2" t="str">
        <f>VLOOKUP($L25,'[1]коды должностей'!$A$1:$B$100,2,0)</f>
        <v>41</v>
      </c>
      <c r="N25" s="2" t="s">
        <v>68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x14ac:dyDescent="0.2">
      <c r="A26" t="str">
        <f t="shared" si="0"/>
        <v>03-00-015-00-03</v>
      </c>
      <c r="B26" t="str">
        <f t="shared" si="1"/>
        <v>Департамент инженерно-технологического проектирования\-\Архитектурный отдел\-\Ведущий архитектор</v>
      </c>
      <c r="D26" t="s">
        <v>51</v>
      </c>
      <c r="E26" s="1" t="s">
        <v>33</v>
      </c>
      <c r="F26" t="s">
        <v>14</v>
      </c>
      <c r="G26" s="1" t="s">
        <v>15</v>
      </c>
      <c r="H26" s="2" t="s">
        <v>52</v>
      </c>
      <c r="I26" s="3" t="s">
        <v>53</v>
      </c>
      <c r="J26" s="2" t="s">
        <v>14</v>
      </c>
      <c r="K26" s="3" t="s">
        <v>15</v>
      </c>
      <c r="L26" s="2" t="s">
        <v>56</v>
      </c>
      <c r="M26" s="2" t="str">
        <f>VLOOKUP($L26,'[1]коды должностей'!$A$1:$B$100,2,0)</f>
        <v>03</v>
      </c>
      <c r="N26" s="2" t="s">
        <v>69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x14ac:dyDescent="0.2">
      <c r="A27" t="str">
        <f t="shared" si="0"/>
        <v>03-00-015-00-02</v>
      </c>
      <c r="B27" t="str">
        <f t="shared" si="1"/>
        <v>Департамент инженерно-технологического проектирования\-\Архитектурный отдел\-\Архитектор 1 категории</v>
      </c>
      <c r="D27" t="s">
        <v>51</v>
      </c>
      <c r="E27" s="1" t="s">
        <v>33</v>
      </c>
      <c r="F27" t="s">
        <v>14</v>
      </c>
      <c r="G27" s="1" t="s">
        <v>15</v>
      </c>
      <c r="H27" s="2" t="s">
        <v>52</v>
      </c>
      <c r="I27" s="3" t="s">
        <v>53</v>
      </c>
      <c r="J27" s="2" t="s">
        <v>14</v>
      </c>
      <c r="K27" s="3" t="s">
        <v>15</v>
      </c>
      <c r="L27" s="2" t="s">
        <v>58</v>
      </c>
      <c r="M27" s="2" t="str">
        <f>VLOOKUP($L27,'[1]коды должностей'!$A$1:$B$100,2,0)</f>
        <v>02</v>
      </c>
      <c r="N27" s="2" t="s">
        <v>70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x14ac:dyDescent="0.2">
      <c r="A28" t="str">
        <f t="shared" si="0"/>
        <v>03-00-015-00-02</v>
      </c>
      <c r="B28" t="str">
        <f t="shared" si="1"/>
        <v>Департамент инженерно-технологического проектирования\-\Архитектурный отдел\-\Архитектор 1 категории</v>
      </c>
      <c r="D28" t="s">
        <v>51</v>
      </c>
      <c r="E28" s="1" t="s">
        <v>33</v>
      </c>
      <c r="F28" t="s">
        <v>14</v>
      </c>
      <c r="G28" s="1" t="s">
        <v>15</v>
      </c>
      <c r="H28" s="2" t="s">
        <v>52</v>
      </c>
      <c r="I28" s="3" t="s">
        <v>53</v>
      </c>
      <c r="J28" s="2" t="s">
        <v>14</v>
      </c>
      <c r="K28" s="3" t="s">
        <v>15</v>
      </c>
      <c r="L28" s="2" t="s">
        <v>58</v>
      </c>
      <c r="M28" s="2" t="str">
        <f>VLOOKUP($L28,'[1]коды должностей'!$A$1:$B$100,2,0)</f>
        <v>02</v>
      </c>
      <c r="N28" s="2" t="s">
        <v>71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x14ac:dyDescent="0.2">
      <c r="A29" t="str">
        <f t="shared" si="0"/>
        <v>03-00-015-00-02</v>
      </c>
      <c r="B29" t="str">
        <f t="shared" si="1"/>
        <v>Департамент инженерно-технологического проектирования\-\Архитектурный отдел\-\Архитектор 1 категории</v>
      </c>
      <c r="D29" t="s">
        <v>51</v>
      </c>
      <c r="E29" s="1" t="s">
        <v>33</v>
      </c>
      <c r="F29" t="s">
        <v>14</v>
      </c>
      <c r="G29" s="1" t="s">
        <v>15</v>
      </c>
      <c r="H29" s="2" t="s">
        <v>52</v>
      </c>
      <c r="I29" s="3" t="s">
        <v>53</v>
      </c>
      <c r="J29" s="2" t="s">
        <v>14</v>
      </c>
      <c r="K29" s="3" t="s">
        <v>15</v>
      </c>
      <c r="L29" s="2" t="s">
        <v>58</v>
      </c>
      <c r="M29" s="2" t="str">
        <f>VLOOKUP($L29,'[1]коды должностей'!$A$1:$B$100,2,0)</f>
        <v>02</v>
      </c>
      <c r="N29" s="2" t="s">
        <v>72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x14ac:dyDescent="0.2">
      <c r="A30" t="str">
        <f t="shared" si="0"/>
        <v>03-00-015-00-03</v>
      </c>
      <c r="B30" t="str">
        <f t="shared" si="1"/>
        <v>Департамент инженерно-технологического проектирования\-\Архитектурный отдел\-\Ведущий архитектор</v>
      </c>
      <c r="D30" t="s">
        <v>51</v>
      </c>
      <c r="E30" s="1" t="s">
        <v>33</v>
      </c>
      <c r="F30" t="s">
        <v>14</v>
      </c>
      <c r="G30" s="1" t="s">
        <v>15</v>
      </c>
      <c r="H30" s="2" t="s">
        <v>52</v>
      </c>
      <c r="I30" s="3" t="s">
        <v>53</v>
      </c>
      <c r="J30" s="2" t="s">
        <v>14</v>
      </c>
      <c r="K30" s="3" t="s">
        <v>15</v>
      </c>
      <c r="L30" s="2" t="s">
        <v>56</v>
      </c>
      <c r="M30" s="2" t="str">
        <f>VLOOKUP($L30,'[1]коды должностей'!$A$1:$B$100,2,0)</f>
        <v>03</v>
      </c>
      <c r="N30" s="2" t="s">
        <v>73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x14ac:dyDescent="0.2">
      <c r="A31" t="str">
        <f t="shared" si="0"/>
        <v>03-00-015-00-15</v>
      </c>
      <c r="B31" t="str">
        <f t="shared" si="1"/>
        <v>Департамент инженерно-технологического проектирования\-\Архитектурный отдел\-\Главный архитектор проекта</v>
      </c>
      <c r="D31" t="s">
        <v>51</v>
      </c>
      <c r="E31" s="1" t="s">
        <v>33</v>
      </c>
      <c r="F31" t="s">
        <v>14</v>
      </c>
      <c r="G31" s="1" t="s">
        <v>15</v>
      </c>
      <c r="H31" s="2" t="s">
        <v>52</v>
      </c>
      <c r="I31" s="3" t="s">
        <v>53</v>
      </c>
      <c r="J31" s="2" t="s">
        <v>14</v>
      </c>
      <c r="K31" s="3" t="s">
        <v>15</v>
      </c>
      <c r="L31" s="2" t="s">
        <v>74</v>
      </c>
      <c r="M31" s="2" t="str">
        <f>VLOOKUP($L31,'[1]коды должностей'!$A$1:$B$100,2,0)</f>
        <v>15</v>
      </c>
      <c r="N31" s="2" t="s">
        <v>75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">
      <c r="A32" t="str">
        <f t="shared" si="0"/>
        <v>03-00-015-00-15</v>
      </c>
      <c r="B32" t="str">
        <f t="shared" si="1"/>
        <v>Департамент инженерно-технологического проектирования\-\Архитектурный отдел\-\Главный архитектор проекта</v>
      </c>
      <c r="D32" t="s">
        <v>51</v>
      </c>
      <c r="E32" s="1" t="s">
        <v>33</v>
      </c>
      <c r="F32" t="s">
        <v>14</v>
      </c>
      <c r="G32" s="1" t="s">
        <v>15</v>
      </c>
      <c r="H32" s="2" t="s">
        <v>52</v>
      </c>
      <c r="I32" s="3" t="s">
        <v>53</v>
      </c>
      <c r="J32" s="2" t="s">
        <v>14</v>
      </c>
      <c r="K32" s="3" t="s">
        <v>15</v>
      </c>
      <c r="L32" s="2" t="s">
        <v>74</v>
      </c>
      <c r="M32" s="2" t="str">
        <f>VLOOKUP($L32,'[1]коды должностей'!$A$1:$B$100,2,0)</f>
        <v>15</v>
      </c>
      <c r="N32" s="2" t="s">
        <v>76</v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">
      <c r="A33" t="str">
        <f t="shared" si="0"/>
        <v>03-00-015-00-03</v>
      </c>
      <c r="B33" t="str">
        <f t="shared" si="1"/>
        <v>Департамент инженерно-технологического проектирования\-\Архитектурный отдел\-\Ведущий архитектор</v>
      </c>
      <c r="D33" t="s">
        <v>51</v>
      </c>
      <c r="E33" s="1" t="s">
        <v>33</v>
      </c>
      <c r="F33" t="s">
        <v>14</v>
      </c>
      <c r="G33" s="1" t="s">
        <v>15</v>
      </c>
      <c r="H33" s="2" t="s">
        <v>52</v>
      </c>
      <c r="I33" s="3" t="s">
        <v>53</v>
      </c>
      <c r="J33" s="2" t="s">
        <v>14</v>
      </c>
      <c r="K33" s="3" t="s">
        <v>15</v>
      </c>
      <c r="L33" s="2" t="s">
        <v>56</v>
      </c>
      <c r="M33" s="2" t="str">
        <f>VLOOKUP($L33,'[1]коды должностей'!$A$1:$B$100,2,0)</f>
        <v>03</v>
      </c>
      <c r="N33" s="2" t="s">
        <v>77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">
      <c r="A34" t="str">
        <f t="shared" si="0"/>
        <v>03-00-015-00-03</v>
      </c>
      <c r="B34" t="str">
        <f t="shared" si="1"/>
        <v>Департамент инженерно-технологического проектирования\-\Архитектурный отдел\-\Ведущий архитектор</v>
      </c>
      <c r="D34" t="s">
        <v>51</v>
      </c>
      <c r="E34" s="1" t="s">
        <v>33</v>
      </c>
      <c r="F34" t="s">
        <v>14</v>
      </c>
      <c r="G34" s="1" t="s">
        <v>15</v>
      </c>
      <c r="H34" s="2" t="s">
        <v>52</v>
      </c>
      <c r="I34" s="3" t="s">
        <v>53</v>
      </c>
      <c r="J34" s="2" t="s">
        <v>14</v>
      </c>
      <c r="K34" s="3" t="s">
        <v>15</v>
      </c>
      <c r="L34" s="2" t="s">
        <v>56</v>
      </c>
      <c r="M34" s="2" t="str">
        <f>VLOOKUP($L34,'[1]коды должностей'!$A$1:$B$100,2,0)</f>
        <v>03</v>
      </c>
      <c r="N34" s="2" t="s">
        <v>78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x14ac:dyDescent="0.2">
      <c r="A35" t="str">
        <f t="shared" si="0"/>
        <v>03-00-015-00-03</v>
      </c>
      <c r="B35" t="str">
        <f t="shared" si="1"/>
        <v>Департамент инженерно-технологического проектирования\-\Архитектурный отдел\-\Ведущий архитектор</v>
      </c>
      <c r="D35" t="s">
        <v>51</v>
      </c>
      <c r="E35" s="1" t="s">
        <v>33</v>
      </c>
      <c r="F35" t="s">
        <v>14</v>
      </c>
      <c r="G35" s="1" t="s">
        <v>15</v>
      </c>
      <c r="H35" s="2" t="s">
        <v>52</v>
      </c>
      <c r="I35" s="3" t="s">
        <v>53</v>
      </c>
      <c r="J35" s="2" t="s">
        <v>14</v>
      </c>
      <c r="K35" s="3" t="s">
        <v>15</v>
      </c>
      <c r="L35" s="2" t="s">
        <v>56</v>
      </c>
      <c r="M35" s="2" t="str">
        <f>VLOOKUP($L35,'[1]коды должностей'!$A$1:$B$100,2,0)</f>
        <v>03</v>
      </c>
      <c r="N35" s="2" t="s">
        <v>79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x14ac:dyDescent="0.2">
      <c r="A36" t="str">
        <f t="shared" si="0"/>
        <v>03-01-00-00-47</v>
      </c>
      <c r="B36" t="str">
        <f t="shared" si="1"/>
        <v>Департамент инженерно-технологического проектирования\Управление планирования и прохождения проектов\-\-\Руководитель калийных проектов</v>
      </c>
      <c r="D36" t="s">
        <v>51</v>
      </c>
      <c r="E36" s="1" t="s">
        <v>33</v>
      </c>
      <c r="F36" s="2" t="s">
        <v>80</v>
      </c>
      <c r="G36" s="3" t="s">
        <v>13</v>
      </c>
      <c r="H36" s="2" t="s">
        <v>14</v>
      </c>
      <c r="I36" s="3" t="s">
        <v>15</v>
      </c>
      <c r="J36" s="2" t="s">
        <v>14</v>
      </c>
      <c r="K36" s="3" t="s">
        <v>15</v>
      </c>
      <c r="L36" s="2" t="s">
        <v>81</v>
      </c>
      <c r="M36" s="2" t="str">
        <f>VLOOKUP($L36,'[1]коды должностей'!$A$1:$B$100,2,0)</f>
        <v>47</v>
      </c>
      <c r="N36" s="2" t="s">
        <v>82</v>
      </c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x14ac:dyDescent="0.2">
      <c r="A37" t="str">
        <f t="shared" si="0"/>
        <v>03-01-016-00-50</v>
      </c>
      <c r="B37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службы</v>
      </c>
      <c r="D37" t="s">
        <v>51</v>
      </c>
      <c r="E37" s="1" t="s">
        <v>33</v>
      </c>
      <c r="F37" t="s">
        <v>80</v>
      </c>
      <c r="G37" s="3" t="s">
        <v>13</v>
      </c>
      <c r="H37" s="2" t="s">
        <v>83</v>
      </c>
      <c r="I37" s="3" t="s">
        <v>84</v>
      </c>
      <c r="J37" s="2" t="s">
        <v>14</v>
      </c>
      <c r="K37" s="3" t="s">
        <v>15</v>
      </c>
      <c r="L37" s="2" t="s">
        <v>85</v>
      </c>
      <c r="M37" s="2" t="str">
        <f>VLOOKUP($L37,'[1]коды должностей'!$A$1:$B$100,2,0)</f>
        <v>50</v>
      </c>
      <c r="N37" s="2" t="s">
        <v>86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x14ac:dyDescent="0.2">
      <c r="A38" t="str">
        <f t="shared" si="0"/>
        <v>03-01-016-00-49</v>
      </c>
      <c r="B38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38" t="s">
        <v>51</v>
      </c>
      <c r="E38" s="1" t="s">
        <v>33</v>
      </c>
      <c r="F38" t="s">
        <v>80</v>
      </c>
      <c r="G38" s="3" t="s">
        <v>13</v>
      </c>
      <c r="H38" s="2" t="s">
        <v>83</v>
      </c>
      <c r="I38" s="3" t="s">
        <v>84</v>
      </c>
      <c r="J38" s="2" t="s">
        <v>14</v>
      </c>
      <c r="K38" s="3" t="s">
        <v>15</v>
      </c>
      <c r="L38" s="2" t="s">
        <v>87</v>
      </c>
      <c r="M38" s="2" t="str">
        <f>VLOOKUP($L38,'[1]коды должностей'!$A$1:$B$100,2,0)</f>
        <v>49</v>
      </c>
      <c r="N38" s="2" t="s">
        <v>88</v>
      </c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x14ac:dyDescent="0.2">
      <c r="A39" t="str">
        <f t="shared" si="0"/>
        <v>03-01-016-00-49</v>
      </c>
      <c r="B39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39" t="s">
        <v>51</v>
      </c>
      <c r="E39" s="1" t="s">
        <v>33</v>
      </c>
      <c r="F39" t="s">
        <v>80</v>
      </c>
      <c r="G39" s="3" t="s">
        <v>13</v>
      </c>
      <c r="H39" s="2" t="s">
        <v>83</v>
      </c>
      <c r="I39" s="3" t="s">
        <v>84</v>
      </c>
      <c r="J39" s="2" t="s">
        <v>14</v>
      </c>
      <c r="K39" s="3" t="s">
        <v>15</v>
      </c>
      <c r="L39" s="2" t="s">
        <v>87</v>
      </c>
      <c r="M39" s="2" t="str">
        <f>VLOOKUP($L39,'[1]коды должностей'!$A$1:$B$100,2,0)</f>
        <v>49</v>
      </c>
      <c r="N39" s="2" t="s">
        <v>89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x14ac:dyDescent="0.2">
      <c r="A40" t="str">
        <f t="shared" si="0"/>
        <v>03-01-016-00-16</v>
      </c>
      <c r="B40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40" t="s">
        <v>51</v>
      </c>
      <c r="E40" s="1" t="s">
        <v>33</v>
      </c>
      <c r="F40" t="s">
        <v>80</v>
      </c>
      <c r="G40" s="3" t="s">
        <v>13</v>
      </c>
      <c r="H40" s="2" t="s">
        <v>83</v>
      </c>
      <c r="I40" s="3" t="s">
        <v>84</v>
      </c>
      <c r="J40" s="2" t="s">
        <v>14</v>
      </c>
      <c r="K40" s="3" t="s">
        <v>15</v>
      </c>
      <c r="L40" s="2" t="s">
        <v>90</v>
      </c>
      <c r="M40" s="2" t="str">
        <f>VLOOKUP($L40,'[1]коды должностей'!$A$1:$B$100,2,0)</f>
        <v>16</v>
      </c>
      <c r="N40" s="2" t="s">
        <v>91</v>
      </c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x14ac:dyDescent="0.2">
      <c r="A41" t="str">
        <f t="shared" si="0"/>
        <v>03-01-016-00-16</v>
      </c>
      <c r="B41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41" t="s">
        <v>51</v>
      </c>
      <c r="E41" s="1" t="s">
        <v>33</v>
      </c>
      <c r="F41" t="s">
        <v>80</v>
      </c>
      <c r="G41" s="3" t="s">
        <v>13</v>
      </c>
      <c r="H41" s="2" t="s">
        <v>83</v>
      </c>
      <c r="I41" s="3" t="s">
        <v>84</v>
      </c>
      <c r="J41" s="2" t="s">
        <v>14</v>
      </c>
      <c r="K41" s="3" t="s">
        <v>15</v>
      </c>
      <c r="L41" s="2" t="s">
        <v>90</v>
      </c>
      <c r="M41" s="2" t="str">
        <f>VLOOKUP($L41,'[1]коды должностей'!$A$1:$B$100,2,0)</f>
        <v>16</v>
      </c>
      <c r="N41" s="2" t="s">
        <v>92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x14ac:dyDescent="0.2">
      <c r="A42" t="str">
        <f t="shared" si="0"/>
        <v>03-01-016-00-42</v>
      </c>
      <c r="B42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проекта\-\Начальник отдела авторского надзора по объекту Рудник</v>
      </c>
      <c r="D42" t="s">
        <v>51</v>
      </c>
      <c r="E42" s="1" t="s">
        <v>33</v>
      </c>
      <c r="F42" t="s">
        <v>80</v>
      </c>
      <c r="G42" s="3" t="s">
        <v>13</v>
      </c>
      <c r="H42" s="2" t="s">
        <v>83</v>
      </c>
      <c r="I42" s="3" t="s">
        <v>84</v>
      </c>
      <c r="J42" s="2" t="s">
        <v>14</v>
      </c>
      <c r="K42" s="3" t="s">
        <v>15</v>
      </c>
      <c r="L42" s="2" t="s">
        <v>93</v>
      </c>
      <c r="M42" s="2" t="str">
        <f>VLOOKUP($L42,'[1]коды должностей'!$A$1:$B$100,2,0)</f>
        <v>42</v>
      </c>
      <c r="N42" s="2" t="s">
        <v>94</v>
      </c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x14ac:dyDescent="0.2">
      <c r="A43" t="str">
        <f t="shared" si="0"/>
        <v>03-01-016-00-49</v>
      </c>
      <c r="B43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43" t="s">
        <v>51</v>
      </c>
      <c r="E43" s="1" t="s">
        <v>33</v>
      </c>
      <c r="F43" t="s">
        <v>80</v>
      </c>
      <c r="G43" s="3" t="s">
        <v>13</v>
      </c>
      <c r="H43" s="2" t="s">
        <v>83</v>
      </c>
      <c r="I43" s="3" t="s">
        <v>84</v>
      </c>
      <c r="J43" s="2" t="s">
        <v>14</v>
      </c>
      <c r="K43" s="3" t="s">
        <v>15</v>
      </c>
      <c r="L43" s="2" t="s">
        <v>87</v>
      </c>
      <c r="M43" s="2" t="str">
        <f>VLOOKUP($L43,'[1]коды должностей'!$A$1:$B$100,2,0)</f>
        <v>49</v>
      </c>
      <c r="N43" s="2" t="s">
        <v>95</v>
      </c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x14ac:dyDescent="0.2">
      <c r="A44" t="str">
        <f t="shared" si="0"/>
        <v>03-01-016-00-49</v>
      </c>
      <c r="B44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44" t="s">
        <v>51</v>
      </c>
      <c r="E44" s="1" t="s">
        <v>33</v>
      </c>
      <c r="F44" t="s">
        <v>80</v>
      </c>
      <c r="G44" s="3" t="s">
        <v>13</v>
      </c>
      <c r="H44" s="2" t="s">
        <v>83</v>
      </c>
      <c r="I44" s="3" t="s">
        <v>84</v>
      </c>
      <c r="J44" s="2" t="s">
        <v>14</v>
      </c>
      <c r="K44" s="3" t="s">
        <v>15</v>
      </c>
      <c r="L44" s="2" t="s">
        <v>87</v>
      </c>
      <c r="M44" s="2" t="str">
        <f>VLOOKUP($L44,'[1]коды должностей'!$A$1:$B$100,2,0)</f>
        <v>49</v>
      </c>
      <c r="N44" s="2" t="s">
        <v>96</v>
      </c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x14ac:dyDescent="0.2">
      <c r="A45" t="str">
        <f t="shared" si="0"/>
        <v>03-01-016-00-49</v>
      </c>
      <c r="B45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45" t="s">
        <v>51</v>
      </c>
      <c r="E45" s="1" t="s">
        <v>33</v>
      </c>
      <c r="F45" t="s">
        <v>80</v>
      </c>
      <c r="G45" s="3" t="s">
        <v>13</v>
      </c>
      <c r="H45" s="2" t="s">
        <v>83</v>
      </c>
      <c r="I45" s="3" t="s">
        <v>84</v>
      </c>
      <c r="J45" s="2" t="s">
        <v>14</v>
      </c>
      <c r="K45" s="3" t="s">
        <v>15</v>
      </c>
      <c r="L45" s="2" t="s">
        <v>87</v>
      </c>
      <c r="M45" s="2" t="str">
        <f>VLOOKUP($L45,'[1]коды должностей'!$A$1:$B$100,2,0)</f>
        <v>49</v>
      </c>
      <c r="N45" s="2" t="s">
        <v>97</v>
      </c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x14ac:dyDescent="0.2">
      <c r="A46" t="str">
        <f t="shared" si="0"/>
        <v>03-01-016-00-16</v>
      </c>
      <c r="B46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46" t="s">
        <v>51</v>
      </c>
      <c r="E46" s="1" t="s">
        <v>33</v>
      </c>
      <c r="F46" t="s">
        <v>80</v>
      </c>
      <c r="G46" s="3" t="s">
        <v>13</v>
      </c>
      <c r="H46" s="2" t="s">
        <v>83</v>
      </c>
      <c r="I46" s="3" t="s">
        <v>84</v>
      </c>
      <c r="J46" s="2" t="s">
        <v>14</v>
      </c>
      <c r="K46" s="3" t="s">
        <v>15</v>
      </c>
      <c r="L46" s="2" t="s">
        <v>90</v>
      </c>
      <c r="M46" s="2" t="str">
        <f>VLOOKUP($L46,'[1]коды должностей'!$A$1:$B$100,2,0)</f>
        <v>16</v>
      </c>
      <c r="N46" s="2" t="s">
        <v>98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x14ac:dyDescent="0.2">
      <c r="A47" t="str">
        <f t="shared" si="0"/>
        <v>03-01-016-00-16</v>
      </c>
      <c r="B47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47" t="s">
        <v>51</v>
      </c>
      <c r="E47" s="1" t="s">
        <v>33</v>
      </c>
      <c r="F47" t="s">
        <v>80</v>
      </c>
      <c r="G47" s="3" t="s">
        <v>13</v>
      </c>
      <c r="H47" s="2" t="s">
        <v>83</v>
      </c>
      <c r="I47" s="3" t="s">
        <v>84</v>
      </c>
      <c r="J47" s="2" t="s">
        <v>14</v>
      </c>
      <c r="K47" s="3" t="s">
        <v>15</v>
      </c>
      <c r="L47" s="2" t="s">
        <v>90</v>
      </c>
      <c r="M47" s="2" t="str">
        <f>VLOOKUP($L47,'[1]коды должностей'!$A$1:$B$100,2,0)</f>
        <v>16</v>
      </c>
      <c r="N47" s="2" t="s">
        <v>99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x14ac:dyDescent="0.2">
      <c r="A48" t="str">
        <f t="shared" si="0"/>
        <v>03-01-016-00-16</v>
      </c>
      <c r="B48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48" t="s">
        <v>51</v>
      </c>
      <c r="E48" s="1" t="s">
        <v>33</v>
      </c>
      <c r="F48" t="s">
        <v>80</v>
      </c>
      <c r="G48" s="3" t="s">
        <v>13</v>
      </c>
      <c r="H48" s="2" t="s">
        <v>83</v>
      </c>
      <c r="I48" s="3" t="s">
        <v>84</v>
      </c>
      <c r="J48" s="2" t="s">
        <v>14</v>
      </c>
      <c r="K48" s="3" t="s">
        <v>15</v>
      </c>
      <c r="L48" s="2" t="s">
        <v>90</v>
      </c>
      <c r="M48" s="2" t="str">
        <f>VLOOKUP($L48,'[1]коды должностей'!$A$1:$B$100,2,0)</f>
        <v>16</v>
      </c>
      <c r="N48" s="2" t="s">
        <v>100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x14ac:dyDescent="0.2">
      <c r="A49" t="str">
        <f t="shared" si="0"/>
        <v>03-01-016-00-49</v>
      </c>
      <c r="B49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49" t="s">
        <v>51</v>
      </c>
      <c r="E49" s="1" t="s">
        <v>33</v>
      </c>
      <c r="F49" t="s">
        <v>80</v>
      </c>
      <c r="G49" s="3" t="s">
        <v>13</v>
      </c>
      <c r="H49" s="2" t="s">
        <v>83</v>
      </c>
      <c r="I49" s="3" t="s">
        <v>84</v>
      </c>
      <c r="J49" s="2" t="s">
        <v>14</v>
      </c>
      <c r="K49" s="3" t="s">
        <v>15</v>
      </c>
      <c r="L49" s="2" t="s">
        <v>87</v>
      </c>
      <c r="M49" s="2" t="str">
        <f>VLOOKUP($L49,'[1]коды должностей'!$A$1:$B$100,2,0)</f>
        <v>49</v>
      </c>
      <c r="N49" s="2" t="s">
        <v>101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x14ac:dyDescent="0.2">
      <c r="A50" t="str">
        <f t="shared" si="0"/>
        <v>03-01-016-00-16</v>
      </c>
      <c r="B50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50" t="s">
        <v>51</v>
      </c>
      <c r="E50" s="1" t="s">
        <v>33</v>
      </c>
      <c r="F50" t="s">
        <v>80</v>
      </c>
      <c r="G50" s="3" t="s">
        <v>13</v>
      </c>
      <c r="H50" s="2" t="s">
        <v>83</v>
      </c>
      <c r="I50" s="3" t="s">
        <v>84</v>
      </c>
      <c r="J50" s="2" t="s">
        <v>14</v>
      </c>
      <c r="K50" s="3" t="s">
        <v>15</v>
      </c>
      <c r="L50" s="2" t="s">
        <v>90</v>
      </c>
      <c r="M50" s="2" t="str">
        <f>VLOOKUP($L50,'[1]коды должностей'!$A$1:$B$100,2,0)</f>
        <v>16</v>
      </c>
      <c r="N50" s="2" t="s">
        <v>102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x14ac:dyDescent="0.2">
      <c r="A51" t="str">
        <f t="shared" si="0"/>
        <v>03-01-016-00-16</v>
      </c>
      <c r="B51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51" t="s">
        <v>51</v>
      </c>
      <c r="E51" s="1" t="s">
        <v>33</v>
      </c>
      <c r="F51" t="s">
        <v>80</v>
      </c>
      <c r="G51" s="3" t="s">
        <v>13</v>
      </c>
      <c r="H51" s="2" t="s">
        <v>83</v>
      </c>
      <c r="I51" s="3" t="s">
        <v>84</v>
      </c>
      <c r="J51" s="2" t="s">
        <v>14</v>
      </c>
      <c r="K51" s="3" t="s">
        <v>15</v>
      </c>
      <c r="L51" s="2" t="s">
        <v>90</v>
      </c>
      <c r="M51" s="2" t="str">
        <f>VLOOKUP($L51,'[1]коды должностей'!$A$1:$B$100,2,0)</f>
        <v>16</v>
      </c>
      <c r="N51" s="2" t="s">
        <v>103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x14ac:dyDescent="0.2">
      <c r="A52" t="str">
        <f t="shared" si="0"/>
        <v>03-01-016-00-16</v>
      </c>
      <c r="B52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52" t="s">
        <v>51</v>
      </c>
      <c r="E52" s="1" t="s">
        <v>33</v>
      </c>
      <c r="F52" t="s">
        <v>80</v>
      </c>
      <c r="G52" s="3" t="s">
        <v>13</v>
      </c>
      <c r="H52" s="2" t="s">
        <v>83</v>
      </c>
      <c r="I52" s="3" t="s">
        <v>84</v>
      </c>
      <c r="J52" s="2" t="s">
        <v>14</v>
      </c>
      <c r="K52" s="3" t="s">
        <v>15</v>
      </c>
      <c r="L52" s="2" t="s">
        <v>90</v>
      </c>
      <c r="M52" s="2" t="str">
        <f>VLOOKUP($L52,'[1]коды должностей'!$A$1:$B$100,2,0)</f>
        <v>16</v>
      </c>
      <c r="N52" s="2" t="s">
        <v>104</v>
      </c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x14ac:dyDescent="0.2">
      <c r="A53" t="str">
        <f t="shared" si="0"/>
        <v>03-01-016-00-49</v>
      </c>
      <c r="B53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53" t="s">
        <v>51</v>
      </c>
      <c r="E53" s="1" t="s">
        <v>33</v>
      </c>
      <c r="F53" t="s">
        <v>80</v>
      </c>
      <c r="G53" s="3" t="s">
        <v>13</v>
      </c>
      <c r="H53" s="2" t="s">
        <v>83</v>
      </c>
      <c r="I53" s="3" t="s">
        <v>84</v>
      </c>
      <c r="J53" s="2" t="s">
        <v>14</v>
      </c>
      <c r="K53" s="3" t="s">
        <v>15</v>
      </c>
      <c r="L53" s="2" t="s">
        <v>87</v>
      </c>
      <c r="M53" s="2" t="str">
        <f>VLOOKUP($L53,'[1]коды должностей'!$A$1:$B$100,2,0)</f>
        <v>49</v>
      </c>
      <c r="N53" s="2" t="s">
        <v>105</v>
      </c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x14ac:dyDescent="0.2">
      <c r="A54" t="str">
        <f t="shared" si="0"/>
        <v>03-01-016-06-56</v>
      </c>
      <c r="B54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54" t="s">
        <v>51</v>
      </c>
      <c r="E54" s="1" t="s">
        <v>33</v>
      </c>
      <c r="F54" t="s">
        <v>80</v>
      </c>
      <c r="G54" s="3" t="s">
        <v>13</v>
      </c>
      <c r="H54" s="2" t="s">
        <v>83</v>
      </c>
      <c r="I54" s="3" t="s">
        <v>84</v>
      </c>
      <c r="J54" s="2" t="s">
        <v>106</v>
      </c>
      <c r="K54" s="3" t="s">
        <v>107</v>
      </c>
      <c r="L54" s="2" t="s">
        <v>108</v>
      </c>
      <c r="M54" s="2" t="str">
        <f>VLOOKUP($L54,'[1]коды должностей'!$A$1:$B$100,2,0)</f>
        <v>56</v>
      </c>
      <c r="N54" s="2" t="s">
        <v>109</v>
      </c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x14ac:dyDescent="0.2">
      <c r="A55" t="str">
        <f t="shared" si="0"/>
        <v>03-01-016-06-43</v>
      </c>
      <c r="B55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55" t="s">
        <v>51</v>
      </c>
      <c r="E55" s="1" t="s">
        <v>33</v>
      </c>
      <c r="F55" t="s">
        <v>80</v>
      </c>
      <c r="G55" s="3" t="s">
        <v>13</v>
      </c>
      <c r="H55" s="2" t="s">
        <v>83</v>
      </c>
      <c r="I55" s="3" t="s">
        <v>84</v>
      </c>
      <c r="J55" s="2" t="s">
        <v>106</v>
      </c>
      <c r="K55" s="3" t="s">
        <v>107</v>
      </c>
      <c r="L55" s="2" t="s">
        <v>110</v>
      </c>
      <c r="M55" s="2" t="str">
        <f>VLOOKUP($L55,'[1]коды должностей'!$A$1:$B$100,2,0)</f>
        <v>43</v>
      </c>
      <c r="N55" s="2" t="s">
        <v>111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x14ac:dyDescent="0.2">
      <c r="A56" t="str">
        <f t="shared" si="0"/>
        <v>03-01-016-06-56</v>
      </c>
      <c r="B56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56" t="s">
        <v>51</v>
      </c>
      <c r="E56" s="1" t="s">
        <v>33</v>
      </c>
      <c r="F56" t="s">
        <v>80</v>
      </c>
      <c r="G56" s="3" t="s">
        <v>13</v>
      </c>
      <c r="H56" s="2" t="s">
        <v>83</v>
      </c>
      <c r="I56" s="3" t="s">
        <v>84</v>
      </c>
      <c r="J56" s="2" t="s">
        <v>106</v>
      </c>
      <c r="K56" s="3" t="s">
        <v>107</v>
      </c>
      <c r="L56" s="2" t="s">
        <v>108</v>
      </c>
      <c r="M56" s="2" t="str">
        <f>VLOOKUP($L56,'[1]коды должностей'!$A$1:$B$100,2,0)</f>
        <v>56</v>
      </c>
      <c r="N56" s="2" t="s">
        <v>112</v>
      </c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x14ac:dyDescent="0.2">
      <c r="A57" t="str">
        <f t="shared" si="0"/>
        <v>03-01-016-06-56</v>
      </c>
      <c r="B57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57" t="s">
        <v>51</v>
      </c>
      <c r="E57" s="1" t="s">
        <v>33</v>
      </c>
      <c r="F57" t="s">
        <v>80</v>
      </c>
      <c r="G57" s="3" t="s">
        <v>13</v>
      </c>
      <c r="H57" s="2" t="s">
        <v>83</v>
      </c>
      <c r="I57" s="3" t="s">
        <v>84</v>
      </c>
      <c r="J57" s="2" t="s">
        <v>106</v>
      </c>
      <c r="K57" s="3" t="s">
        <v>107</v>
      </c>
      <c r="L57" s="2" t="s">
        <v>108</v>
      </c>
      <c r="M57" s="2" t="str">
        <f>VLOOKUP($L57,'[1]коды должностей'!$A$1:$B$100,2,0)</f>
        <v>56</v>
      </c>
      <c r="N57" s="2" t="s">
        <v>113</v>
      </c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x14ac:dyDescent="0.2">
      <c r="A58" t="str">
        <f t="shared" si="0"/>
        <v>03-01-016-06-43</v>
      </c>
      <c r="B58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58" t="s">
        <v>51</v>
      </c>
      <c r="E58" s="1" t="s">
        <v>33</v>
      </c>
      <c r="F58" t="s">
        <v>80</v>
      </c>
      <c r="G58" s="3" t="s">
        <v>13</v>
      </c>
      <c r="H58" s="2" t="s">
        <v>83</v>
      </c>
      <c r="I58" s="3" t="s">
        <v>84</v>
      </c>
      <c r="J58" s="2" t="s">
        <v>106</v>
      </c>
      <c r="K58" s="3" t="s">
        <v>107</v>
      </c>
      <c r="L58" s="2" t="s">
        <v>110</v>
      </c>
      <c r="M58" s="2" t="str">
        <f>VLOOKUP($L58,'[1]коды должностей'!$A$1:$B$100,2,0)</f>
        <v>43</v>
      </c>
      <c r="N58" s="2" t="s">
        <v>114</v>
      </c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x14ac:dyDescent="0.2">
      <c r="A59" t="str">
        <f t="shared" si="0"/>
        <v>03-01-016-06-56</v>
      </c>
      <c r="B59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59" t="s">
        <v>51</v>
      </c>
      <c r="E59" s="1" t="s">
        <v>33</v>
      </c>
      <c r="F59" t="s">
        <v>80</v>
      </c>
      <c r="G59" s="3" t="s">
        <v>13</v>
      </c>
      <c r="H59" s="2" t="s">
        <v>83</v>
      </c>
      <c r="I59" s="3" t="s">
        <v>84</v>
      </c>
      <c r="J59" s="2" t="s">
        <v>106</v>
      </c>
      <c r="K59" s="3" t="s">
        <v>107</v>
      </c>
      <c r="L59" s="2" t="s">
        <v>108</v>
      </c>
      <c r="M59" s="2" t="str">
        <f>VLOOKUP($L59,'[1]коды должностей'!$A$1:$B$100,2,0)</f>
        <v>56</v>
      </c>
      <c r="N59" s="2" t="s">
        <v>115</v>
      </c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x14ac:dyDescent="0.2">
      <c r="A60" t="str">
        <f t="shared" si="0"/>
        <v>03-01-016-06-43</v>
      </c>
      <c r="B60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60" t="s">
        <v>51</v>
      </c>
      <c r="E60" s="1" t="s">
        <v>33</v>
      </c>
      <c r="F60" t="s">
        <v>80</v>
      </c>
      <c r="G60" s="3" t="s">
        <v>13</v>
      </c>
      <c r="H60" s="2" t="s">
        <v>83</v>
      </c>
      <c r="I60" s="3" t="s">
        <v>84</v>
      </c>
      <c r="J60" s="2" t="s">
        <v>106</v>
      </c>
      <c r="K60" s="3" t="s">
        <v>107</v>
      </c>
      <c r="L60" s="2" t="s">
        <v>110</v>
      </c>
      <c r="M60" s="2" t="str">
        <f>VLOOKUP($L60,'[1]коды должностей'!$A$1:$B$100,2,0)</f>
        <v>43</v>
      </c>
      <c r="N60" s="2" t="s">
        <v>116</v>
      </c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x14ac:dyDescent="0.2">
      <c r="A61" t="str">
        <f t="shared" si="0"/>
        <v>03-01-016-06-56</v>
      </c>
      <c r="B61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61" t="s">
        <v>51</v>
      </c>
      <c r="E61" s="1" t="s">
        <v>33</v>
      </c>
      <c r="F61" t="s">
        <v>80</v>
      </c>
      <c r="G61" s="3" t="s">
        <v>13</v>
      </c>
      <c r="H61" s="2" t="s">
        <v>83</v>
      </c>
      <c r="I61" s="3" t="s">
        <v>84</v>
      </c>
      <c r="J61" s="2" t="s">
        <v>106</v>
      </c>
      <c r="K61" s="3" t="s">
        <v>107</v>
      </c>
      <c r="L61" s="2" t="s">
        <v>108</v>
      </c>
      <c r="M61" s="2" t="str">
        <f>VLOOKUP($L61,'[1]коды должностей'!$A$1:$B$100,2,0)</f>
        <v>56</v>
      </c>
      <c r="N61" s="2" t="s">
        <v>117</v>
      </c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x14ac:dyDescent="0.2">
      <c r="A62" t="str">
        <f t="shared" si="0"/>
        <v>03-01-016-06-56</v>
      </c>
      <c r="B62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62" t="s">
        <v>51</v>
      </c>
      <c r="E62" s="1" t="s">
        <v>33</v>
      </c>
      <c r="F62" t="s">
        <v>80</v>
      </c>
      <c r="G62" s="3" t="s">
        <v>13</v>
      </c>
      <c r="H62" s="2" t="s">
        <v>83</v>
      </c>
      <c r="I62" s="3" t="s">
        <v>84</v>
      </c>
      <c r="J62" s="2" t="s">
        <v>106</v>
      </c>
      <c r="K62" s="3" t="s">
        <v>107</v>
      </c>
      <c r="L62" s="2" t="s">
        <v>108</v>
      </c>
      <c r="M62" s="2" t="str">
        <f>VLOOKUP($L62,'[1]коды должностей'!$A$1:$B$100,2,0)</f>
        <v>56</v>
      </c>
      <c r="N62" s="2" t="s">
        <v>118</v>
      </c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x14ac:dyDescent="0.2">
      <c r="A63" t="str">
        <f t="shared" si="0"/>
        <v>03-01-016-06-43</v>
      </c>
      <c r="B63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63" t="s">
        <v>51</v>
      </c>
      <c r="E63" s="1" t="s">
        <v>33</v>
      </c>
      <c r="F63" t="s">
        <v>80</v>
      </c>
      <c r="G63" s="3" t="s">
        <v>13</v>
      </c>
      <c r="H63" s="2" t="s">
        <v>83</v>
      </c>
      <c r="I63" s="3" t="s">
        <v>84</v>
      </c>
      <c r="J63" s="2" t="s">
        <v>106</v>
      </c>
      <c r="K63" s="3" t="s">
        <v>107</v>
      </c>
      <c r="L63" s="2" t="s">
        <v>110</v>
      </c>
      <c r="M63" s="2" t="str">
        <f>VLOOKUP($L63,'[1]коды должностей'!$A$1:$B$100,2,0)</f>
        <v>43</v>
      </c>
      <c r="N63" s="2" t="s">
        <v>119</v>
      </c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x14ac:dyDescent="0.2">
      <c r="A64" t="str">
        <f t="shared" si="0"/>
        <v>03-01-016-06-43</v>
      </c>
      <c r="B64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64" t="s">
        <v>51</v>
      </c>
      <c r="E64" s="1" t="s">
        <v>33</v>
      </c>
      <c r="F64" t="s">
        <v>80</v>
      </c>
      <c r="G64" s="3" t="s">
        <v>13</v>
      </c>
      <c r="H64" s="2" t="s">
        <v>83</v>
      </c>
      <c r="I64" s="3" t="s">
        <v>84</v>
      </c>
      <c r="J64" s="2" t="s">
        <v>106</v>
      </c>
      <c r="K64" s="3" t="s">
        <v>107</v>
      </c>
      <c r="L64" s="2" t="s">
        <v>110</v>
      </c>
      <c r="M64" s="2" t="str">
        <f>VLOOKUP($L64,'[1]коды должностей'!$A$1:$B$100,2,0)</f>
        <v>43</v>
      </c>
      <c r="N64" s="2" t="s">
        <v>120</v>
      </c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x14ac:dyDescent="0.2">
      <c r="A65" t="str">
        <f t="shared" si="0"/>
        <v>03-01-016-06-56</v>
      </c>
      <c r="B65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65" t="s">
        <v>51</v>
      </c>
      <c r="E65" s="1" t="s">
        <v>33</v>
      </c>
      <c r="F65" t="s">
        <v>80</v>
      </c>
      <c r="G65" s="3" t="s">
        <v>13</v>
      </c>
      <c r="H65" s="2" t="s">
        <v>83</v>
      </c>
      <c r="I65" s="3" t="s">
        <v>84</v>
      </c>
      <c r="J65" s="2" t="s">
        <v>106</v>
      </c>
      <c r="K65" s="3" t="s">
        <v>107</v>
      </c>
      <c r="L65" s="2" t="s">
        <v>108</v>
      </c>
      <c r="M65" s="2" t="str">
        <f>VLOOKUP($L65,'[1]коды должностей'!$A$1:$B$100,2,0)</f>
        <v>56</v>
      </c>
      <c r="N65" s="2" t="s">
        <v>121</v>
      </c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x14ac:dyDescent="0.2">
      <c r="A66" t="str">
        <f t="shared" ref="A66:A129" si="2">CONCATENATE(E66,"-",G66,"-",I66,"-",K66,"-",M66)</f>
        <v>03-01-016-06-43</v>
      </c>
      <c r="B66" t="str">
        <f t="shared" si="1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66" t="s">
        <v>51</v>
      </c>
      <c r="E66" s="1" t="s">
        <v>33</v>
      </c>
      <c r="F66" t="s">
        <v>80</v>
      </c>
      <c r="G66" s="3" t="s">
        <v>13</v>
      </c>
      <c r="H66" s="2" t="s">
        <v>83</v>
      </c>
      <c r="I66" s="3" t="s">
        <v>84</v>
      </c>
      <c r="J66" s="2" t="s">
        <v>106</v>
      </c>
      <c r="K66" s="3" t="s">
        <v>107</v>
      </c>
      <c r="L66" s="2" t="s">
        <v>110</v>
      </c>
      <c r="M66" s="2" t="str">
        <f>VLOOKUP($L66,'[1]коды должностей'!$A$1:$B$100,2,0)</f>
        <v>43</v>
      </c>
      <c r="N66" s="2" t="s">
        <v>122</v>
      </c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x14ac:dyDescent="0.2">
      <c r="A67" t="str">
        <f t="shared" si="2"/>
        <v>03-00-017-00-41</v>
      </c>
      <c r="B67" t="str">
        <f t="shared" ref="B67:B130" si="3">CONCATENATE($D67,"\",$F67,"\",$H67,"\",$J67,"\",$L67)</f>
        <v>Департамент инженерно-технологического проектирования\-\Конструкторский отдел\-\Начальник отдела</v>
      </c>
      <c r="D67" t="s">
        <v>51</v>
      </c>
      <c r="E67" s="1" t="s">
        <v>33</v>
      </c>
      <c r="F67" t="s">
        <v>14</v>
      </c>
      <c r="G67" s="1" t="s">
        <v>15</v>
      </c>
      <c r="H67" s="2" t="s">
        <v>123</v>
      </c>
      <c r="I67" s="3" t="s">
        <v>124</v>
      </c>
      <c r="J67" s="2" t="s">
        <v>14</v>
      </c>
      <c r="K67" s="3" t="s">
        <v>15</v>
      </c>
      <c r="L67" s="2" t="s">
        <v>18</v>
      </c>
      <c r="M67" s="2" t="str">
        <f>VLOOKUP($L67,'[1]коды должностей'!$A$1:$B$100,2,0)</f>
        <v>41</v>
      </c>
      <c r="N67" s="2" t="s">
        <v>125</v>
      </c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x14ac:dyDescent="0.2">
      <c r="A68" t="str">
        <f t="shared" si="2"/>
        <v>03-00-017-00-20</v>
      </c>
      <c r="B68" t="str">
        <f t="shared" si="3"/>
        <v>Департамент инженерно-технологического проектирования\-\Конструкторский отдел\-\Делопроизводитель</v>
      </c>
      <c r="D68" t="s">
        <v>51</v>
      </c>
      <c r="E68" s="1" t="s">
        <v>33</v>
      </c>
      <c r="F68" t="s">
        <v>14</v>
      </c>
      <c r="G68" s="1" t="s">
        <v>15</v>
      </c>
      <c r="H68" s="2" t="s">
        <v>123</v>
      </c>
      <c r="I68" s="3" t="s">
        <v>124</v>
      </c>
      <c r="J68" s="2" t="s">
        <v>14</v>
      </c>
      <c r="K68" s="3" t="s">
        <v>15</v>
      </c>
      <c r="L68" s="2" t="s">
        <v>126</v>
      </c>
      <c r="M68" s="2" t="str">
        <f>VLOOKUP($L68,'[1]коды должностей'!$A$1:$B$100,2,0)</f>
        <v>20</v>
      </c>
      <c r="N68" s="2" t="s">
        <v>127</v>
      </c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x14ac:dyDescent="0.2">
      <c r="A69" t="str">
        <f t="shared" si="2"/>
        <v>03-00-017-07-17</v>
      </c>
      <c r="B69" t="str">
        <f t="shared" si="3"/>
        <v>Департамент инженерно-технологического проектирования\-\Конструкторский отдел\Группа инженерных изысканий\Главный специалист</v>
      </c>
      <c r="D69" t="s">
        <v>51</v>
      </c>
      <c r="E69" s="1" t="s">
        <v>33</v>
      </c>
      <c r="F69" t="s">
        <v>14</v>
      </c>
      <c r="G69" s="1" t="s">
        <v>15</v>
      </c>
      <c r="H69" s="2" t="s">
        <v>123</v>
      </c>
      <c r="I69" s="3" t="s">
        <v>124</v>
      </c>
      <c r="J69" s="2" t="s">
        <v>128</v>
      </c>
      <c r="K69" s="3" t="s">
        <v>129</v>
      </c>
      <c r="L69" s="2" t="s">
        <v>21</v>
      </c>
      <c r="M69" s="2" t="str">
        <f>VLOOKUP($L69,'[1]коды должностей'!$A$1:$B$100,2,0)</f>
        <v>17</v>
      </c>
      <c r="N69" s="2" t="s">
        <v>130</v>
      </c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x14ac:dyDescent="0.2">
      <c r="A70" t="str">
        <f t="shared" si="2"/>
        <v>03-00-017-07-04</v>
      </c>
      <c r="B70" t="str">
        <f t="shared" si="3"/>
        <v>Департамент инженерно-технологического проектирования\-\Конструкторский отдел\Группа инженерных изысканий\Ведущий инженер</v>
      </c>
      <c r="D70" t="s">
        <v>51</v>
      </c>
      <c r="E70" s="1" t="s">
        <v>33</v>
      </c>
      <c r="F70" t="s">
        <v>14</v>
      </c>
      <c r="G70" s="1" t="s">
        <v>15</v>
      </c>
      <c r="H70" s="2" t="s">
        <v>123</v>
      </c>
      <c r="I70" s="3" t="s">
        <v>124</v>
      </c>
      <c r="J70" s="2" t="s">
        <v>128</v>
      </c>
      <c r="K70" s="3" t="s">
        <v>129</v>
      </c>
      <c r="L70" s="2" t="s">
        <v>34</v>
      </c>
      <c r="M70" s="2" t="str">
        <f>VLOOKUP($L70,'[1]коды должностей'!$A$1:$B$100,2,0)</f>
        <v>04</v>
      </c>
      <c r="N70" s="2" t="s">
        <v>131</v>
      </c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x14ac:dyDescent="0.2">
      <c r="A71" t="str">
        <f t="shared" si="2"/>
        <v>03-00-017-08-44</v>
      </c>
      <c r="B71" t="str">
        <f t="shared" si="3"/>
        <v>Департамент инженерно-технологического проектирования\-\Конструкторский отдел\Группа нестандартного оборудования\Руководитель группы</v>
      </c>
      <c r="D71" t="s">
        <v>51</v>
      </c>
      <c r="E71" s="1" t="s">
        <v>33</v>
      </c>
      <c r="F71" t="s">
        <v>14</v>
      </c>
      <c r="G71" s="1" t="s">
        <v>15</v>
      </c>
      <c r="H71" s="2" t="s">
        <v>123</v>
      </c>
      <c r="I71" s="3" t="s">
        <v>124</v>
      </c>
      <c r="J71" s="2" t="s">
        <v>132</v>
      </c>
      <c r="K71" s="3" t="s">
        <v>133</v>
      </c>
      <c r="L71" s="2" t="s">
        <v>54</v>
      </c>
      <c r="M71" s="2" t="str">
        <f>VLOOKUP($L71,'[1]коды должностей'!$A$1:$B$100,2,0)</f>
        <v>44</v>
      </c>
      <c r="N71" s="2" t="s">
        <v>134</v>
      </c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x14ac:dyDescent="0.2">
      <c r="A72" t="str">
        <f t="shared" si="2"/>
        <v>03-00-017-08-25</v>
      </c>
      <c r="B72" t="str">
        <f t="shared" si="3"/>
        <v>Департамент инженерно-технологического проектирования\-\Конструкторский отдел\Группа нестандартного оборудования\Инженер 2 категории</v>
      </c>
      <c r="D72" t="s">
        <v>51</v>
      </c>
      <c r="E72" s="1" t="s">
        <v>33</v>
      </c>
      <c r="F72" t="s">
        <v>14</v>
      </c>
      <c r="G72" s="1" t="s">
        <v>15</v>
      </c>
      <c r="H72" s="2" t="s">
        <v>123</v>
      </c>
      <c r="I72" s="3" t="s">
        <v>124</v>
      </c>
      <c r="J72" s="2" t="s">
        <v>132</v>
      </c>
      <c r="K72" s="3" t="s">
        <v>133</v>
      </c>
      <c r="L72" s="2" t="s">
        <v>135</v>
      </c>
      <c r="M72" s="2" t="str">
        <f>VLOOKUP($L72,'[1]коды должностей'!$A$1:$B$100,2,0)</f>
        <v>25</v>
      </c>
      <c r="N72" s="2" t="s">
        <v>136</v>
      </c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x14ac:dyDescent="0.2">
      <c r="A73" t="str">
        <f t="shared" si="2"/>
        <v>03-00-017-08-04</v>
      </c>
      <c r="B73" t="str">
        <f t="shared" si="3"/>
        <v>Департамент инженерно-технологического проектирования\-\Конструкторский отдел\Группа нестандартного оборудования\Ведущий инженер</v>
      </c>
      <c r="D73" t="s">
        <v>51</v>
      </c>
      <c r="E73" s="1" t="s">
        <v>33</v>
      </c>
      <c r="F73" t="s">
        <v>14</v>
      </c>
      <c r="G73" s="1" t="s">
        <v>15</v>
      </c>
      <c r="H73" s="2" t="s">
        <v>123</v>
      </c>
      <c r="I73" s="3" t="s">
        <v>124</v>
      </c>
      <c r="J73" s="2" t="s">
        <v>132</v>
      </c>
      <c r="K73" s="3" t="s">
        <v>133</v>
      </c>
      <c r="L73" s="2" t="s">
        <v>34</v>
      </c>
      <c r="M73" s="2" t="str">
        <f>VLOOKUP($L73,'[1]коды должностей'!$A$1:$B$100,2,0)</f>
        <v>04</v>
      </c>
      <c r="N73" s="2" t="s">
        <v>137</v>
      </c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x14ac:dyDescent="0.2">
      <c r="A74" t="str">
        <f t="shared" si="2"/>
        <v>03-00-017-09-28</v>
      </c>
      <c r="B74" t="str">
        <f t="shared" si="3"/>
        <v>Департамент инженерно-технологического проектирования\-\Конструкторский отдел\Группа обследования зданий и сооружений\Инженер-геодезист</v>
      </c>
      <c r="D74" t="s">
        <v>51</v>
      </c>
      <c r="E74" s="1" t="s">
        <v>33</v>
      </c>
      <c r="F74" t="s">
        <v>14</v>
      </c>
      <c r="G74" s="1" t="s">
        <v>15</v>
      </c>
      <c r="H74" s="2" t="s">
        <v>123</v>
      </c>
      <c r="I74" s="3" t="s">
        <v>124</v>
      </c>
      <c r="J74" s="2" t="s">
        <v>138</v>
      </c>
      <c r="K74" s="3" t="s">
        <v>139</v>
      </c>
      <c r="L74" s="2" t="s">
        <v>140</v>
      </c>
      <c r="M74" s="2" t="str">
        <f>VLOOKUP($L74,'[1]коды должностей'!$A$1:$B$100,2,0)</f>
        <v>28</v>
      </c>
      <c r="N74" s="2" t="s">
        <v>141</v>
      </c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x14ac:dyDescent="0.2">
      <c r="A75" t="str">
        <f t="shared" si="2"/>
        <v>03-00-017-09-44</v>
      </c>
      <c r="B75" t="str">
        <f t="shared" si="3"/>
        <v>Департамент инженерно-технологического проектирования\-\Конструкторский отдел\Группа обследования зданий и сооружений\Руководитель группы</v>
      </c>
      <c r="D75" t="s">
        <v>51</v>
      </c>
      <c r="E75" s="1" t="s">
        <v>33</v>
      </c>
      <c r="F75" t="s">
        <v>14</v>
      </c>
      <c r="G75" s="1" t="s">
        <v>15</v>
      </c>
      <c r="H75" s="2" t="s">
        <v>123</v>
      </c>
      <c r="I75" s="3" t="s">
        <v>124</v>
      </c>
      <c r="J75" s="2" t="s">
        <v>138</v>
      </c>
      <c r="K75" s="3" t="s">
        <v>139</v>
      </c>
      <c r="L75" s="2" t="s">
        <v>54</v>
      </c>
      <c r="M75" s="2" t="str">
        <f>VLOOKUP($L75,'[1]коды должностей'!$A$1:$B$100,2,0)</f>
        <v>44</v>
      </c>
      <c r="N75" s="2" t="s">
        <v>142</v>
      </c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x14ac:dyDescent="0.2">
      <c r="A76" t="str">
        <f t="shared" si="2"/>
        <v>03-00-017-09-04</v>
      </c>
      <c r="B76" t="str">
        <f t="shared" si="3"/>
        <v>Департамент инженерно-технологического проектирования\-\Конструкторский отдел\Группа обследования зданий и сооружений\Ведущий инженер</v>
      </c>
      <c r="D76" t="s">
        <v>51</v>
      </c>
      <c r="E76" s="1" t="s">
        <v>33</v>
      </c>
      <c r="F76" t="s">
        <v>14</v>
      </c>
      <c r="G76" s="1" t="s">
        <v>15</v>
      </c>
      <c r="H76" s="2" t="s">
        <v>123</v>
      </c>
      <c r="I76" s="3" t="s">
        <v>124</v>
      </c>
      <c r="J76" s="2" t="s">
        <v>138</v>
      </c>
      <c r="K76" s="3" t="s">
        <v>139</v>
      </c>
      <c r="L76" s="2" t="s">
        <v>34</v>
      </c>
      <c r="M76" s="2" t="str">
        <f>VLOOKUP($L76,'[1]коды должностей'!$A$1:$B$100,2,0)</f>
        <v>04</v>
      </c>
      <c r="N76" s="2" t="s">
        <v>143</v>
      </c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x14ac:dyDescent="0.2">
      <c r="A77" t="str">
        <f t="shared" si="2"/>
        <v>03-00-017-09-24</v>
      </c>
      <c r="B77" t="str">
        <f t="shared" si="3"/>
        <v>Департамент инженерно-технологического проектирования\-\Конструкторский отдел\Группа обследования зданий и сооружений\Инженер 1 категории</v>
      </c>
      <c r="D77" t="s">
        <v>51</v>
      </c>
      <c r="E77" s="1" t="s">
        <v>33</v>
      </c>
      <c r="F77" t="s">
        <v>14</v>
      </c>
      <c r="G77" s="1" t="s">
        <v>15</v>
      </c>
      <c r="H77" s="2" t="s">
        <v>123</v>
      </c>
      <c r="I77" s="3" t="s">
        <v>124</v>
      </c>
      <c r="J77" s="2" t="s">
        <v>138</v>
      </c>
      <c r="K77" s="3" t="s">
        <v>139</v>
      </c>
      <c r="L77" s="2" t="s">
        <v>144</v>
      </c>
      <c r="M77" s="2" t="str">
        <f>VLOOKUP($L77,'[1]коды должностей'!$A$1:$B$100,2,0)</f>
        <v>24</v>
      </c>
      <c r="N77" s="2" t="s">
        <v>145</v>
      </c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x14ac:dyDescent="0.2">
      <c r="A78" t="str">
        <f t="shared" si="2"/>
        <v>03-00-017-09-04</v>
      </c>
      <c r="B78" t="str">
        <f t="shared" si="3"/>
        <v>Департамент инженерно-технологического проектирования\-\Конструкторский отдел\Группа обследования зданий и сооружений\Ведущий инженер</v>
      </c>
      <c r="D78" t="s">
        <v>51</v>
      </c>
      <c r="E78" s="1" t="s">
        <v>33</v>
      </c>
      <c r="F78" t="s">
        <v>14</v>
      </c>
      <c r="G78" s="1" t="s">
        <v>15</v>
      </c>
      <c r="H78" s="2" t="s">
        <v>123</v>
      </c>
      <c r="I78" s="3" t="s">
        <v>124</v>
      </c>
      <c r="J78" s="2" t="s">
        <v>138</v>
      </c>
      <c r="K78" s="3" t="s">
        <v>139</v>
      </c>
      <c r="L78" s="2" t="s">
        <v>34</v>
      </c>
      <c r="M78" s="2" t="str">
        <f>VLOOKUP($L78,'[1]коды должностей'!$A$1:$B$100,2,0)</f>
        <v>04</v>
      </c>
      <c r="N78" s="2" t="s">
        <v>146</v>
      </c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x14ac:dyDescent="0.2">
      <c r="A79" t="str">
        <f t="shared" si="2"/>
        <v>03-00-017-10-24</v>
      </c>
      <c r="B79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1 категории</v>
      </c>
      <c r="D79" t="s">
        <v>51</v>
      </c>
      <c r="E79" s="1" t="s">
        <v>33</v>
      </c>
      <c r="F79" t="s">
        <v>14</v>
      </c>
      <c r="G79" s="1" t="s">
        <v>15</v>
      </c>
      <c r="H79" s="2" t="s">
        <v>123</v>
      </c>
      <c r="I79" s="3" t="s">
        <v>124</v>
      </c>
      <c r="J79" s="2" t="s">
        <v>147</v>
      </c>
      <c r="K79" s="3" t="s">
        <v>148</v>
      </c>
      <c r="L79" s="2" t="s">
        <v>144</v>
      </c>
      <c r="M79" s="2" t="str">
        <f>VLOOKUP($L79,'[1]коды должностей'!$A$1:$B$100,2,0)</f>
        <v>24</v>
      </c>
      <c r="N79" s="2" t="s">
        <v>149</v>
      </c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x14ac:dyDescent="0.2">
      <c r="A80" t="str">
        <f t="shared" si="2"/>
        <v>03-00-017-10-25</v>
      </c>
      <c r="B80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80" t="s">
        <v>51</v>
      </c>
      <c r="E80" s="1" t="s">
        <v>33</v>
      </c>
      <c r="F80" t="s">
        <v>14</v>
      </c>
      <c r="G80" s="1" t="s">
        <v>15</v>
      </c>
      <c r="H80" s="2" t="s">
        <v>123</v>
      </c>
      <c r="I80" s="3" t="s">
        <v>124</v>
      </c>
      <c r="J80" s="2" t="s">
        <v>147</v>
      </c>
      <c r="K80" s="3" t="s">
        <v>148</v>
      </c>
      <c r="L80" s="2" t="s">
        <v>135</v>
      </c>
      <c r="M80" s="2" t="str">
        <f>VLOOKUP($L80,'[1]коды должностей'!$A$1:$B$100,2,0)</f>
        <v>25</v>
      </c>
      <c r="N80" s="2" t="s">
        <v>150</v>
      </c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x14ac:dyDescent="0.2">
      <c r="A81" t="str">
        <f t="shared" si="2"/>
        <v>03-00-017-10-25</v>
      </c>
      <c r="B81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81" t="s">
        <v>51</v>
      </c>
      <c r="E81" s="1" t="s">
        <v>33</v>
      </c>
      <c r="F81" t="s">
        <v>14</v>
      </c>
      <c r="G81" s="1" t="s">
        <v>15</v>
      </c>
      <c r="H81" s="2" t="s">
        <v>123</v>
      </c>
      <c r="I81" s="3" t="s">
        <v>124</v>
      </c>
      <c r="J81" s="2" t="s">
        <v>147</v>
      </c>
      <c r="K81" s="3" t="s">
        <v>148</v>
      </c>
      <c r="L81" s="2" t="s">
        <v>135</v>
      </c>
      <c r="M81" s="2" t="str">
        <f>VLOOKUP($L81,'[1]коды должностей'!$A$1:$B$100,2,0)</f>
        <v>25</v>
      </c>
      <c r="N81" s="2" t="s">
        <v>151</v>
      </c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x14ac:dyDescent="0.2">
      <c r="A82" t="str">
        <f t="shared" si="2"/>
        <v>03-00-017-10-25</v>
      </c>
      <c r="B82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82" t="s">
        <v>51</v>
      </c>
      <c r="E82" s="1" t="s">
        <v>33</v>
      </c>
      <c r="F82" t="s">
        <v>14</v>
      </c>
      <c r="G82" s="1" t="s">
        <v>15</v>
      </c>
      <c r="H82" s="2" t="s">
        <v>123</v>
      </c>
      <c r="I82" s="3" t="s">
        <v>124</v>
      </c>
      <c r="J82" s="2" t="s">
        <v>147</v>
      </c>
      <c r="K82" s="3" t="s">
        <v>148</v>
      </c>
      <c r="L82" s="2" t="s">
        <v>135</v>
      </c>
      <c r="M82" s="2" t="str">
        <f>VLOOKUP($L82,'[1]коды должностей'!$A$1:$B$100,2,0)</f>
        <v>25</v>
      </c>
      <c r="N82" s="2" t="s">
        <v>152</v>
      </c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x14ac:dyDescent="0.2">
      <c r="A83" t="str">
        <f t="shared" si="2"/>
        <v>03-00-017-10-04</v>
      </c>
      <c r="B83" t="str">
        <f t="shared" si="3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3" t="s">
        <v>51</v>
      </c>
      <c r="E83" s="1" t="s">
        <v>33</v>
      </c>
      <c r="F83" t="s">
        <v>14</v>
      </c>
      <c r="G83" s="1" t="s">
        <v>15</v>
      </c>
      <c r="H83" s="2" t="s">
        <v>123</v>
      </c>
      <c r="I83" s="3" t="s">
        <v>124</v>
      </c>
      <c r="J83" s="2" t="s">
        <v>147</v>
      </c>
      <c r="K83" s="3" t="s">
        <v>148</v>
      </c>
      <c r="L83" s="2" t="s">
        <v>34</v>
      </c>
      <c r="M83" s="2" t="str">
        <f>VLOOKUP($L83,'[1]коды должностей'!$A$1:$B$100,2,0)</f>
        <v>04</v>
      </c>
      <c r="N83" s="2" t="s">
        <v>153</v>
      </c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x14ac:dyDescent="0.2">
      <c r="A84" t="str">
        <f t="shared" si="2"/>
        <v>03-00-017-10-04</v>
      </c>
      <c r="B84" t="str">
        <f t="shared" si="3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4" t="s">
        <v>51</v>
      </c>
      <c r="E84" s="1" t="s">
        <v>33</v>
      </c>
      <c r="F84" t="s">
        <v>14</v>
      </c>
      <c r="G84" s="1" t="s">
        <v>15</v>
      </c>
      <c r="H84" s="2" t="s">
        <v>123</v>
      </c>
      <c r="I84" s="3" t="s">
        <v>124</v>
      </c>
      <c r="J84" s="2" t="s">
        <v>147</v>
      </c>
      <c r="K84" s="3" t="s">
        <v>148</v>
      </c>
      <c r="L84" s="2" t="s">
        <v>34</v>
      </c>
      <c r="M84" s="2" t="str">
        <f>VLOOKUP($L84,'[1]коды должностей'!$A$1:$B$100,2,0)</f>
        <v>04</v>
      </c>
      <c r="N84" s="2" t="s">
        <v>154</v>
      </c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x14ac:dyDescent="0.2">
      <c r="A85" t="str">
        <f t="shared" si="2"/>
        <v>03-00-017-10-04</v>
      </c>
      <c r="B85" t="str">
        <f t="shared" si="3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5" t="s">
        <v>51</v>
      </c>
      <c r="E85" s="1" t="s">
        <v>33</v>
      </c>
      <c r="F85" t="s">
        <v>14</v>
      </c>
      <c r="G85" s="1" t="s">
        <v>15</v>
      </c>
      <c r="H85" s="2" t="s">
        <v>123</v>
      </c>
      <c r="I85" s="3" t="s">
        <v>124</v>
      </c>
      <c r="J85" s="2" t="s">
        <v>147</v>
      </c>
      <c r="K85" s="3" t="s">
        <v>148</v>
      </c>
      <c r="L85" s="2" t="s">
        <v>34</v>
      </c>
      <c r="M85" s="2" t="str">
        <f>VLOOKUP($L85,'[1]коды должностей'!$A$1:$B$100,2,0)</f>
        <v>04</v>
      </c>
      <c r="N85" s="2" t="s">
        <v>155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x14ac:dyDescent="0.2">
      <c r="A86" t="str">
        <f t="shared" si="2"/>
        <v>03-00-017-10-04</v>
      </c>
      <c r="B86" t="str">
        <f t="shared" si="3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6" t="s">
        <v>51</v>
      </c>
      <c r="E86" s="1" t="s">
        <v>33</v>
      </c>
      <c r="F86" t="s">
        <v>14</v>
      </c>
      <c r="G86" s="1" t="s">
        <v>15</v>
      </c>
      <c r="H86" s="2" t="s">
        <v>123</v>
      </c>
      <c r="I86" s="3" t="s">
        <v>124</v>
      </c>
      <c r="J86" s="2" t="s">
        <v>147</v>
      </c>
      <c r="K86" s="3" t="s">
        <v>148</v>
      </c>
      <c r="L86" s="2" t="s">
        <v>34</v>
      </c>
      <c r="M86" s="2" t="str">
        <f>VLOOKUP($L86,'[1]коды должностей'!$A$1:$B$100,2,0)</f>
        <v>04</v>
      </c>
      <c r="N86" s="2" t="s">
        <v>156</v>
      </c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x14ac:dyDescent="0.2">
      <c r="A87" t="str">
        <f t="shared" si="2"/>
        <v>03-00-017-10-04</v>
      </c>
      <c r="B87" t="str">
        <f t="shared" si="3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7" t="s">
        <v>51</v>
      </c>
      <c r="E87" s="1" t="s">
        <v>33</v>
      </c>
      <c r="F87" t="s">
        <v>14</v>
      </c>
      <c r="G87" s="1" t="s">
        <v>15</v>
      </c>
      <c r="H87" s="2" t="s">
        <v>123</v>
      </c>
      <c r="I87" s="3" t="s">
        <v>124</v>
      </c>
      <c r="J87" s="2" t="s">
        <v>147</v>
      </c>
      <c r="K87" s="3" t="s">
        <v>148</v>
      </c>
      <c r="L87" s="2" t="s">
        <v>34</v>
      </c>
      <c r="M87" s="2" t="str">
        <f>VLOOKUP($L87,'[1]коды должностей'!$A$1:$B$100,2,0)</f>
        <v>04</v>
      </c>
      <c r="N87" s="2" t="s">
        <v>157</v>
      </c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x14ac:dyDescent="0.2">
      <c r="A88" t="str">
        <f t="shared" si="2"/>
        <v>03-00-017-10-04</v>
      </c>
      <c r="B88" t="str">
        <f t="shared" si="3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8" t="s">
        <v>51</v>
      </c>
      <c r="E88" s="1" t="s">
        <v>33</v>
      </c>
      <c r="F88" t="s">
        <v>14</v>
      </c>
      <c r="G88" s="1" t="s">
        <v>15</v>
      </c>
      <c r="H88" s="2" t="s">
        <v>123</v>
      </c>
      <c r="I88" s="3" t="s">
        <v>124</v>
      </c>
      <c r="J88" s="2" t="s">
        <v>147</v>
      </c>
      <c r="K88" s="3" t="s">
        <v>148</v>
      </c>
      <c r="L88" s="2" t="s">
        <v>34</v>
      </c>
      <c r="M88" s="2" t="str">
        <f>VLOOKUP($L88,'[1]коды должностей'!$A$1:$B$100,2,0)</f>
        <v>04</v>
      </c>
      <c r="N88" s="2" t="s">
        <v>158</v>
      </c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x14ac:dyDescent="0.2">
      <c r="A89" t="str">
        <f t="shared" si="2"/>
        <v>03-00-017-10-24</v>
      </c>
      <c r="B89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1 категории</v>
      </c>
      <c r="D89" t="s">
        <v>51</v>
      </c>
      <c r="E89" s="1" t="s">
        <v>33</v>
      </c>
      <c r="F89" t="s">
        <v>14</v>
      </c>
      <c r="G89" s="1" t="s">
        <v>15</v>
      </c>
      <c r="H89" s="2" t="s">
        <v>123</v>
      </c>
      <c r="I89" s="3" t="s">
        <v>124</v>
      </c>
      <c r="J89" s="2" t="s">
        <v>147</v>
      </c>
      <c r="K89" s="3" t="s">
        <v>148</v>
      </c>
      <c r="L89" s="2" t="s">
        <v>144</v>
      </c>
      <c r="M89" s="2" t="str">
        <f>VLOOKUP($L89,'[1]коды должностей'!$A$1:$B$100,2,0)</f>
        <v>24</v>
      </c>
      <c r="N89" s="2" t="s">
        <v>159</v>
      </c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x14ac:dyDescent="0.2">
      <c r="A90" t="str">
        <f t="shared" si="2"/>
        <v>03-00-017-10-25</v>
      </c>
      <c r="B90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90" t="s">
        <v>51</v>
      </c>
      <c r="E90" s="1" t="s">
        <v>33</v>
      </c>
      <c r="F90" t="s">
        <v>14</v>
      </c>
      <c r="G90" s="1" t="s">
        <v>15</v>
      </c>
      <c r="H90" s="2" t="s">
        <v>123</v>
      </c>
      <c r="I90" s="3" t="s">
        <v>124</v>
      </c>
      <c r="J90" s="2" t="s">
        <v>147</v>
      </c>
      <c r="K90" s="3" t="s">
        <v>148</v>
      </c>
      <c r="L90" s="2" t="s">
        <v>135</v>
      </c>
      <c r="M90" s="2" t="str">
        <f>VLOOKUP($L90,'[1]коды должностей'!$A$1:$B$100,2,0)</f>
        <v>25</v>
      </c>
      <c r="N90" s="2" t="s">
        <v>160</v>
      </c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x14ac:dyDescent="0.2">
      <c r="A91" t="str">
        <f t="shared" si="2"/>
        <v>03-00-017-10-25</v>
      </c>
      <c r="B91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91" t="s">
        <v>51</v>
      </c>
      <c r="E91" s="1" t="s">
        <v>33</v>
      </c>
      <c r="F91" t="s">
        <v>14</v>
      </c>
      <c r="G91" s="1" t="s">
        <v>15</v>
      </c>
      <c r="H91" s="2" t="s">
        <v>123</v>
      </c>
      <c r="I91" s="3" t="s">
        <v>124</v>
      </c>
      <c r="J91" s="2" t="s">
        <v>147</v>
      </c>
      <c r="K91" s="3" t="s">
        <v>148</v>
      </c>
      <c r="L91" s="2" t="s">
        <v>135</v>
      </c>
      <c r="M91" s="2" t="str">
        <f>VLOOKUP($L91,'[1]коды должностей'!$A$1:$B$100,2,0)</f>
        <v>25</v>
      </c>
      <c r="N91" s="2" t="s">
        <v>161</v>
      </c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x14ac:dyDescent="0.2">
      <c r="A92" t="str">
        <f t="shared" si="2"/>
        <v>03-00-017-10-04</v>
      </c>
      <c r="B92" t="str">
        <f t="shared" si="3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92" t="s">
        <v>51</v>
      </c>
      <c r="E92" s="1" t="s">
        <v>33</v>
      </c>
      <c r="F92" t="s">
        <v>14</v>
      </c>
      <c r="G92" s="1" t="s">
        <v>15</v>
      </c>
      <c r="H92" s="2" t="s">
        <v>123</v>
      </c>
      <c r="I92" s="3" t="s">
        <v>124</v>
      </c>
      <c r="J92" s="2" t="s">
        <v>147</v>
      </c>
      <c r="K92" s="3" t="s">
        <v>148</v>
      </c>
      <c r="L92" s="2" t="s">
        <v>34</v>
      </c>
      <c r="M92" s="2" t="str">
        <f>VLOOKUP($L92,'[1]коды должностей'!$A$1:$B$100,2,0)</f>
        <v>04</v>
      </c>
      <c r="N92" s="2" t="s">
        <v>162</v>
      </c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x14ac:dyDescent="0.2">
      <c r="A93" t="str">
        <f t="shared" si="2"/>
        <v>03-00-017-10-25</v>
      </c>
      <c r="B93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93" t="s">
        <v>51</v>
      </c>
      <c r="E93" s="1" t="s">
        <v>33</v>
      </c>
      <c r="F93" t="s">
        <v>14</v>
      </c>
      <c r="G93" s="1" t="s">
        <v>15</v>
      </c>
      <c r="H93" s="2" t="s">
        <v>123</v>
      </c>
      <c r="I93" s="3" t="s">
        <v>124</v>
      </c>
      <c r="J93" s="2" t="s">
        <v>147</v>
      </c>
      <c r="K93" s="3" t="s">
        <v>148</v>
      </c>
      <c r="L93" s="2" t="s">
        <v>135</v>
      </c>
      <c r="M93" s="2" t="str">
        <f>VLOOKUP($L93,'[1]коды должностей'!$A$1:$B$100,2,0)</f>
        <v>25</v>
      </c>
      <c r="N93" s="2" t="s">
        <v>163</v>
      </c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x14ac:dyDescent="0.2">
      <c r="A94" t="str">
        <f t="shared" si="2"/>
        <v>03-00-017-10-04</v>
      </c>
      <c r="B94" t="str">
        <f t="shared" si="3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94" t="s">
        <v>51</v>
      </c>
      <c r="E94" s="1" t="s">
        <v>33</v>
      </c>
      <c r="F94" t="s">
        <v>14</v>
      </c>
      <c r="G94" s="1" t="s">
        <v>15</v>
      </c>
      <c r="H94" s="2" t="s">
        <v>123</v>
      </c>
      <c r="I94" s="3" t="s">
        <v>124</v>
      </c>
      <c r="J94" s="2" t="s">
        <v>147</v>
      </c>
      <c r="K94" s="3" t="s">
        <v>148</v>
      </c>
      <c r="L94" s="2" t="s">
        <v>34</v>
      </c>
      <c r="M94" s="2" t="str">
        <f>VLOOKUP($L94,'[1]коды должностей'!$A$1:$B$100,2,0)</f>
        <v>04</v>
      </c>
      <c r="N94" s="2" t="s">
        <v>164</v>
      </c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x14ac:dyDescent="0.2">
      <c r="A95" t="str">
        <f t="shared" si="2"/>
        <v>03-00-017-10-44</v>
      </c>
      <c r="B95" t="str">
        <f t="shared" si="3"/>
        <v>Департамент инженерно-технологического проектирования\-\Конструкторский отдел\Сектор железобетонных конструкций\Руководитель группы</v>
      </c>
      <c r="D95" t="s">
        <v>51</v>
      </c>
      <c r="E95" s="1" t="s">
        <v>33</v>
      </c>
      <c r="F95" t="s">
        <v>14</v>
      </c>
      <c r="G95" s="1" t="s">
        <v>15</v>
      </c>
      <c r="H95" s="2" t="s">
        <v>123</v>
      </c>
      <c r="I95" s="3" t="s">
        <v>124</v>
      </c>
      <c r="J95" s="2" t="s">
        <v>147</v>
      </c>
      <c r="K95" s="3" t="s">
        <v>148</v>
      </c>
      <c r="L95" s="2" t="s">
        <v>54</v>
      </c>
      <c r="M95" s="2" t="str">
        <f>VLOOKUP($L95,'[1]коды должностей'!$A$1:$B$100,2,0)</f>
        <v>44</v>
      </c>
      <c r="N95" s="2" t="s">
        <v>165</v>
      </c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x14ac:dyDescent="0.2">
      <c r="A96" t="str">
        <f t="shared" si="2"/>
        <v>03-00-017-10-25</v>
      </c>
      <c r="B96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96" t="s">
        <v>51</v>
      </c>
      <c r="E96" s="1" t="s">
        <v>33</v>
      </c>
      <c r="F96" t="s">
        <v>14</v>
      </c>
      <c r="G96" s="1" t="s">
        <v>15</v>
      </c>
      <c r="H96" s="2" t="s">
        <v>123</v>
      </c>
      <c r="I96" s="3" t="s">
        <v>124</v>
      </c>
      <c r="J96" s="2" t="s">
        <v>147</v>
      </c>
      <c r="K96" s="3" t="s">
        <v>148</v>
      </c>
      <c r="L96" s="2" t="s">
        <v>135</v>
      </c>
      <c r="M96" s="2" t="str">
        <f>VLOOKUP($L96,'[1]коды должностей'!$A$1:$B$100,2,0)</f>
        <v>25</v>
      </c>
      <c r="N96" s="2" t="s">
        <v>166</v>
      </c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7" x14ac:dyDescent="0.2">
      <c r="A97" t="str">
        <f t="shared" si="2"/>
        <v>03-00-017-10-24</v>
      </c>
      <c r="B97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1 категории</v>
      </c>
      <c r="D97" t="s">
        <v>51</v>
      </c>
      <c r="E97" s="1" t="s">
        <v>33</v>
      </c>
      <c r="F97" t="s">
        <v>14</v>
      </c>
      <c r="G97" s="1" t="s">
        <v>15</v>
      </c>
      <c r="H97" s="2" t="s">
        <v>123</v>
      </c>
      <c r="I97" s="3" t="s">
        <v>124</v>
      </c>
      <c r="J97" s="2" t="s">
        <v>147</v>
      </c>
      <c r="K97" s="3" t="s">
        <v>148</v>
      </c>
      <c r="L97" s="2" t="s">
        <v>144</v>
      </c>
      <c r="M97" s="2" t="str">
        <f>VLOOKUP($L97,'[1]коды должностей'!$A$1:$B$100,2,0)</f>
        <v>24</v>
      </c>
      <c r="N97" s="2" t="s">
        <v>167</v>
      </c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7" x14ac:dyDescent="0.2">
      <c r="A98" t="str">
        <f t="shared" si="2"/>
        <v>03-00-017-10-24</v>
      </c>
      <c r="B98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1 категории</v>
      </c>
      <c r="D98" t="s">
        <v>51</v>
      </c>
      <c r="E98" s="1" t="s">
        <v>33</v>
      </c>
      <c r="F98" t="s">
        <v>14</v>
      </c>
      <c r="G98" s="1" t="s">
        <v>15</v>
      </c>
      <c r="H98" s="2" t="s">
        <v>123</v>
      </c>
      <c r="I98" s="3" t="s">
        <v>124</v>
      </c>
      <c r="J98" s="2" t="s">
        <v>147</v>
      </c>
      <c r="K98" s="3" t="s">
        <v>148</v>
      </c>
      <c r="L98" s="2" t="s">
        <v>144</v>
      </c>
      <c r="M98" s="2" t="str">
        <f>VLOOKUP($L98,'[1]коды должностей'!$A$1:$B$100,2,0)</f>
        <v>24</v>
      </c>
      <c r="N98" s="2" t="s">
        <v>168</v>
      </c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7" x14ac:dyDescent="0.2">
      <c r="A99" t="str">
        <f t="shared" si="2"/>
        <v>03-00-017-10-17</v>
      </c>
      <c r="B99" t="str">
        <f t="shared" si="3"/>
        <v>Департамент инженерно-технологического проектирования\-\Конструкторский отдел\Сектор железобетонных конструкций\Главный специалист</v>
      </c>
      <c r="D99" t="s">
        <v>51</v>
      </c>
      <c r="E99" s="1" t="s">
        <v>33</v>
      </c>
      <c r="F99" t="s">
        <v>14</v>
      </c>
      <c r="G99" s="1" t="s">
        <v>15</v>
      </c>
      <c r="H99" s="2" t="s">
        <v>123</v>
      </c>
      <c r="I99" s="3" t="s">
        <v>124</v>
      </c>
      <c r="J99" s="2" t="s">
        <v>147</v>
      </c>
      <c r="K99" s="3" t="s">
        <v>148</v>
      </c>
      <c r="L99" s="2" t="s">
        <v>21</v>
      </c>
      <c r="M99" s="2" t="str">
        <f>VLOOKUP($L99,'[1]коды должностей'!$A$1:$B$100,2,0)</f>
        <v>17</v>
      </c>
      <c r="N99" s="2" t="s">
        <v>169</v>
      </c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7" x14ac:dyDescent="0.2">
      <c r="A100" t="str">
        <f t="shared" si="2"/>
        <v>03-00-017-10-04</v>
      </c>
      <c r="B100" t="str">
        <f t="shared" si="3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100" t="s">
        <v>51</v>
      </c>
      <c r="E100" s="1" t="s">
        <v>33</v>
      </c>
      <c r="F100" t="s">
        <v>14</v>
      </c>
      <c r="G100" s="1" t="s">
        <v>15</v>
      </c>
      <c r="H100" s="2" t="s">
        <v>123</v>
      </c>
      <c r="I100" s="3" t="s">
        <v>124</v>
      </c>
      <c r="J100" s="2" t="s">
        <v>147</v>
      </c>
      <c r="K100" s="3" t="s">
        <v>148</v>
      </c>
      <c r="L100" s="2" t="s">
        <v>34</v>
      </c>
      <c r="M100" s="2" t="str">
        <f>VLOOKUP($L100,'[1]коды должностей'!$A$1:$B$100,2,0)</f>
        <v>04</v>
      </c>
      <c r="N100" s="2" t="s">
        <v>170</v>
      </c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7" x14ac:dyDescent="0.2">
      <c r="A101" t="str">
        <f t="shared" si="2"/>
        <v>03-00-017-10-26</v>
      </c>
      <c r="B101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3 категории</v>
      </c>
      <c r="D101" t="s">
        <v>51</v>
      </c>
      <c r="E101" s="1" t="s">
        <v>33</v>
      </c>
      <c r="F101" t="s">
        <v>14</v>
      </c>
      <c r="G101" s="1" t="s">
        <v>15</v>
      </c>
      <c r="H101" s="2" t="s">
        <v>123</v>
      </c>
      <c r="I101" s="3" t="s">
        <v>124</v>
      </c>
      <c r="J101" s="2" t="s">
        <v>147</v>
      </c>
      <c r="K101" s="3" t="s">
        <v>148</v>
      </c>
      <c r="L101" s="2" t="s">
        <v>171</v>
      </c>
      <c r="M101" s="2" t="str">
        <f>VLOOKUP($L101,'[1]коды должностей'!$A$1:$B$100,2,0)</f>
        <v>26</v>
      </c>
      <c r="N101" s="2" t="s">
        <v>172</v>
      </c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1:37" x14ac:dyDescent="0.2">
      <c r="A102" t="str">
        <f t="shared" si="2"/>
        <v>03-00-017-10-24</v>
      </c>
      <c r="B102" t="str">
        <f t="shared" si="3"/>
        <v>Департамент инженерно-технологического проектирования\-\Конструкторский отдел\Сектор железобетонных конструкций\Инженер 1 категории</v>
      </c>
      <c r="D102" t="s">
        <v>51</v>
      </c>
      <c r="E102" s="1" t="s">
        <v>33</v>
      </c>
      <c r="F102" t="s">
        <v>14</v>
      </c>
      <c r="G102" s="1" t="s">
        <v>15</v>
      </c>
      <c r="H102" s="2" t="s">
        <v>123</v>
      </c>
      <c r="I102" s="3" t="s">
        <v>124</v>
      </c>
      <c r="J102" s="2" t="s">
        <v>147</v>
      </c>
      <c r="K102" s="3" t="s">
        <v>148</v>
      </c>
      <c r="L102" s="2" t="s">
        <v>144</v>
      </c>
      <c r="M102" s="2" t="str">
        <f>VLOOKUP($L102,'[1]коды должностей'!$A$1:$B$100,2,0)</f>
        <v>24</v>
      </c>
      <c r="N102" s="2" t="s">
        <v>173</v>
      </c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</row>
    <row r="103" spans="1:37" x14ac:dyDescent="0.2">
      <c r="A103" t="str">
        <f t="shared" si="2"/>
        <v>03-00-017-10-17</v>
      </c>
      <c r="B103" t="str">
        <f t="shared" si="3"/>
        <v>Департамент инженерно-технологического проектирования\-\Конструкторский отдел\Сектор железобетонных конструкций\Главный специалист</v>
      </c>
      <c r="D103" t="s">
        <v>51</v>
      </c>
      <c r="E103" s="1" t="s">
        <v>33</v>
      </c>
      <c r="F103" t="s">
        <v>14</v>
      </c>
      <c r="G103" s="1" t="s">
        <v>15</v>
      </c>
      <c r="H103" s="2" t="s">
        <v>123</v>
      </c>
      <c r="I103" s="3" t="s">
        <v>124</v>
      </c>
      <c r="J103" s="2" t="s">
        <v>147</v>
      </c>
      <c r="K103" s="3" t="s">
        <v>148</v>
      </c>
      <c r="L103" s="2" t="s">
        <v>21</v>
      </c>
      <c r="M103" s="2" t="str">
        <f>VLOOKUP($L103,'[1]коды должностей'!$A$1:$B$100,2,0)</f>
        <v>17</v>
      </c>
      <c r="N103" s="2" t="s">
        <v>174</v>
      </c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x14ac:dyDescent="0.2">
      <c r="A104" t="str">
        <f t="shared" si="2"/>
        <v>03-00-017-11-17</v>
      </c>
      <c r="B104" t="str">
        <f t="shared" si="3"/>
        <v>Департамент инженерно-технологического проектирования\-\Конструкторский отдел\Сектор металлоконструкций\Главный специалист</v>
      </c>
      <c r="D104" t="s">
        <v>51</v>
      </c>
      <c r="E104" s="1" t="s">
        <v>33</v>
      </c>
      <c r="F104" t="s">
        <v>14</v>
      </c>
      <c r="G104" s="1" t="s">
        <v>15</v>
      </c>
      <c r="H104" s="2" t="s">
        <v>123</v>
      </c>
      <c r="I104" s="3" t="s">
        <v>124</v>
      </c>
      <c r="J104" s="2" t="s">
        <v>175</v>
      </c>
      <c r="K104" s="3" t="s">
        <v>176</v>
      </c>
      <c r="L104" s="2" t="s">
        <v>21</v>
      </c>
      <c r="M104" s="2" t="str">
        <f>VLOOKUP($L104,'[1]коды должностей'!$A$1:$B$100,2,0)</f>
        <v>17</v>
      </c>
      <c r="N104" s="2" t="s">
        <v>177</v>
      </c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x14ac:dyDescent="0.2">
      <c r="A105" t="str">
        <f t="shared" si="2"/>
        <v>03-00-017-11-24</v>
      </c>
      <c r="B105" t="str">
        <f t="shared" si="3"/>
        <v>Департамент инженерно-технологического проектирования\-\Конструкторский отдел\Сектор металлоконструкций\Инженер 1 категории</v>
      </c>
      <c r="D105" t="s">
        <v>51</v>
      </c>
      <c r="E105" s="1" t="s">
        <v>33</v>
      </c>
      <c r="F105" t="s">
        <v>14</v>
      </c>
      <c r="G105" s="1" t="s">
        <v>15</v>
      </c>
      <c r="H105" s="2" t="s">
        <v>123</v>
      </c>
      <c r="I105" s="3" t="s">
        <v>124</v>
      </c>
      <c r="J105" s="2" t="s">
        <v>175</v>
      </c>
      <c r="K105" s="3" t="s">
        <v>176</v>
      </c>
      <c r="L105" s="2" t="s">
        <v>144</v>
      </c>
      <c r="M105" s="2" t="str">
        <f>VLOOKUP($L105,'[1]коды должностей'!$A$1:$B$100,2,0)</f>
        <v>24</v>
      </c>
      <c r="N105" s="2" t="s">
        <v>178</v>
      </c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x14ac:dyDescent="0.2">
      <c r="A106" t="str">
        <f t="shared" si="2"/>
        <v>03-00-017-11-17</v>
      </c>
      <c r="B106" t="str">
        <f t="shared" si="3"/>
        <v>Департамент инженерно-технологического проектирования\-\Конструкторский отдел\Сектор металлоконструкций\Главный специалист</v>
      </c>
      <c r="D106" t="s">
        <v>51</v>
      </c>
      <c r="E106" s="1" t="s">
        <v>33</v>
      </c>
      <c r="F106" t="s">
        <v>14</v>
      </c>
      <c r="G106" s="1" t="s">
        <v>15</v>
      </c>
      <c r="H106" s="2" t="s">
        <v>123</v>
      </c>
      <c r="I106" s="3" t="s">
        <v>124</v>
      </c>
      <c r="J106" s="2" t="s">
        <v>175</v>
      </c>
      <c r="K106" s="3" t="s">
        <v>176</v>
      </c>
      <c r="L106" s="2" t="s">
        <v>21</v>
      </c>
      <c r="M106" s="2" t="str">
        <f>VLOOKUP($L106,'[1]коды должностей'!$A$1:$B$100,2,0)</f>
        <v>17</v>
      </c>
      <c r="N106" s="2" t="s">
        <v>179</v>
      </c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</row>
    <row r="107" spans="1:37" x14ac:dyDescent="0.2">
      <c r="A107" t="str">
        <f t="shared" si="2"/>
        <v>03-00-017-11-04</v>
      </c>
      <c r="B107" t="str">
        <f t="shared" si="3"/>
        <v>Департамент инженерно-технологического проектирования\-\Конструкторский отдел\Сектор металлоконструкций\Ведущий инженер</v>
      </c>
      <c r="D107" t="s">
        <v>51</v>
      </c>
      <c r="E107" s="1" t="s">
        <v>33</v>
      </c>
      <c r="F107" t="s">
        <v>14</v>
      </c>
      <c r="G107" s="1" t="s">
        <v>15</v>
      </c>
      <c r="H107" s="2" t="s">
        <v>123</v>
      </c>
      <c r="I107" s="3" t="s">
        <v>124</v>
      </c>
      <c r="J107" s="2" t="s">
        <v>175</v>
      </c>
      <c r="K107" s="3" t="s">
        <v>176</v>
      </c>
      <c r="L107" s="2" t="s">
        <v>34</v>
      </c>
      <c r="M107" s="2" t="str">
        <f>VLOOKUP($L107,'[1]коды должностей'!$A$1:$B$100,2,0)</f>
        <v>04</v>
      </c>
      <c r="N107" s="2" t="s">
        <v>180</v>
      </c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</row>
    <row r="108" spans="1:37" x14ac:dyDescent="0.2">
      <c r="A108" t="str">
        <f t="shared" si="2"/>
        <v>03-00-017-11-25</v>
      </c>
      <c r="B108" t="str">
        <f t="shared" si="3"/>
        <v>Департамент инженерно-технологического проектирования\-\Конструкторский отдел\Сектор металлоконструкций\Инженер 2 категории</v>
      </c>
      <c r="D108" t="s">
        <v>51</v>
      </c>
      <c r="E108" s="1" t="s">
        <v>33</v>
      </c>
      <c r="F108" t="s">
        <v>14</v>
      </c>
      <c r="G108" s="1" t="s">
        <v>15</v>
      </c>
      <c r="H108" s="2" t="s">
        <v>123</v>
      </c>
      <c r="I108" s="3" t="s">
        <v>124</v>
      </c>
      <c r="J108" s="2" t="s">
        <v>175</v>
      </c>
      <c r="K108" s="3" t="s">
        <v>176</v>
      </c>
      <c r="L108" s="2" t="s">
        <v>135</v>
      </c>
      <c r="M108" s="2" t="str">
        <f>VLOOKUP($L108,'[1]коды должностей'!$A$1:$B$100,2,0)</f>
        <v>25</v>
      </c>
      <c r="N108" s="2" t="s">
        <v>181</v>
      </c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1:37" x14ac:dyDescent="0.2">
      <c r="A109" t="str">
        <f t="shared" si="2"/>
        <v>03-00-017-11-26</v>
      </c>
      <c r="B109" t="str">
        <f t="shared" si="3"/>
        <v>Департамент инженерно-технологического проектирования\-\Конструкторский отдел\Сектор металлоконструкций\Инженер 3 категории</v>
      </c>
      <c r="D109" t="s">
        <v>51</v>
      </c>
      <c r="E109" s="1" t="s">
        <v>33</v>
      </c>
      <c r="F109" t="s">
        <v>14</v>
      </c>
      <c r="G109" s="1" t="s">
        <v>15</v>
      </c>
      <c r="H109" s="2" t="s">
        <v>123</v>
      </c>
      <c r="I109" s="3" t="s">
        <v>124</v>
      </c>
      <c r="J109" s="2" t="s">
        <v>175</v>
      </c>
      <c r="K109" s="3" t="s">
        <v>176</v>
      </c>
      <c r="L109" s="2" t="s">
        <v>171</v>
      </c>
      <c r="M109" s="2" t="str">
        <f>VLOOKUP($L109,'[1]коды должностей'!$A$1:$B$100,2,0)</f>
        <v>26</v>
      </c>
      <c r="N109" s="2" t="s">
        <v>182</v>
      </c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1:37" x14ac:dyDescent="0.2">
      <c r="A110" t="str">
        <f t="shared" si="2"/>
        <v>03-00-017-11-04</v>
      </c>
      <c r="B110" t="str">
        <f t="shared" si="3"/>
        <v>Департамент инженерно-технологического проектирования\-\Конструкторский отдел\Сектор металлоконструкций\Ведущий инженер</v>
      </c>
      <c r="D110" t="s">
        <v>51</v>
      </c>
      <c r="E110" s="1" t="s">
        <v>33</v>
      </c>
      <c r="F110" t="s">
        <v>14</v>
      </c>
      <c r="G110" s="1" t="s">
        <v>15</v>
      </c>
      <c r="H110" s="2" t="s">
        <v>123</v>
      </c>
      <c r="I110" s="3" t="s">
        <v>124</v>
      </c>
      <c r="J110" s="2" t="s">
        <v>175</v>
      </c>
      <c r="K110" s="3" t="s">
        <v>176</v>
      </c>
      <c r="L110" s="2" t="s">
        <v>34</v>
      </c>
      <c r="M110" s="2" t="str">
        <f>VLOOKUP($L110,'[1]коды должностей'!$A$1:$B$100,2,0)</f>
        <v>04</v>
      </c>
      <c r="N110" s="2" t="s">
        <v>183</v>
      </c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1:37" x14ac:dyDescent="0.2">
      <c r="A111" t="str">
        <f t="shared" si="2"/>
        <v>03-00-017-11-04</v>
      </c>
      <c r="B111" t="str">
        <f t="shared" si="3"/>
        <v>Департамент инженерно-технологического проектирования\-\Конструкторский отдел\Сектор металлоконструкций\Ведущий инженер</v>
      </c>
      <c r="D111" t="s">
        <v>51</v>
      </c>
      <c r="E111" s="1" t="s">
        <v>33</v>
      </c>
      <c r="F111" t="s">
        <v>14</v>
      </c>
      <c r="G111" s="1" t="s">
        <v>15</v>
      </c>
      <c r="H111" s="2" t="s">
        <v>123</v>
      </c>
      <c r="I111" s="3" t="s">
        <v>124</v>
      </c>
      <c r="J111" s="2" t="s">
        <v>175</v>
      </c>
      <c r="K111" s="3" t="s">
        <v>176</v>
      </c>
      <c r="L111" s="2" t="s">
        <v>34</v>
      </c>
      <c r="M111" s="2" t="str">
        <f>VLOOKUP($L111,'[1]коды должностей'!$A$1:$B$100,2,0)</f>
        <v>04</v>
      </c>
      <c r="N111" s="2" t="s">
        <v>184</v>
      </c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1:37" x14ac:dyDescent="0.2">
      <c r="A112" t="str">
        <f t="shared" si="2"/>
        <v>03-00-017-11-04</v>
      </c>
      <c r="B112" t="str">
        <f t="shared" si="3"/>
        <v>Департамент инженерно-технологического проектирования\-\Конструкторский отдел\Сектор металлоконструкций\Ведущий инженер</v>
      </c>
      <c r="D112" t="s">
        <v>51</v>
      </c>
      <c r="E112" s="1" t="s">
        <v>33</v>
      </c>
      <c r="F112" t="s">
        <v>14</v>
      </c>
      <c r="G112" s="1" t="s">
        <v>15</v>
      </c>
      <c r="H112" s="2" t="s">
        <v>123</v>
      </c>
      <c r="I112" s="3" t="s">
        <v>124</v>
      </c>
      <c r="J112" s="2" t="s">
        <v>175</v>
      </c>
      <c r="K112" s="3" t="s">
        <v>176</v>
      </c>
      <c r="L112" s="2" t="s">
        <v>34</v>
      </c>
      <c r="M112" s="2" t="str">
        <f>VLOOKUP($L112,'[1]коды должностей'!$A$1:$B$100,2,0)</f>
        <v>04</v>
      </c>
      <c r="N112" s="2" t="s">
        <v>185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1:37" x14ac:dyDescent="0.2">
      <c r="A113" t="str">
        <f t="shared" si="2"/>
        <v>03-00-017-11-04</v>
      </c>
      <c r="B113" t="str">
        <f t="shared" si="3"/>
        <v>Департамент инженерно-технологического проектирования\-\Конструкторский отдел\Сектор металлоконструкций\Ведущий инженер</v>
      </c>
      <c r="D113" t="s">
        <v>51</v>
      </c>
      <c r="E113" s="1" t="s">
        <v>33</v>
      </c>
      <c r="F113" t="s">
        <v>14</v>
      </c>
      <c r="G113" s="1" t="s">
        <v>15</v>
      </c>
      <c r="H113" s="2" t="s">
        <v>123</v>
      </c>
      <c r="I113" s="3" t="s">
        <v>124</v>
      </c>
      <c r="J113" s="2" t="s">
        <v>175</v>
      </c>
      <c r="K113" s="3" t="s">
        <v>176</v>
      </c>
      <c r="L113" s="2" t="s">
        <v>34</v>
      </c>
      <c r="M113" s="2" t="str">
        <f>VLOOKUP($L113,'[1]коды должностей'!$A$1:$B$100,2,0)</f>
        <v>04</v>
      </c>
      <c r="N113" s="2" t="s">
        <v>186</v>
      </c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1:37" x14ac:dyDescent="0.2">
      <c r="A114" t="str">
        <f t="shared" si="2"/>
        <v>03-00-017-11-04</v>
      </c>
      <c r="B114" t="str">
        <f t="shared" si="3"/>
        <v>Департамент инженерно-технологического проектирования\-\Конструкторский отдел\Сектор металлоконструкций\Ведущий инженер</v>
      </c>
      <c r="D114" t="s">
        <v>51</v>
      </c>
      <c r="E114" s="1" t="s">
        <v>33</v>
      </c>
      <c r="F114" t="s">
        <v>14</v>
      </c>
      <c r="G114" s="1" t="s">
        <v>15</v>
      </c>
      <c r="H114" s="2" t="s">
        <v>123</v>
      </c>
      <c r="I114" s="3" t="s">
        <v>124</v>
      </c>
      <c r="J114" s="2" t="s">
        <v>175</v>
      </c>
      <c r="K114" s="3" t="s">
        <v>176</v>
      </c>
      <c r="L114" s="2" t="s">
        <v>34</v>
      </c>
      <c r="M114" s="2" t="str">
        <f>VLOOKUP($L114,'[1]коды должностей'!$A$1:$B$100,2,0)</f>
        <v>04</v>
      </c>
      <c r="N114" s="2" t="s">
        <v>187</v>
      </c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1:37" x14ac:dyDescent="0.2">
      <c r="A115" t="str">
        <f t="shared" si="2"/>
        <v>03-00-017-11-25</v>
      </c>
      <c r="B115" t="str">
        <f t="shared" si="3"/>
        <v>Департамент инженерно-технологического проектирования\-\Конструкторский отдел\Сектор металлоконструкций\Инженер 2 категории</v>
      </c>
      <c r="D115" t="s">
        <v>51</v>
      </c>
      <c r="E115" s="1" t="s">
        <v>33</v>
      </c>
      <c r="F115" t="s">
        <v>14</v>
      </c>
      <c r="G115" s="1" t="s">
        <v>15</v>
      </c>
      <c r="H115" s="2" t="s">
        <v>123</v>
      </c>
      <c r="I115" s="3" t="s">
        <v>124</v>
      </c>
      <c r="J115" s="2" t="s">
        <v>175</v>
      </c>
      <c r="K115" s="3" t="s">
        <v>176</v>
      </c>
      <c r="L115" s="2" t="s">
        <v>135</v>
      </c>
      <c r="M115" s="2" t="str">
        <f>VLOOKUP($L115,'[1]коды должностей'!$A$1:$B$100,2,0)</f>
        <v>25</v>
      </c>
      <c r="N115" s="2" t="s">
        <v>188</v>
      </c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1:37" x14ac:dyDescent="0.2">
      <c r="A116" t="str">
        <f t="shared" si="2"/>
        <v>03-00-017-11-24</v>
      </c>
      <c r="B116" t="str">
        <f t="shared" si="3"/>
        <v>Департамент инженерно-технологического проектирования\-\Конструкторский отдел\Сектор металлоконструкций\Инженер 1 категории</v>
      </c>
      <c r="D116" t="s">
        <v>51</v>
      </c>
      <c r="E116" s="1" t="s">
        <v>33</v>
      </c>
      <c r="F116" t="s">
        <v>14</v>
      </c>
      <c r="G116" s="1" t="s">
        <v>15</v>
      </c>
      <c r="H116" s="2" t="s">
        <v>123</v>
      </c>
      <c r="I116" s="3" t="s">
        <v>124</v>
      </c>
      <c r="J116" s="2" t="s">
        <v>175</v>
      </c>
      <c r="K116" s="3" t="s">
        <v>176</v>
      </c>
      <c r="L116" s="2" t="s">
        <v>144</v>
      </c>
      <c r="M116" s="2" t="str">
        <f>VLOOKUP($L116,'[1]коды должностей'!$A$1:$B$100,2,0)</f>
        <v>24</v>
      </c>
      <c r="N116" s="2" t="s">
        <v>189</v>
      </c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1:37" x14ac:dyDescent="0.2">
      <c r="A117" t="str">
        <f t="shared" si="2"/>
        <v>03-00-017-11-04</v>
      </c>
      <c r="B117" t="str">
        <f t="shared" si="3"/>
        <v>Департамент инженерно-технологического проектирования\-\Конструкторский отдел\Сектор металлоконструкций\Ведущий инженер</v>
      </c>
      <c r="D117" t="s">
        <v>51</v>
      </c>
      <c r="E117" s="1" t="s">
        <v>33</v>
      </c>
      <c r="F117" t="s">
        <v>14</v>
      </c>
      <c r="G117" s="1" t="s">
        <v>15</v>
      </c>
      <c r="H117" s="2" t="s">
        <v>123</v>
      </c>
      <c r="I117" s="3" t="s">
        <v>124</v>
      </c>
      <c r="J117" s="2" t="s">
        <v>175</v>
      </c>
      <c r="K117" s="3" t="s">
        <v>176</v>
      </c>
      <c r="L117" s="2" t="s">
        <v>34</v>
      </c>
      <c r="M117" s="2" t="str">
        <f>VLOOKUP($L117,'[1]коды должностей'!$A$1:$B$100,2,0)</f>
        <v>04</v>
      </c>
      <c r="N117" s="2" t="s">
        <v>190</v>
      </c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1:37" x14ac:dyDescent="0.2">
      <c r="A118" t="str">
        <f t="shared" si="2"/>
        <v>03-00-017-11-24</v>
      </c>
      <c r="B118" t="str">
        <f t="shared" si="3"/>
        <v>Департамент инженерно-технологического проектирования\-\Конструкторский отдел\Сектор металлоконструкций\Инженер 1 категории</v>
      </c>
      <c r="D118" t="s">
        <v>51</v>
      </c>
      <c r="E118" s="1" t="s">
        <v>33</v>
      </c>
      <c r="F118" t="s">
        <v>14</v>
      </c>
      <c r="G118" s="1" t="s">
        <v>15</v>
      </c>
      <c r="H118" s="2" t="s">
        <v>123</v>
      </c>
      <c r="I118" s="3" t="s">
        <v>124</v>
      </c>
      <c r="J118" s="2" t="s">
        <v>175</v>
      </c>
      <c r="K118" s="3" t="s">
        <v>176</v>
      </c>
      <c r="L118" s="2" t="s">
        <v>144</v>
      </c>
      <c r="M118" s="2" t="str">
        <f>VLOOKUP($L118,'[1]коды должностей'!$A$1:$B$100,2,0)</f>
        <v>24</v>
      </c>
      <c r="N118" s="2" t="s">
        <v>191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</row>
    <row r="119" spans="1:37" x14ac:dyDescent="0.2">
      <c r="A119" t="str">
        <f t="shared" si="2"/>
        <v>03-00-017-11-24</v>
      </c>
      <c r="B119" t="str">
        <f t="shared" si="3"/>
        <v>Департамент инженерно-технологического проектирования\-\Конструкторский отдел\Сектор металлоконструкций\Инженер 1 категории</v>
      </c>
      <c r="D119" t="s">
        <v>51</v>
      </c>
      <c r="E119" s="1" t="s">
        <v>33</v>
      </c>
      <c r="F119" t="s">
        <v>14</v>
      </c>
      <c r="G119" s="1" t="s">
        <v>15</v>
      </c>
      <c r="H119" s="2" t="s">
        <v>123</v>
      </c>
      <c r="I119" s="3" t="s">
        <v>124</v>
      </c>
      <c r="J119" s="2" t="s">
        <v>175</v>
      </c>
      <c r="K119" s="3" t="s">
        <v>176</v>
      </c>
      <c r="L119" s="2" t="s">
        <v>144</v>
      </c>
      <c r="M119" s="2" t="str">
        <f>VLOOKUP($L119,'[1]коды должностей'!$A$1:$B$100,2,0)</f>
        <v>24</v>
      </c>
      <c r="N119" s="2" t="s">
        <v>192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</row>
    <row r="120" spans="1:37" x14ac:dyDescent="0.2">
      <c r="A120" t="str">
        <f t="shared" si="2"/>
        <v>03-00-017-11-44</v>
      </c>
      <c r="B120" t="str">
        <f t="shared" si="3"/>
        <v>Департамент инженерно-технологического проектирования\-\Конструкторский отдел\Сектор металлоконструкций\Руководитель группы</v>
      </c>
      <c r="D120" t="s">
        <v>51</v>
      </c>
      <c r="E120" s="1" t="s">
        <v>33</v>
      </c>
      <c r="F120" t="s">
        <v>14</v>
      </c>
      <c r="G120" s="1" t="s">
        <v>15</v>
      </c>
      <c r="H120" s="2" t="s">
        <v>123</v>
      </c>
      <c r="I120" s="3" t="s">
        <v>124</v>
      </c>
      <c r="J120" s="2" t="s">
        <v>175</v>
      </c>
      <c r="K120" s="3" t="s">
        <v>176</v>
      </c>
      <c r="L120" s="2" t="s">
        <v>54</v>
      </c>
      <c r="M120" s="2" t="str">
        <f>VLOOKUP($L120,'[1]коды должностей'!$A$1:$B$100,2,0)</f>
        <v>44</v>
      </c>
      <c r="N120" s="2" t="s">
        <v>193</v>
      </c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</row>
    <row r="121" spans="1:37" x14ac:dyDescent="0.2">
      <c r="A121" t="str">
        <f t="shared" si="2"/>
        <v>03-00-017-11-25</v>
      </c>
      <c r="B121" t="str">
        <f t="shared" si="3"/>
        <v>Департамент инженерно-технологического проектирования\-\Конструкторский отдел\Сектор металлоконструкций\Инженер 2 категории</v>
      </c>
      <c r="D121" t="s">
        <v>51</v>
      </c>
      <c r="E121" s="1" t="s">
        <v>33</v>
      </c>
      <c r="F121" t="s">
        <v>14</v>
      </c>
      <c r="G121" s="1" t="s">
        <v>15</v>
      </c>
      <c r="H121" s="2" t="s">
        <v>123</v>
      </c>
      <c r="I121" s="3" t="s">
        <v>124</v>
      </c>
      <c r="J121" s="2" t="s">
        <v>175</v>
      </c>
      <c r="K121" s="3" t="s">
        <v>176</v>
      </c>
      <c r="L121" s="2" t="s">
        <v>135</v>
      </c>
      <c r="M121" s="2" t="str">
        <f>VLOOKUP($L121,'[1]коды должностей'!$A$1:$B$100,2,0)</f>
        <v>25</v>
      </c>
      <c r="N121" s="2" t="s">
        <v>194</v>
      </c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</row>
    <row r="122" spans="1:37" x14ac:dyDescent="0.2">
      <c r="A122" t="str">
        <f t="shared" si="2"/>
        <v>03-00-017-11-25</v>
      </c>
      <c r="B122" t="str">
        <f t="shared" si="3"/>
        <v>Департамент инженерно-технологического проектирования\-\Конструкторский отдел\Сектор металлоконструкций\Инженер 2 категории</v>
      </c>
      <c r="D122" t="s">
        <v>51</v>
      </c>
      <c r="E122" s="1" t="s">
        <v>33</v>
      </c>
      <c r="F122" t="s">
        <v>14</v>
      </c>
      <c r="G122" s="1" t="s">
        <v>15</v>
      </c>
      <c r="H122" s="2" t="s">
        <v>123</v>
      </c>
      <c r="I122" s="3" t="s">
        <v>124</v>
      </c>
      <c r="J122" s="2" t="s">
        <v>175</v>
      </c>
      <c r="K122" s="3" t="s">
        <v>176</v>
      </c>
      <c r="L122" s="2" t="s">
        <v>135</v>
      </c>
      <c r="M122" s="2" t="str">
        <f>VLOOKUP($L122,'[1]коды должностей'!$A$1:$B$100,2,0)</f>
        <v>25</v>
      </c>
      <c r="N122" s="2" t="s">
        <v>195</v>
      </c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</row>
    <row r="123" spans="1:37" x14ac:dyDescent="0.2">
      <c r="A123" t="str">
        <f t="shared" si="2"/>
        <v>03-00-017-11-04</v>
      </c>
      <c r="B123" t="str">
        <f t="shared" si="3"/>
        <v>Департамент инженерно-технологического проектирования\-\Конструкторский отдел\Сектор металлоконструкций\Ведущий инженер</v>
      </c>
      <c r="D123" t="s">
        <v>51</v>
      </c>
      <c r="E123" s="1" t="s">
        <v>33</v>
      </c>
      <c r="F123" t="s">
        <v>14</v>
      </c>
      <c r="G123" s="1" t="s">
        <v>15</v>
      </c>
      <c r="H123" s="2" t="s">
        <v>123</v>
      </c>
      <c r="I123" s="3" t="s">
        <v>124</v>
      </c>
      <c r="J123" s="2" t="s">
        <v>175</v>
      </c>
      <c r="K123" s="3" t="s">
        <v>176</v>
      </c>
      <c r="L123" s="2" t="s">
        <v>34</v>
      </c>
      <c r="M123" s="2" t="str">
        <f>VLOOKUP($L123,'[1]коды должностей'!$A$1:$B$100,2,0)</f>
        <v>04</v>
      </c>
      <c r="N123" s="2" t="s">
        <v>196</v>
      </c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</row>
    <row r="124" spans="1:37" x14ac:dyDescent="0.2">
      <c r="A124" t="str">
        <f t="shared" si="2"/>
        <v>03-00-018-00-41</v>
      </c>
      <c r="B124" t="str">
        <f t="shared" si="3"/>
        <v>Департамент инженерно-технологического проектирования\-\Отдел генерального плана и транспорта\-\Начальник отдела</v>
      </c>
      <c r="D124" t="s">
        <v>51</v>
      </c>
      <c r="E124" s="1" t="s">
        <v>33</v>
      </c>
      <c r="F124" t="s">
        <v>14</v>
      </c>
      <c r="G124" s="1" t="s">
        <v>15</v>
      </c>
      <c r="H124" s="2" t="s">
        <v>197</v>
      </c>
      <c r="I124" s="3" t="s">
        <v>198</v>
      </c>
      <c r="J124" s="2" t="s">
        <v>14</v>
      </c>
      <c r="K124" s="3" t="s">
        <v>15</v>
      </c>
      <c r="L124" s="2" t="s">
        <v>18</v>
      </c>
      <c r="M124" s="2" t="str">
        <f>VLOOKUP($L124,'[1]коды должностей'!$A$1:$B$100,2,0)</f>
        <v>41</v>
      </c>
      <c r="N124" s="2" t="s">
        <v>199</v>
      </c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</row>
    <row r="125" spans="1:37" x14ac:dyDescent="0.2">
      <c r="A125" t="str">
        <f t="shared" si="2"/>
        <v>03-00-018-00-17</v>
      </c>
      <c r="B125" t="str">
        <f t="shared" si="3"/>
        <v>Департамент инженерно-технологического проектирования\-\Отдел генерального плана и транспорта\-\Главный специалист</v>
      </c>
      <c r="D125" t="s">
        <v>51</v>
      </c>
      <c r="E125" s="1" t="s">
        <v>33</v>
      </c>
      <c r="F125" t="s">
        <v>14</v>
      </c>
      <c r="G125" s="1" t="s">
        <v>15</v>
      </c>
      <c r="H125" s="2" t="s">
        <v>197</v>
      </c>
      <c r="I125" s="3" t="s">
        <v>198</v>
      </c>
      <c r="J125" s="2" t="s">
        <v>14</v>
      </c>
      <c r="K125" s="3" t="s">
        <v>15</v>
      </c>
      <c r="L125" s="2" t="s">
        <v>21</v>
      </c>
      <c r="M125" s="2" t="str">
        <f>VLOOKUP($L125,'[1]коды должностей'!$A$1:$B$100,2,0)</f>
        <v>17</v>
      </c>
      <c r="N125" s="2" t="s">
        <v>200</v>
      </c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</row>
    <row r="126" spans="1:37" x14ac:dyDescent="0.2">
      <c r="A126" t="str">
        <f t="shared" si="2"/>
        <v>03-00-018-00-57</v>
      </c>
      <c r="B126" t="str">
        <f t="shared" si="3"/>
        <v>Департамент инженерно-технологического проектирования\-\Отдел генерального плана и транспорта\-\Ведущий инженер автодорог</v>
      </c>
      <c r="D126" t="s">
        <v>51</v>
      </c>
      <c r="E126" s="1" t="s">
        <v>33</v>
      </c>
      <c r="F126" t="s">
        <v>14</v>
      </c>
      <c r="G126" s="1" t="s">
        <v>15</v>
      </c>
      <c r="H126" s="2" t="s">
        <v>197</v>
      </c>
      <c r="I126" s="3" t="s">
        <v>198</v>
      </c>
      <c r="J126" s="2" t="s">
        <v>14</v>
      </c>
      <c r="K126" s="3" t="s">
        <v>15</v>
      </c>
      <c r="L126" s="2" t="s">
        <v>201</v>
      </c>
      <c r="M126" s="2" t="str">
        <f>VLOOKUP($L126,'[1]коды должностей'!$A$1:$B$100,2,0)</f>
        <v>57</v>
      </c>
      <c r="N126" s="4" t="s">
        <v>202</v>
      </c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</row>
    <row r="127" spans="1:37" x14ac:dyDescent="0.2">
      <c r="A127" t="str">
        <f t="shared" si="2"/>
        <v>03-00-018-00-57</v>
      </c>
      <c r="B127" t="str">
        <f t="shared" si="3"/>
        <v>Департамент инженерно-технологического проектирования\-\Отдел генерального плана и транспорта\-\Ведущий инженер автодорог</v>
      </c>
      <c r="D127" t="s">
        <v>51</v>
      </c>
      <c r="E127" s="1" t="s">
        <v>33</v>
      </c>
      <c r="F127" t="s">
        <v>14</v>
      </c>
      <c r="G127" s="1" t="s">
        <v>15</v>
      </c>
      <c r="H127" s="2" t="s">
        <v>197</v>
      </c>
      <c r="I127" s="3" t="s">
        <v>198</v>
      </c>
      <c r="J127" s="2" t="s">
        <v>14</v>
      </c>
      <c r="K127" s="3" t="s">
        <v>15</v>
      </c>
      <c r="L127" s="2" t="s">
        <v>201</v>
      </c>
      <c r="M127" s="2" t="str">
        <f>VLOOKUP($L127,'[1]коды должностей'!$A$1:$B$100,2,0)</f>
        <v>57</v>
      </c>
      <c r="N127" s="4" t="s">
        <v>203</v>
      </c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</row>
    <row r="128" spans="1:37" x14ac:dyDescent="0.2">
      <c r="A128" t="str">
        <f t="shared" si="2"/>
        <v>03-00-018-00-04</v>
      </c>
      <c r="B128" t="str">
        <f t="shared" si="3"/>
        <v>Департамент инженерно-технологического проектирования\-\Отдел генерального плана и транспорта\-\Ведущий инженер</v>
      </c>
      <c r="D128" t="s">
        <v>51</v>
      </c>
      <c r="E128" s="1" t="s">
        <v>33</v>
      </c>
      <c r="F128" t="s">
        <v>14</v>
      </c>
      <c r="G128" s="1" t="s">
        <v>15</v>
      </c>
      <c r="H128" s="2" t="s">
        <v>197</v>
      </c>
      <c r="I128" s="3" t="s">
        <v>198</v>
      </c>
      <c r="J128" s="2" t="s">
        <v>14</v>
      </c>
      <c r="K128" s="3" t="s">
        <v>15</v>
      </c>
      <c r="L128" s="2" t="s">
        <v>34</v>
      </c>
      <c r="M128" s="2" t="str">
        <f>VLOOKUP($L128,'[1]коды должностей'!$A$1:$B$100,2,0)</f>
        <v>04</v>
      </c>
      <c r="N128" s="2" t="s">
        <v>204</v>
      </c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</row>
    <row r="129" spans="1:37" x14ac:dyDescent="0.2">
      <c r="A129" t="str">
        <f t="shared" si="2"/>
        <v>03-00-018-00-32</v>
      </c>
      <c r="B129" t="str">
        <f t="shared" si="3"/>
        <v>Департамент инженерно-технологического проектирования\-\Отдел генерального плана и транспорта\-\Инженер-проектировщик 1 категории</v>
      </c>
      <c r="D129" t="s">
        <v>51</v>
      </c>
      <c r="E129" s="1" t="s">
        <v>33</v>
      </c>
      <c r="F129" t="s">
        <v>14</v>
      </c>
      <c r="G129" s="1" t="s">
        <v>15</v>
      </c>
      <c r="H129" s="2" t="s">
        <v>197</v>
      </c>
      <c r="I129" s="3" t="s">
        <v>198</v>
      </c>
      <c r="J129" s="2" t="s">
        <v>14</v>
      </c>
      <c r="K129" s="3" t="s">
        <v>15</v>
      </c>
      <c r="L129" s="2" t="s">
        <v>205</v>
      </c>
      <c r="M129" s="2" t="str">
        <f>VLOOKUP($L129,'[1]коды должностей'!$A$1:$B$100,2,0)</f>
        <v>32</v>
      </c>
      <c r="N129" s="2" t="s">
        <v>206</v>
      </c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</row>
    <row r="130" spans="1:37" x14ac:dyDescent="0.2">
      <c r="A130" t="str">
        <f t="shared" ref="A130:A193" si="4">CONCATENATE(E130,"-",G130,"-",I130,"-",K130,"-",M130)</f>
        <v>03-00-018-00-04</v>
      </c>
      <c r="B130" t="str">
        <f t="shared" si="3"/>
        <v>Департамент инженерно-технологического проектирования\-\Отдел генерального плана и транспорта\-\Ведущий инженер</v>
      </c>
      <c r="D130" t="s">
        <v>51</v>
      </c>
      <c r="E130" s="1" t="s">
        <v>33</v>
      </c>
      <c r="F130" t="s">
        <v>14</v>
      </c>
      <c r="G130" s="1" t="s">
        <v>15</v>
      </c>
      <c r="H130" s="2" t="s">
        <v>197</v>
      </c>
      <c r="I130" s="3" t="s">
        <v>198</v>
      </c>
      <c r="J130" s="2" t="s">
        <v>14</v>
      </c>
      <c r="K130" s="3" t="s">
        <v>15</v>
      </c>
      <c r="L130" s="2" t="s">
        <v>34</v>
      </c>
      <c r="M130" s="2" t="str">
        <f>VLOOKUP($L130,'[1]коды должностей'!$A$1:$B$100,2,0)</f>
        <v>04</v>
      </c>
      <c r="N130" s="2" t="s">
        <v>207</v>
      </c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</row>
    <row r="131" spans="1:37" x14ac:dyDescent="0.2">
      <c r="A131" t="str">
        <f t="shared" si="4"/>
        <v>03-00-018-00-04</v>
      </c>
      <c r="B131" t="str">
        <f t="shared" ref="B131:B194" si="5">CONCATENATE($D131,"\",$F131,"\",$H131,"\",$J131,"\",$L131)</f>
        <v>Департамент инженерно-технологического проектирования\-\Отдел генерального плана и транспорта\-\Ведущий инженер</v>
      </c>
      <c r="D131" t="s">
        <v>51</v>
      </c>
      <c r="E131" s="1" t="s">
        <v>33</v>
      </c>
      <c r="F131" t="s">
        <v>14</v>
      </c>
      <c r="G131" s="1" t="s">
        <v>15</v>
      </c>
      <c r="H131" s="2" t="s">
        <v>197</v>
      </c>
      <c r="I131" s="3" t="s">
        <v>198</v>
      </c>
      <c r="J131" s="2" t="s">
        <v>14</v>
      </c>
      <c r="K131" s="3" t="s">
        <v>15</v>
      </c>
      <c r="L131" s="2" t="s">
        <v>34</v>
      </c>
      <c r="M131" s="2" t="str">
        <f>VLOOKUP($L131,'[1]коды должностей'!$A$1:$B$100,2,0)</f>
        <v>04</v>
      </c>
      <c r="N131" s="2" t="s">
        <v>208</v>
      </c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</row>
    <row r="132" spans="1:37" x14ac:dyDescent="0.2">
      <c r="A132" t="str">
        <f t="shared" si="4"/>
        <v>03-00-018-00-17</v>
      </c>
      <c r="B132" t="str">
        <f t="shared" si="5"/>
        <v>Департамент инженерно-технологического проектирования\-\Отдел генерального плана и транспорта\-\Главный специалист</v>
      </c>
      <c r="D132" t="s">
        <v>51</v>
      </c>
      <c r="E132" s="1" t="s">
        <v>33</v>
      </c>
      <c r="F132" t="s">
        <v>14</v>
      </c>
      <c r="G132" s="1" t="s">
        <v>15</v>
      </c>
      <c r="H132" s="2" t="s">
        <v>197</v>
      </c>
      <c r="I132" s="3" t="s">
        <v>198</v>
      </c>
      <c r="J132" s="2" t="s">
        <v>14</v>
      </c>
      <c r="K132" s="3" t="s">
        <v>15</v>
      </c>
      <c r="L132" s="2" t="s">
        <v>21</v>
      </c>
      <c r="M132" s="2" t="str">
        <f>VLOOKUP($L132,'[1]коды должностей'!$A$1:$B$100,2,0)</f>
        <v>17</v>
      </c>
      <c r="N132" s="2" t="s">
        <v>209</v>
      </c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</row>
    <row r="133" spans="1:37" x14ac:dyDescent="0.2">
      <c r="A133" t="str">
        <f t="shared" si="4"/>
        <v>03-00-018-00-04</v>
      </c>
      <c r="B133" t="str">
        <f t="shared" si="5"/>
        <v>Департамент инженерно-технологического проектирования\-\Отдел генерального плана и транспорта\-\Ведущий инженер</v>
      </c>
      <c r="D133" t="s">
        <v>51</v>
      </c>
      <c r="E133" s="1" t="s">
        <v>33</v>
      </c>
      <c r="F133" t="s">
        <v>14</v>
      </c>
      <c r="G133" s="1" t="s">
        <v>15</v>
      </c>
      <c r="H133" s="2" t="s">
        <v>197</v>
      </c>
      <c r="I133" s="3" t="s">
        <v>198</v>
      </c>
      <c r="J133" s="2" t="s">
        <v>14</v>
      </c>
      <c r="K133" s="3" t="s">
        <v>15</v>
      </c>
      <c r="L133" s="2" t="s">
        <v>34</v>
      </c>
      <c r="M133" s="2" t="str">
        <f>VLOOKUP($L133,'[1]коды должностей'!$A$1:$B$100,2,0)</f>
        <v>04</v>
      </c>
      <c r="N133" s="2" t="s">
        <v>210</v>
      </c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</row>
    <row r="134" spans="1:37" x14ac:dyDescent="0.2">
      <c r="A134" t="str">
        <f t="shared" si="4"/>
        <v>03-00-018-00-17</v>
      </c>
      <c r="B134" t="str">
        <f t="shared" si="5"/>
        <v>Департамент инженерно-технологического проектирования\-\Отдел генерального плана и транспорта\-\Главный специалист</v>
      </c>
      <c r="D134" t="s">
        <v>51</v>
      </c>
      <c r="E134" s="1" t="s">
        <v>33</v>
      </c>
      <c r="F134" t="s">
        <v>14</v>
      </c>
      <c r="G134" s="1" t="s">
        <v>15</v>
      </c>
      <c r="H134" s="2" t="s">
        <v>197</v>
      </c>
      <c r="I134" s="3" t="s">
        <v>198</v>
      </c>
      <c r="J134" s="2" t="s">
        <v>14</v>
      </c>
      <c r="K134" s="3" t="s">
        <v>15</v>
      </c>
      <c r="L134" s="2" t="s">
        <v>21</v>
      </c>
      <c r="M134" s="2" t="str">
        <f>VLOOKUP($L134,'[1]коды должностей'!$A$1:$B$100,2,0)</f>
        <v>17</v>
      </c>
      <c r="N134" s="2" t="s">
        <v>211</v>
      </c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</row>
    <row r="135" spans="1:37" x14ac:dyDescent="0.2">
      <c r="A135" t="str">
        <f t="shared" si="4"/>
        <v>03-00-018-00-04</v>
      </c>
      <c r="B135" t="str">
        <f t="shared" si="5"/>
        <v>Департамент инженерно-технологического проектирования\-\Отдел генерального плана и транспорта\-\Ведущий инженер</v>
      </c>
      <c r="D135" t="s">
        <v>51</v>
      </c>
      <c r="E135" s="1" t="s">
        <v>33</v>
      </c>
      <c r="F135" t="s">
        <v>14</v>
      </c>
      <c r="G135" s="1" t="s">
        <v>15</v>
      </c>
      <c r="H135" s="2" t="s">
        <v>197</v>
      </c>
      <c r="I135" s="3" t="s">
        <v>198</v>
      </c>
      <c r="J135" s="2" t="s">
        <v>14</v>
      </c>
      <c r="K135" s="3" t="s">
        <v>15</v>
      </c>
      <c r="L135" s="2" t="s">
        <v>34</v>
      </c>
      <c r="M135" s="2" t="str">
        <f>VLOOKUP($L135,'[1]коды должностей'!$A$1:$B$100,2,0)</f>
        <v>04</v>
      </c>
      <c r="N135" s="2" t="s">
        <v>212</v>
      </c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</row>
    <row r="136" spans="1:37" x14ac:dyDescent="0.2">
      <c r="A136" t="str">
        <f t="shared" si="4"/>
        <v>03-00-019-00-41</v>
      </c>
      <c r="B136" t="str">
        <f t="shared" si="5"/>
        <v>Департамент инженерно-технологического проектирования\-\Отдел гидротехнических сооружений\-\Начальник отдела</v>
      </c>
      <c r="D136" t="s">
        <v>51</v>
      </c>
      <c r="E136" s="1" t="s">
        <v>33</v>
      </c>
      <c r="F136" t="s">
        <v>14</v>
      </c>
      <c r="G136" s="1" t="s">
        <v>15</v>
      </c>
      <c r="H136" s="2" t="s">
        <v>213</v>
      </c>
      <c r="I136" s="3" t="s">
        <v>214</v>
      </c>
      <c r="J136" s="2" t="s">
        <v>14</v>
      </c>
      <c r="K136" s="3" t="s">
        <v>15</v>
      </c>
      <c r="L136" s="2" t="s">
        <v>18</v>
      </c>
      <c r="M136" s="2" t="str">
        <f>VLOOKUP($L136,'[1]коды должностей'!$A$1:$B$100,2,0)</f>
        <v>41</v>
      </c>
      <c r="N136" s="2" t="s">
        <v>215</v>
      </c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</row>
    <row r="137" spans="1:37" x14ac:dyDescent="0.2">
      <c r="A137" t="str">
        <f t="shared" si="4"/>
        <v>03-00-019-00-04</v>
      </c>
      <c r="B137" t="str">
        <f t="shared" si="5"/>
        <v>Департамент инженерно-технологического проектирования\-\Отдел гидротехнических сооружений\-\Ведущий инженер</v>
      </c>
      <c r="D137" t="s">
        <v>51</v>
      </c>
      <c r="E137" s="1" t="s">
        <v>33</v>
      </c>
      <c r="F137" t="s">
        <v>14</v>
      </c>
      <c r="G137" s="1" t="s">
        <v>15</v>
      </c>
      <c r="H137" s="2" t="s">
        <v>213</v>
      </c>
      <c r="I137" s="3" t="s">
        <v>214</v>
      </c>
      <c r="J137" s="2" t="s">
        <v>14</v>
      </c>
      <c r="K137" s="3" t="s">
        <v>15</v>
      </c>
      <c r="L137" s="2" t="s">
        <v>34</v>
      </c>
      <c r="M137" s="2" t="str">
        <f>VLOOKUP($L137,'[1]коды должностей'!$A$1:$B$100,2,0)</f>
        <v>04</v>
      </c>
      <c r="N137" s="2" t="s">
        <v>216</v>
      </c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</row>
    <row r="138" spans="1:37" x14ac:dyDescent="0.2">
      <c r="A138" t="str">
        <f t="shared" si="4"/>
        <v>03-00-019-00-04</v>
      </c>
      <c r="B138" t="str">
        <f t="shared" si="5"/>
        <v>Департамент инженерно-технологического проектирования\-\Отдел гидротехнических сооружений\-\Ведущий инженер</v>
      </c>
      <c r="D138" t="s">
        <v>51</v>
      </c>
      <c r="E138" s="1" t="s">
        <v>33</v>
      </c>
      <c r="F138" t="s">
        <v>14</v>
      </c>
      <c r="G138" s="1" t="s">
        <v>15</v>
      </c>
      <c r="H138" s="2" t="s">
        <v>213</v>
      </c>
      <c r="I138" s="3" t="s">
        <v>214</v>
      </c>
      <c r="J138" s="2" t="s">
        <v>14</v>
      </c>
      <c r="K138" s="3" t="s">
        <v>15</v>
      </c>
      <c r="L138" s="2" t="s">
        <v>34</v>
      </c>
      <c r="M138" s="2" t="str">
        <f>VLOOKUP($L138,'[1]коды должностей'!$A$1:$B$100,2,0)</f>
        <v>04</v>
      </c>
      <c r="N138" s="2" t="s">
        <v>217</v>
      </c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</row>
    <row r="139" spans="1:37" x14ac:dyDescent="0.2">
      <c r="A139" t="str">
        <f t="shared" si="4"/>
        <v>03-00-019-00-23</v>
      </c>
      <c r="B139" t="str">
        <f t="shared" si="5"/>
        <v>Департамент инженерно-технологического проектирования\-\Отдел гидротехнических сооружений\-\Инженер</v>
      </c>
      <c r="D139" t="s">
        <v>51</v>
      </c>
      <c r="E139" s="1" t="s">
        <v>33</v>
      </c>
      <c r="F139" t="s">
        <v>14</v>
      </c>
      <c r="G139" s="1" t="s">
        <v>15</v>
      </c>
      <c r="H139" s="2" t="s">
        <v>213</v>
      </c>
      <c r="I139" s="3" t="s">
        <v>214</v>
      </c>
      <c r="J139" s="2" t="s">
        <v>14</v>
      </c>
      <c r="K139" s="3" t="s">
        <v>15</v>
      </c>
      <c r="L139" s="2" t="s">
        <v>218</v>
      </c>
      <c r="M139" s="2" t="str">
        <f>VLOOKUP($L139,'[1]коды должностей'!$A$1:$B$100,2,0)</f>
        <v>23</v>
      </c>
      <c r="N139" s="2" t="s">
        <v>219</v>
      </c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</row>
    <row r="140" spans="1:37" x14ac:dyDescent="0.2">
      <c r="A140" t="str">
        <f t="shared" si="4"/>
        <v>03-00-019-00-32</v>
      </c>
      <c r="B140" t="str">
        <f t="shared" si="5"/>
        <v>Департамент инженерно-технологического проектирования\-\Отдел гидротехнических сооружений\-\Инженер-проектировщик 1 категории</v>
      </c>
      <c r="D140" t="s">
        <v>51</v>
      </c>
      <c r="E140" s="1" t="s">
        <v>33</v>
      </c>
      <c r="F140" t="s">
        <v>14</v>
      </c>
      <c r="G140" s="1" t="s">
        <v>15</v>
      </c>
      <c r="H140" s="2" t="s">
        <v>213</v>
      </c>
      <c r="I140" s="3" t="s">
        <v>214</v>
      </c>
      <c r="J140" s="2" t="s">
        <v>14</v>
      </c>
      <c r="K140" s="3" t="s">
        <v>15</v>
      </c>
      <c r="L140" s="2" t="s">
        <v>205</v>
      </c>
      <c r="M140" s="2" t="str">
        <f>VLOOKUP($L140,'[1]коды должностей'!$A$1:$B$100,2,0)</f>
        <v>32</v>
      </c>
      <c r="N140" s="2" t="s">
        <v>220</v>
      </c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</row>
    <row r="141" spans="1:37" x14ac:dyDescent="0.2">
      <c r="A141" t="str">
        <f t="shared" si="4"/>
        <v>03-00-019-00-32</v>
      </c>
      <c r="B141" t="str">
        <f t="shared" si="5"/>
        <v>Департамент инженерно-технологического проектирования\-\Отдел гидротехнических сооружений\-\Инженер-проектировщик 1 категории</v>
      </c>
      <c r="D141" t="s">
        <v>51</v>
      </c>
      <c r="E141" s="1" t="s">
        <v>33</v>
      </c>
      <c r="F141" t="s">
        <v>14</v>
      </c>
      <c r="G141" s="1" t="s">
        <v>15</v>
      </c>
      <c r="H141" s="2" t="s">
        <v>213</v>
      </c>
      <c r="I141" s="3" t="s">
        <v>214</v>
      </c>
      <c r="J141" s="2" t="s">
        <v>14</v>
      </c>
      <c r="K141" s="3" t="s">
        <v>15</v>
      </c>
      <c r="L141" s="2" t="s">
        <v>205</v>
      </c>
      <c r="M141" s="2" t="str">
        <f>VLOOKUP($L141,'[1]коды должностей'!$A$1:$B$100,2,0)</f>
        <v>32</v>
      </c>
      <c r="N141" s="2" t="s">
        <v>221</v>
      </c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</row>
    <row r="142" spans="1:37" x14ac:dyDescent="0.2">
      <c r="A142" t="str">
        <f t="shared" si="4"/>
        <v>03-00-019-00-17</v>
      </c>
      <c r="B142" t="str">
        <f t="shared" si="5"/>
        <v>Департамент инженерно-технологического проектирования\-\Отдел гидротехнических сооружений\-\Главный специалист</v>
      </c>
      <c r="D142" t="s">
        <v>51</v>
      </c>
      <c r="E142" s="1" t="s">
        <v>33</v>
      </c>
      <c r="F142" t="s">
        <v>14</v>
      </c>
      <c r="G142" s="1" t="s">
        <v>15</v>
      </c>
      <c r="H142" s="2" t="s">
        <v>213</v>
      </c>
      <c r="I142" s="3" t="s">
        <v>214</v>
      </c>
      <c r="J142" s="2" t="s">
        <v>14</v>
      </c>
      <c r="K142" s="3" t="s">
        <v>15</v>
      </c>
      <c r="L142" s="2" t="s">
        <v>21</v>
      </c>
      <c r="M142" s="2" t="str">
        <f>VLOOKUP($L142,'[1]коды должностей'!$A$1:$B$100,2,0)</f>
        <v>17</v>
      </c>
      <c r="N142" s="2" t="s">
        <v>222</v>
      </c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</row>
    <row r="143" spans="1:37" x14ac:dyDescent="0.2">
      <c r="A143" t="str">
        <f t="shared" si="4"/>
        <v>03-00-019-00-04</v>
      </c>
      <c r="B143" t="str">
        <f t="shared" si="5"/>
        <v>Департамент инженерно-технологического проектирования\-\Отдел гидротехнических сооружений\-\Ведущий инженер</v>
      </c>
      <c r="D143" t="s">
        <v>51</v>
      </c>
      <c r="E143" s="1" t="s">
        <v>33</v>
      </c>
      <c r="F143" t="s">
        <v>14</v>
      </c>
      <c r="G143" s="1" t="s">
        <v>15</v>
      </c>
      <c r="H143" s="2" t="s">
        <v>213</v>
      </c>
      <c r="I143" s="3" t="s">
        <v>214</v>
      </c>
      <c r="J143" s="2" t="s">
        <v>14</v>
      </c>
      <c r="K143" s="3" t="s">
        <v>15</v>
      </c>
      <c r="L143" s="2" t="s">
        <v>34</v>
      </c>
      <c r="M143" s="2" t="str">
        <f>VLOOKUP($L143,'[1]коды должностей'!$A$1:$B$100,2,0)</f>
        <v>04</v>
      </c>
      <c r="N143" s="2" t="s">
        <v>223</v>
      </c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</row>
    <row r="144" spans="1:37" x14ac:dyDescent="0.2">
      <c r="A144" t="str">
        <f t="shared" si="4"/>
        <v>03-00-019-00-17</v>
      </c>
      <c r="B144" t="str">
        <f t="shared" si="5"/>
        <v>Департамент инженерно-технологического проектирования\-\Отдел гидротехнических сооружений\-\Главный специалист</v>
      </c>
      <c r="D144" t="s">
        <v>51</v>
      </c>
      <c r="E144" s="1" t="s">
        <v>33</v>
      </c>
      <c r="F144" t="s">
        <v>14</v>
      </c>
      <c r="G144" s="1" t="s">
        <v>15</v>
      </c>
      <c r="H144" s="2" t="s">
        <v>213</v>
      </c>
      <c r="I144" s="3" t="s">
        <v>214</v>
      </c>
      <c r="J144" s="2" t="s">
        <v>14</v>
      </c>
      <c r="K144" s="3" t="s">
        <v>15</v>
      </c>
      <c r="L144" s="2" t="s">
        <v>21</v>
      </c>
      <c r="M144" s="2" t="str">
        <f>VLOOKUP($L144,'[1]коды должностей'!$A$1:$B$100,2,0)</f>
        <v>17</v>
      </c>
      <c r="N144" s="2" t="s">
        <v>224</v>
      </c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</row>
    <row r="145" spans="1:37" x14ac:dyDescent="0.2">
      <c r="A145" t="str">
        <f t="shared" si="4"/>
        <v>03-00-019-00-32</v>
      </c>
      <c r="B145" t="str">
        <f t="shared" si="5"/>
        <v>Департамент инженерно-технологического проектирования\-\Отдел гидротехнических сооружений\-\Инженер-проектировщик 1 категории</v>
      </c>
      <c r="D145" t="s">
        <v>51</v>
      </c>
      <c r="E145" s="1" t="s">
        <v>33</v>
      </c>
      <c r="F145" t="s">
        <v>14</v>
      </c>
      <c r="G145" s="1" t="s">
        <v>15</v>
      </c>
      <c r="H145" s="2" t="s">
        <v>213</v>
      </c>
      <c r="I145" s="3" t="s">
        <v>214</v>
      </c>
      <c r="J145" s="2" t="s">
        <v>14</v>
      </c>
      <c r="K145" s="3" t="s">
        <v>15</v>
      </c>
      <c r="L145" s="2" t="s">
        <v>205</v>
      </c>
      <c r="M145" s="2" t="str">
        <f>VLOOKUP($L145,'[1]коды должностей'!$A$1:$B$100,2,0)</f>
        <v>32</v>
      </c>
      <c r="N145" s="2" t="s">
        <v>225</v>
      </c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</row>
    <row r="146" spans="1:37" x14ac:dyDescent="0.2">
      <c r="A146" t="str">
        <f t="shared" si="4"/>
        <v>03-00-019-00-17</v>
      </c>
      <c r="B146" t="str">
        <f t="shared" si="5"/>
        <v>Департамент инженерно-технологического проектирования\-\Отдел гидротехнических сооружений\-\Главный специалист</v>
      </c>
      <c r="D146" t="s">
        <v>51</v>
      </c>
      <c r="E146" s="1" t="s">
        <v>33</v>
      </c>
      <c r="F146" t="s">
        <v>14</v>
      </c>
      <c r="G146" s="1" t="s">
        <v>15</v>
      </c>
      <c r="H146" s="2" t="s">
        <v>213</v>
      </c>
      <c r="I146" s="3" t="s">
        <v>214</v>
      </c>
      <c r="J146" s="2" t="s">
        <v>14</v>
      </c>
      <c r="K146" s="3" t="s">
        <v>15</v>
      </c>
      <c r="L146" s="2" t="s">
        <v>21</v>
      </c>
      <c r="M146" s="2" t="str">
        <f>VLOOKUP($L146,'[1]коды должностей'!$A$1:$B$100,2,0)</f>
        <v>17</v>
      </c>
      <c r="N146" s="2" t="s">
        <v>226</v>
      </c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</row>
    <row r="147" spans="1:37" x14ac:dyDescent="0.2">
      <c r="A147" t="str">
        <f t="shared" si="4"/>
        <v>03-00-020-00-41</v>
      </c>
      <c r="B147" t="str">
        <f t="shared" si="5"/>
        <v>Департамент инженерно-технологического проектирования\-\Отдел инженерных сетей и сооружений\-\Начальник отдела</v>
      </c>
      <c r="D147" t="s">
        <v>51</v>
      </c>
      <c r="E147" s="1" t="s">
        <v>33</v>
      </c>
      <c r="F147" t="s">
        <v>14</v>
      </c>
      <c r="G147" s="1" t="s">
        <v>15</v>
      </c>
      <c r="H147" s="2" t="s">
        <v>227</v>
      </c>
      <c r="I147" s="3" t="s">
        <v>228</v>
      </c>
      <c r="J147" s="2" t="s">
        <v>14</v>
      </c>
      <c r="K147" s="3" t="s">
        <v>15</v>
      </c>
      <c r="L147" s="2" t="s">
        <v>18</v>
      </c>
      <c r="M147" s="2" t="str">
        <f>VLOOKUP($L147,'[1]коды должностей'!$A$1:$B$100,2,0)</f>
        <v>41</v>
      </c>
      <c r="N147" s="2" t="s">
        <v>229</v>
      </c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</row>
    <row r="148" spans="1:37" x14ac:dyDescent="0.2">
      <c r="A148" t="str">
        <f t="shared" si="4"/>
        <v>03-00-020-00-08</v>
      </c>
      <c r="B148" t="str">
        <f t="shared" si="5"/>
        <v>Департамент инженерно-технологического проектирования\-\Отдел инженерных сетей и сооружений\Теплоэнергитический сектор \Ведущий инженер-проектировщик</v>
      </c>
      <c r="D148" t="s">
        <v>51</v>
      </c>
      <c r="E148" s="1" t="s">
        <v>33</v>
      </c>
      <c r="F148" t="s">
        <v>14</v>
      </c>
      <c r="G148" s="1" t="s">
        <v>15</v>
      </c>
      <c r="H148" s="2" t="s">
        <v>227</v>
      </c>
      <c r="I148" s="3" t="s">
        <v>228</v>
      </c>
      <c r="J148" s="2" t="s">
        <v>230</v>
      </c>
      <c r="K148" s="3" t="s">
        <v>15</v>
      </c>
      <c r="L148" s="2" t="s">
        <v>231</v>
      </c>
      <c r="M148" s="2" t="str">
        <f>VLOOKUP($L148,'[1]коды должностей'!$A$1:$B$100,2,0)</f>
        <v>08</v>
      </c>
      <c r="N148" s="2" t="s">
        <v>232</v>
      </c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</row>
    <row r="149" spans="1:37" x14ac:dyDescent="0.2">
      <c r="A149" t="str">
        <f t="shared" si="4"/>
        <v>03-00-020-00-32</v>
      </c>
      <c r="B149" t="str">
        <f t="shared" si="5"/>
        <v>Департамент инженерно-технологического проектирования\-\Отдел инженерных сетей и сооружений\Группа отопления и вентиляции\Инженер-проектировщик 1 категории</v>
      </c>
      <c r="D149" t="s">
        <v>51</v>
      </c>
      <c r="E149" s="1" t="s">
        <v>33</v>
      </c>
      <c r="F149" t="s">
        <v>14</v>
      </c>
      <c r="G149" s="1" t="s">
        <v>15</v>
      </c>
      <c r="H149" s="2" t="s">
        <v>227</v>
      </c>
      <c r="I149" s="3" t="s">
        <v>228</v>
      </c>
      <c r="J149" s="2" t="s">
        <v>233</v>
      </c>
      <c r="K149" s="3" t="s">
        <v>15</v>
      </c>
      <c r="L149" s="2" t="s">
        <v>205</v>
      </c>
      <c r="M149" s="2" t="str">
        <f>VLOOKUP($L149,'[1]коды должностей'!$A$1:$B$100,2,0)</f>
        <v>32</v>
      </c>
      <c r="N149" s="2" t="s">
        <v>234</v>
      </c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</row>
    <row r="150" spans="1:37" x14ac:dyDescent="0.2">
      <c r="A150" t="str">
        <f t="shared" si="4"/>
        <v>03-00-020-00-34</v>
      </c>
      <c r="B150" t="str">
        <f t="shared" si="5"/>
        <v>Департамент инженерно-технологического проектирования\-\Отдел инженерных сетей и сооружений\-\Инженер-проектировщик 3 категории</v>
      </c>
      <c r="D150" t="s">
        <v>51</v>
      </c>
      <c r="E150" s="1" t="s">
        <v>33</v>
      </c>
      <c r="F150" t="s">
        <v>14</v>
      </c>
      <c r="G150" s="1" t="s">
        <v>15</v>
      </c>
      <c r="H150" s="2" t="s">
        <v>227</v>
      </c>
      <c r="I150" s="3" t="s">
        <v>228</v>
      </c>
      <c r="J150" s="2" t="s">
        <v>14</v>
      </c>
      <c r="K150" s="3" t="s">
        <v>15</v>
      </c>
      <c r="L150" s="2" t="s">
        <v>235</v>
      </c>
      <c r="M150" s="2" t="str">
        <f>VLOOKUP($L150,'[1]коды должностей'!$A$1:$B$100,2,0)</f>
        <v>34</v>
      </c>
      <c r="N150" s="2" t="s">
        <v>236</v>
      </c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</row>
    <row r="151" spans="1:37" x14ac:dyDescent="0.2">
      <c r="A151" t="str">
        <f t="shared" si="4"/>
        <v>03-00-020-00-08</v>
      </c>
      <c r="B151" t="str">
        <f t="shared" si="5"/>
        <v>Департамент инженерно-технологического проектирования\-\Отдел инженерных сетей и сооружений\Группа отопления и вентиляции\Ведущий инженер-проектировщик</v>
      </c>
      <c r="D151" t="s">
        <v>51</v>
      </c>
      <c r="E151" s="1" t="s">
        <v>33</v>
      </c>
      <c r="F151" t="s">
        <v>14</v>
      </c>
      <c r="G151" s="1" t="s">
        <v>15</v>
      </c>
      <c r="H151" s="2" t="s">
        <v>227</v>
      </c>
      <c r="I151" s="3" t="s">
        <v>228</v>
      </c>
      <c r="J151" s="2" t="s">
        <v>233</v>
      </c>
      <c r="K151" s="3" t="s">
        <v>15</v>
      </c>
      <c r="L151" s="2" t="s">
        <v>231</v>
      </c>
      <c r="M151" s="2" t="str">
        <f>VLOOKUP($L151,'[1]коды должностей'!$A$1:$B$100,2,0)</f>
        <v>08</v>
      </c>
      <c r="N151" s="2" t="s">
        <v>237</v>
      </c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</row>
    <row r="152" spans="1:37" x14ac:dyDescent="0.2">
      <c r="A152" t="str">
        <f t="shared" si="4"/>
        <v>03-00-020-00-08</v>
      </c>
      <c r="B152" t="str">
        <f t="shared" si="5"/>
        <v>Департамент инженерно-технологического проектирования\-\Отдел инженерных сетей и сооружений\Теплоэнергитический сектор \Ведущий инженер-проектировщик</v>
      </c>
      <c r="D152" t="s">
        <v>51</v>
      </c>
      <c r="E152" s="1" t="s">
        <v>33</v>
      </c>
      <c r="F152" t="s">
        <v>14</v>
      </c>
      <c r="G152" s="1" t="s">
        <v>15</v>
      </c>
      <c r="H152" s="2" t="s">
        <v>227</v>
      </c>
      <c r="I152" s="3" t="s">
        <v>228</v>
      </c>
      <c r="J152" s="2" t="s">
        <v>230</v>
      </c>
      <c r="K152" s="3" t="s">
        <v>15</v>
      </c>
      <c r="L152" s="2" t="s">
        <v>231</v>
      </c>
      <c r="M152" s="2" t="str">
        <f>VLOOKUP($L152,'[1]коды должностей'!$A$1:$B$100,2,0)</f>
        <v>08</v>
      </c>
      <c r="N152" s="2" t="s">
        <v>238</v>
      </c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</row>
    <row r="153" spans="1:37" x14ac:dyDescent="0.2">
      <c r="A153" t="str">
        <f t="shared" si="4"/>
        <v>03-00-020-00-32</v>
      </c>
      <c r="B153" t="str">
        <f t="shared" si="5"/>
        <v>Департамент инженерно-технологического проектирования\-\Отдел инженерных сетей и сооружений\Группа водоснабжения и канализации\Инженер-проектировщик 1 категории</v>
      </c>
      <c r="D153" t="s">
        <v>51</v>
      </c>
      <c r="E153" s="1" t="s">
        <v>33</v>
      </c>
      <c r="F153" t="s">
        <v>14</v>
      </c>
      <c r="G153" s="1" t="s">
        <v>15</v>
      </c>
      <c r="H153" s="2" t="s">
        <v>227</v>
      </c>
      <c r="I153" s="3" t="s">
        <v>228</v>
      </c>
      <c r="J153" s="2" t="s">
        <v>239</v>
      </c>
      <c r="K153" s="3" t="s">
        <v>15</v>
      </c>
      <c r="L153" s="2" t="s">
        <v>205</v>
      </c>
      <c r="M153" s="2" t="str">
        <f>VLOOKUP($L153,'[1]коды должностей'!$A$1:$B$100,2,0)</f>
        <v>32</v>
      </c>
      <c r="N153" s="2" t="s">
        <v>240</v>
      </c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</row>
    <row r="154" spans="1:37" x14ac:dyDescent="0.2">
      <c r="A154" t="str">
        <f t="shared" si="4"/>
        <v>03-00-020-00-23</v>
      </c>
      <c r="B154" t="str">
        <f t="shared" si="5"/>
        <v>Департамент инженерно-технологического проектирования\-\Отдел инженерных сетей и сооружений\Группа отопления и вентиляции\Инженер</v>
      </c>
      <c r="D154" t="s">
        <v>51</v>
      </c>
      <c r="E154" s="1" t="s">
        <v>33</v>
      </c>
      <c r="F154" t="s">
        <v>14</v>
      </c>
      <c r="G154" s="1" t="s">
        <v>15</v>
      </c>
      <c r="H154" s="2" t="s">
        <v>227</v>
      </c>
      <c r="I154" s="3" t="s">
        <v>228</v>
      </c>
      <c r="J154" s="2" t="s">
        <v>233</v>
      </c>
      <c r="K154" s="3" t="s">
        <v>15</v>
      </c>
      <c r="L154" s="2" t="s">
        <v>218</v>
      </c>
      <c r="M154" s="2" t="str">
        <f>VLOOKUP($L154,'[1]коды должностей'!$A$1:$B$100,2,0)</f>
        <v>23</v>
      </c>
      <c r="N154" s="2" t="s">
        <v>241</v>
      </c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</row>
    <row r="155" spans="1:37" x14ac:dyDescent="0.2">
      <c r="A155" t="str">
        <f t="shared" si="4"/>
        <v>03-00-020-00-32</v>
      </c>
      <c r="B155" t="str">
        <f t="shared" si="5"/>
        <v>Департамент инженерно-технологического проектирования\-\Отдел инженерных сетей и сооружений\Группа отопления и вентиляции\Инженер-проектировщик 1 категории</v>
      </c>
      <c r="D155" t="s">
        <v>51</v>
      </c>
      <c r="E155" s="1" t="s">
        <v>33</v>
      </c>
      <c r="F155" t="s">
        <v>14</v>
      </c>
      <c r="G155" s="1" t="s">
        <v>15</v>
      </c>
      <c r="H155" s="2" t="s">
        <v>227</v>
      </c>
      <c r="I155" s="3" t="s">
        <v>228</v>
      </c>
      <c r="J155" s="2" t="s">
        <v>233</v>
      </c>
      <c r="K155" s="3" t="s">
        <v>15</v>
      </c>
      <c r="L155" s="2" t="s">
        <v>205</v>
      </c>
      <c r="M155" s="2" t="str">
        <f>VLOOKUP($L155,'[1]коды должностей'!$A$1:$B$100,2,0)</f>
        <v>32</v>
      </c>
      <c r="N155" s="2" t="s">
        <v>242</v>
      </c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</row>
    <row r="156" spans="1:37" x14ac:dyDescent="0.2">
      <c r="A156" t="str">
        <f t="shared" si="4"/>
        <v>03-00-020-00-17</v>
      </c>
      <c r="B156" t="str">
        <f t="shared" si="5"/>
        <v>Департамент инженерно-технологического проектирования\-\Отдел инженерных сетей и сооружений\Группа отопления и вентиляции\Главный специалист</v>
      </c>
      <c r="D156" t="s">
        <v>51</v>
      </c>
      <c r="E156" s="1" t="s">
        <v>33</v>
      </c>
      <c r="F156" t="s">
        <v>14</v>
      </c>
      <c r="G156" s="1" t="s">
        <v>15</v>
      </c>
      <c r="H156" s="2" t="s">
        <v>227</v>
      </c>
      <c r="I156" s="3" t="s">
        <v>228</v>
      </c>
      <c r="J156" s="2" t="s">
        <v>233</v>
      </c>
      <c r="K156" s="3" t="s">
        <v>15</v>
      </c>
      <c r="L156" s="2" t="s">
        <v>21</v>
      </c>
      <c r="M156" s="2" t="str">
        <f>VLOOKUP($L156,'[1]коды должностей'!$A$1:$B$100,2,0)</f>
        <v>17</v>
      </c>
      <c r="N156" s="2" t="s">
        <v>243</v>
      </c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</row>
    <row r="157" spans="1:37" x14ac:dyDescent="0.2">
      <c r="A157" t="str">
        <f t="shared" si="4"/>
        <v>03-00-020-00-32</v>
      </c>
      <c r="B157" t="str">
        <f t="shared" si="5"/>
        <v>Департамент инженерно-технологического проектирования\-\Отдел инженерных сетей и сооружений\Группа водоснабжения и канализации\Инженер-проектировщик 1 категории</v>
      </c>
      <c r="D157" t="s">
        <v>51</v>
      </c>
      <c r="E157" s="1" t="s">
        <v>33</v>
      </c>
      <c r="F157" t="s">
        <v>14</v>
      </c>
      <c r="G157" s="1" t="s">
        <v>15</v>
      </c>
      <c r="H157" s="2" t="s">
        <v>227</v>
      </c>
      <c r="I157" s="3" t="s">
        <v>228</v>
      </c>
      <c r="J157" s="2" t="s">
        <v>239</v>
      </c>
      <c r="K157" s="3" t="s">
        <v>15</v>
      </c>
      <c r="L157" s="2" t="s">
        <v>205</v>
      </c>
      <c r="M157" s="2" t="str">
        <f>VLOOKUP($L157,'[1]коды должностей'!$A$1:$B$100,2,0)</f>
        <v>32</v>
      </c>
      <c r="N157" s="2" t="s">
        <v>244</v>
      </c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</row>
    <row r="158" spans="1:37" x14ac:dyDescent="0.2">
      <c r="A158" t="str">
        <f t="shared" si="4"/>
        <v>03-00-020-00-44</v>
      </c>
      <c r="B158" t="str">
        <f t="shared" si="5"/>
        <v>Департамент инженерно-технологического проектирования\-\Отдел инженерных сетей и сооружений\Теплоэнергитический сектор \Руководитель группы</v>
      </c>
      <c r="D158" t="s">
        <v>51</v>
      </c>
      <c r="E158" s="1" t="s">
        <v>33</v>
      </c>
      <c r="F158" t="s">
        <v>14</v>
      </c>
      <c r="G158" s="1" t="s">
        <v>15</v>
      </c>
      <c r="H158" s="2" t="s">
        <v>227</v>
      </c>
      <c r="I158" s="3" t="s">
        <v>228</v>
      </c>
      <c r="J158" s="2" t="s">
        <v>230</v>
      </c>
      <c r="K158" s="3" t="s">
        <v>15</v>
      </c>
      <c r="L158" s="2" t="s">
        <v>54</v>
      </c>
      <c r="M158" s="2" t="str">
        <f>VLOOKUP($L158,'[1]коды должностей'!$A$1:$B$100,2,0)</f>
        <v>44</v>
      </c>
      <c r="N158" s="2" t="s">
        <v>245</v>
      </c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</row>
    <row r="159" spans="1:37" x14ac:dyDescent="0.2">
      <c r="A159" t="str">
        <f t="shared" si="4"/>
        <v>03-00-020-00-08</v>
      </c>
      <c r="B159" t="str">
        <f t="shared" si="5"/>
        <v>Департамент инженерно-технологического проектирования\-\Отдел инженерных сетей и сооружений\Теплоэнергитический сектор \Ведущий инженер-проектировщик</v>
      </c>
      <c r="D159" t="s">
        <v>51</v>
      </c>
      <c r="E159" s="1" t="s">
        <v>33</v>
      </c>
      <c r="F159" t="s">
        <v>14</v>
      </c>
      <c r="G159" s="1" t="s">
        <v>15</v>
      </c>
      <c r="H159" s="2" t="s">
        <v>227</v>
      </c>
      <c r="I159" s="3" t="s">
        <v>228</v>
      </c>
      <c r="J159" s="2" t="s">
        <v>230</v>
      </c>
      <c r="K159" s="3" t="s">
        <v>15</v>
      </c>
      <c r="L159" s="2" t="s">
        <v>231</v>
      </c>
      <c r="M159" s="2" t="str">
        <f>VLOOKUP($L159,'[1]коды должностей'!$A$1:$B$100,2,0)</f>
        <v>08</v>
      </c>
      <c r="N159" s="2" t="s">
        <v>246</v>
      </c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</row>
    <row r="160" spans="1:37" x14ac:dyDescent="0.2">
      <c r="A160" t="str">
        <f t="shared" si="4"/>
        <v>03-00-020-00-08</v>
      </c>
      <c r="B160" t="str">
        <f t="shared" si="5"/>
        <v>Департамент инженерно-технологического проектирования\-\Отдел инженерных сетей и сооружений\Группа водоснабжения и канализации\Ведущий инженер-проектировщик</v>
      </c>
      <c r="D160" t="s">
        <v>51</v>
      </c>
      <c r="E160" s="1" t="s">
        <v>33</v>
      </c>
      <c r="F160" t="s">
        <v>14</v>
      </c>
      <c r="G160" s="1" t="s">
        <v>15</v>
      </c>
      <c r="H160" s="2" t="s">
        <v>227</v>
      </c>
      <c r="I160" s="3" t="s">
        <v>228</v>
      </c>
      <c r="J160" s="2" t="s">
        <v>239</v>
      </c>
      <c r="K160" s="3" t="s">
        <v>15</v>
      </c>
      <c r="L160" s="2" t="s">
        <v>231</v>
      </c>
      <c r="M160" s="2" t="str">
        <f>VLOOKUP($L160,'[1]коды должностей'!$A$1:$B$100,2,0)</f>
        <v>08</v>
      </c>
      <c r="N160" s="2" t="s">
        <v>247</v>
      </c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</row>
    <row r="161" spans="1:37" x14ac:dyDescent="0.2">
      <c r="A161" t="str">
        <f t="shared" si="4"/>
        <v>03-00-020-00-08</v>
      </c>
      <c r="B161" t="str">
        <f t="shared" si="5"/>
        <v>Департамент инженерно-технологического проектирования\-\Отдел инженерных сетей и сооружений\Группа водоснабжения и канализации\Ведущий инженер-проектировщик</v>
      </c>
      <c r="D161" t="s">
        <v>51</v>
      </c>
      <c r="E161" s="1" t="s">
        <v>33</v>
      </c>
      <c r="F161" t="s">
        <v>14</v>
      </c>
      <c r="G161" s="1" t="s">
        <v>15</v>
      </c>
      <c r="H161" s="2" t="s">
        <v>227</v>
      </c>
      <c r="I161" s="3" t="s">
        <v>228</v>
      </c>
      <c r="J161" s="2" t="s">
        <v>239</v>
      </c>
      <c r="K161" s="3" t="s">
        <v>15</v>
      </c>
      <c r="L161" s="2" t="s">
        <v>231</v>
      </c>
      <c r="M161" s="2" t="str">
        <f>VLOOKUP($L161,'[1]коды должностей'!$A$1:$B$100,2,0)</f>
        <v>08</v>
      </c>
      <c r="N161" s="2" t="s">
        <v>248</v>
      </c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</row>
    <row r="162" spans="1:37" x14ac:dyDescent="0.2">
      <c r="A162" t="str">
        <f t="shared" si="4"/>
        <v>03-00-020-00-08</v>
      </c>
      <c r="B162" t="str">
        <f t="shared" si="5"/>
        <v>Департамент инженерно-технологического проектирования\-\Отдел инженерных сетей и сооружений\Теплоэнергитический сектор \Ведущий инженер-проектировщик</v>
      </c>
      <c r="D162" t="s">
        <v>51</v>
      </c>
      <c r="E162" s="1" t="s">
        <v>33</v>
      </c>
      <c r="F162" t="s">
        <v>14</v>
      </c>
      <c r="G162" s="1" t="s">
        <v>15</v>
      </c>
      <c r="H162" s="2" t="s">
        <v>227</v>
      </c>
      <c r="I162" s="3" t="s">
        <v>228</v>
      </c>
      <c r="J162" s="2" t="s">
        <v>230</v>
      </c>
      <c r="K162" s="3" t="s">
        <v>15</v>
      </c>
      <c r="L162" s="2" t="s">
        <v>231</v>
      </c>
      <c r="M162" s="2" t="str">
        <f>VLOOKUP($L162,'[1]коды должностей'!$A$1:$B$100,2,0)</f>
        <v>08</v>
      </c>
      <c r="N162" s="2" t="s">
        <v>249</v>
      </c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</row>
    <row r="163" spans="1:37" x14ac:dyDescent="0.2">
      <c r="A163" t="str">
        <f t="shared" si="4"/>
        <v>03-00-020-00-32</v>
      </c>
      <c r="B163" t="str">
        <f t="shared" si="5"/>
        <v>Департамент инженерно-технологического проектирования\-\Отдел инженерных сетей и сооружений\-\Инженер-проектировщик 1 категории</v>
      </c>
      <c r="D163" t="s">
        <v>51</v>
      </c>
      <c r="E163" s="1" t="s">
        <v>33</v>
      </c>
      <c r="F163" t="s">
        <v>14</v>
      </c>
      <c r="G163" s="1" t="s">
        <v>15</v>
      </c>
      <c r="H163" s="2" t="s">
        <v>227</v>
      </c>
      <c r="I163" s="3" t="s">
        <v>228</v>
      </c>
      <c r="J163" s="2" t="s">
        <v>14</v>
      </c>
      <c r="K163" s="3" t="s">
        <v>15</v>
      </c>
      <c r="L163" s="2" t="s">
        <v>205</v>
      </c>
      <c r="M163" s="2" t="str">
        <f>VLOOKUP($L163,'[1]коды должностей'!$A$1:$B$100,2,0)</f>
        <v>32</v>
      </c>
      <c r="N163" s="2" t="s">
        <v>250</v>
      </c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</row>
    <row r="164" spans="1:37" x14ac:dyDescent="0.2">
      <c r="A164" t="str">
        <f t="shared" si="4"/>
        <v>03-00-020-00-33</v>
      </c>
      <c r="B164" t="str">
        <f t="shared" si="5"/>
        <v>Департамент инженерно-технологического проектирования\-\Отдел инженерных сетей и сооружений\Группа отопления и вентиляции\Инженер-проектировщик 2 категории</v>
      </c>
      <c r="D164" t="s">
        <v>51</v>
      </c>
      <c r="E164" s="1" t="s">
        <v>33</v>
      </c>
      <c r="F164" t="s">
        <v>14</v>
      </c>
      <c r="G164" s="1" t="s">
        <v>15</v>
      </c>
      <c r="H164" s="2" t="s">
        <v>227</v>
      </c>
      <c r="I164" s="3" t="s">
        <v>228</v>
      </c>
      <c r="J164" s="2" t="s">
        <v>233</v>
      </c>
      <c r="K164" s="3" t="s">
        <v>15</v>
      </c>
      <c r="L164" s="2" t="s">
        <v>251</v>
      </c>
      <c r="M164" s="2" t="str">
        <f>VLOOKUP($L164,'[1]коды должностей'!$A$1:$B$100,2,0)</f>
        <v>33</v>
      </c>
      <c r="N164" s="2" t="s">
        <v>252</v>
      </c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</row>
    <row r="165" spans="1:37" x14ac:dyDescent="0.2">
      <c r="A165" t="str">
        <f t="shared" si="4"/>
        <v>03-00-020-00-08</v>
      </c>
      <c r="B165" t="str">
        <f t="shared" si="5"/>
        <v>Департамент инженерно-технологического проектирования\-\Отдел инженерных сетей и сооружений\Группа водоснабжения и канализации\Ведущий инженер-проектировщик</v>
      </c>
      <c r="D165" t="s">
        <v>51</v>
      </c>
      <c r="E165" s="1" t="s">
        <v>33</v>
      </c>
      <c r="F165" t="s">
        <v>14</v>
      </c>
      <c r="G165" s="1" t="s">
        <v>15</v>
      </c>
      <c r="H165" s="2" t="s">
        <v>227</v>
      </c>
      <c r="I165" s="3" t="s">
        <v>228</v>
      </c>
      <c r="J165" s="2" t="s">
        <v>239</v>
      </c>
      <c r="K165" s="3" t="s">
        <v>15</v>
      </c>
      <c r="L165" s="2" t="s">
        <v>231</v>
      </c>
      <c r="M165" s="2" t="str">
        <f>VLOOKUP($L165,'[1]коды должностей'!$A$1:$B$100,2,0)</f>
        <v>08</v>
      </c>
      <c r="N165" s="2" t="s">
        <v>253</v>
      </c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</row>
    <row r="166" spans="1:37" x14ac:dyDescent="0.2">
      <c r="A166" t="str">
        <f t="shared" si="4"/>
        <v>03-00-021-00-41</v>
      </c>
      <c r="B166" t="str">
        <f t="shared" si="5"/>
        <v>Департамент инженерно-технологического проектирования\-\Отдел специальных разделов проекта\-\Начальник отдела</v>
      </c>
      <c r="D166" t="s">
        <v>51</v>
      </c>
      <c r="E166" s="1" t="s">
        <v>33</v>
      </c>
      <c r="F166" t="s">
        <v>14</v>
      </c>
      <c r="G166" s="1" t="s">
        <v>15</v>
      </c>
      <c r="H166" s="2" t="s">
        <v>254</v>
      </c>
      <c r="I166" s="3" t="s">
        <v>255</v>
      </c>
      <c r="J166" s="2" t="s">
        <v>14</v>
      </c>
      <c r="K166" s="3" t="s">
        <v>15</v>
      </c>
      <c r="L166" s="2" t="s">
        <v>18</v>
      </c>
      <c r="M166" s="2" t="str">
        <f>VLOOKUP($L166,'[1]коды должностей'!$A$1:$B$100,2,0)</f>
        <v>41</v>
      </c>
      <c r="N166" s="2" t="s">
        <v>256</v>
      </c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</row>
    <row r="167" spans="1:37" x14ac:dyDescent="0.2">
      <c r="A167" t="str">
        <f t="shared" si="4"/>
        <v>03-00-021-00-04</v>
      </c>
      <c r="B167" t="str">
        <f t="shared" si="5"/>
        <v>Департамент инженерно-технологического проектирования\-\Отдел специальных разделов проекта\-\Ведущий инженер</v>
      </c>
      <c r="D167" t="s">
        <v>51</v>
      </c>
      <c r="E167" s="1" t="s">
        <v>33</v>
      </c>
      <c r="F167" t="s">
        <v>14</v>
      </c>
      <c r="G167" s="1" t="s">
        <v>15</v>
      </c>
      <c r="H167" s="2" t="s">
        <v>254</v>
      </c>
      <c r="I167" s="3" t="s">
        <v>255</v>
      </c>
      <c r="J167" s="2" t="s">
        <v>14</v>
      </c>
      <c r="K167" s="3" t="s">
        <v>15</v>
      </c>
      <c r="L167" s="2" t="s">
        <v>34</v>
      </c>
      <c r="M167" s="2" t="str">
        <f>VLOOKUP($L167,'[1]коды должностей'!$A$1:$B$100,2,0)</f>
        <v>04</v>
      </c>
      <c r="N167" s="2" t="s">
        <v>257</v>
      </c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</row>
    <row r="168" spans="1:37" x14ac:dyDescent="0.2">
      <c r="A168" t="str">
        <f t="shared" si="4"/>
        <v>03-00-021-00-04</v>
      </c>
      <c r="B168" t="str">
        <f t="shared" si="5"/>
        <v>Департамент инженерно-технологического проектирования\-\Отдел специальных разделов проекта\-\Ведущий инженер</v>
      </c>
      <c r="D168" t="s">
        <v>51</v>
      </c>
      <c r="E168" s="1" t="s">
        <v>33</v>
      </c>
      <c r="F168" t="s">
        <v>14</v>
      </c>
      <c r="G168" s="1" t="s">
        <v>15</v>
      </c>
      <c r="H168" s="2" t="s">
        <v>254</v>
      </c>
      <c r="I168" s="3" t="s">
        <v>255</v>
      </c>
      <c r="J168" s="2" t="s">
        <v>14</v>
      </c>
      <c r="K168" s="3" t="s">
        <v>15</v>
      </c>
      <c r="L168" s="2" t="s">
        <v>34</v>
      </c>
      <c r="M168" s="2" t="str">
        <f>VLOOKUP($L168,'[1]коды должностей'!$A$1:$B$100,2,0)</f>
        <v>04</v>
      </c>
      <c r="N168" s="2" t="s">
        <v>258</v>
      </c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</row>
    <row r="169" spans="1:37" x14ac:dyDescent="0.2">
      <c r="A169" t="str">
        <f t="shared" si="4"/>
        <v>03-00-021-00-25</v>
      </c>
      <c r="B169" t="str">
        <f t="shared" si="5"/>
        <v>Департамент инженерно-технологического проектирования\-\Отдел специальных разделов проекта\-\Инженер 2 категории</v>
      </c>
      <c r="D169" t="s">
        <v>51</v>
      </c>
      <c r="E169" s="1" t="s">
        <v>33</v>
      </c>
      <c r="F169" t="s">
        <v>14</v>
      </c>
      <c r="G169" s="1" t="s">
        <v>15</v>
      </c>
      <c r="H169" s="2" t="s">
        <v>254</v>
      </c>
      <c r="I169" s="3" t="s">
        <v>255</v>
      </c>
      <c r="J169" s="2" t="s">
        <v>14</v>
      </c>
      <c r="K169" s="3" t="s">
        <v>15</v>
      </c>
      <c r="L169" s="2" t="s">
        <v>135</v>
      </c>
      <c r="M169" s="2" t="str">
        <f>VLOOKUP($L169,'[1]коды должностей'!$A$1:$B$100,2,0)</f>
        <v>25</v>
      </c>
      <c r="N169" s="2" t="s">
        <v>259</v>
      </c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</row>
    <row r="170" spans="1:37" x14ac:dyDescent="0.2">
      <c r="A170" t="str">
        <f t="shared" si="4"/>
        <v>03-00-021-00-04</v>
      </c>
      <c r="B170" t="str">
        <f t="shared" si="5"/>
        <v>Департамент инженерно-технологического проектирования\-\Отдел специальных разделов проекта\-\Ведущий инженер</v>
      </c>
      <c r="D170" t="s">
        <v>51</v>
      </c>
      <c r="E170" s="1" t="s">
        <v>33</v>
      </c>
      <c r="F170" t="s">
        <v>14</v>
      </c>
      <c r="G170" s="1" t="s">
        <v>15</v>
      </c>
      <c r="H170" s="2" t="s">
        <v>254</v>
      </c>
      <c r="I170" s="3" t="s">
        <v>255</v>
      </c>
      <c r="J170" s="2" t="s">
        <v>14</v>
      </c>
      <c r="K170" s="3" t="s">
        <v>15</v>
      </c>
      <c r="L170" s="2" t="s">
        <v>34</v>
      </c>
      <c r="M170" s="2" t="str">
        <f>VLOOKUP($L170,'[1]коды должностей'!$A$1:$B$100,2,0)</f>
        <v>04</v>
      </c>
      <c r="N170" s="2" t="s">
        <v>260</v>
      </c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</row>
    <row r="171" spans="1:37" x14ac:dyDescent="0.2">
      <c r="A171" t="str">
        <f t="shared" si="4"/>
        <v>03-00-022-00-41</v>
      </c>
      <c r="B171" t="str">
        <f t="shared" si="5"/>
        <v>Департамент инженерно-технологического проектирования\-\Отдел технологического проектирования\-\Начальник отдела</v>
      </c>
      <c r="D171" t="s">
        <v>51</v>
      </c>
      <c r="E171" s="1" t="s">
        <v>33</v>
      </c>
      <c r="F171" t="s">
        <v>14</v>
      </c>
      <c r="G171" s="1" t="s">
        <v>15</v>
      </c>
      <c r="H171" s="2" t="s">
        <v>261</v>
      </c>
      <c r="I171" s="3" t="s">
        <v>262</v>
      </c>
      <c r="J171" s="2" t="s">
        <v>14</v>
      </c>
      <c r="K171" s="3" t="s">
        <v>15</v>
      </c>
      <c r="L171" s="2" t="s">
        <v>18</v>
      </c>
      <c r="M171" s="2" t="str">
        <f>VLOOKUP($L171,'[1]коды должностей'!$A$1:$B$100,2,0)</f>
        <v>41</v>
      </c>
      <c r="N171" s="2" t="s">
        <v>263</v>
      </c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</row>
    <row r="172" spans="1:37" x14ac:dyDescent="0.2">
      <c r="A172" t="str">
        <f t="shared" si="4"/>
        <v>03-00-022-00-38</v>
      </c>
      <c r="B172" t="str">
        <f t="shared" si="5"/>
        <v>Департамент инженерно-технологического проектирования\-\Отдел технологического проектирования\-\Инженер-технолог 1 категории</v>
      </c>
      <c r="D172" t="s">
        <v>51</v>
      </c>
      <c r="E172" s="1" t="s">
        <v>33</v>
      </c>
      <c r="F172" t="s">
        <v>14</v>
      </c>
      <c r="G172" s="1" t="s">
        <v>15</v>
      </c>
      <c r="H172" s="2" t="s">
        <v>261</v>
      </c>
      <c r="I172" s="3" t="s">
        <v>262</v>
      </c>
      <c r="J172" s="2" t="s">
        <v>14</v>
      </c>
      <c r="K172" s="3" t="s">
        <v>15</v>
      </c>
      <c r="L172" s="2" t="s">
        <v>264</v>
      </c>
      <c r="M172" s="2" t="str">
        <f>VLOOKUP($L172,'[1]коды должностей'!$A$1:$B$100,2,0)</f>
        <v>38</v>
      </c>
      <c r="N172" s="2" t="s">
        <v>265</v>
      </c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</row>
    <row r="173" spans="1:37" x14ac:dyDescent="0.2">
      <c r="A173" t="str">
        <f t="shared" si="4"/>
        <v>03-00-022-00-38</v>
      </c>
      <c r="B173" t="str">
        <f t="shared" si="5"/>
        <v>Департамент инженерно-технологического проектирования\-\Отдел технологического проектирования\-\Инженер-технолог 1 категории</v>
      </c>
      <c r="D173" t="s">
        <v>51</v>
      </c>
      <c r="E173" s="1" t="s">
        <v>33</v>
      </c>
      <c r="F173" t="s">
        <v>14</v>
      </c>
      <c r="G173" s="1" t="s">
        <v>15</v>
      </c>
      <c r="H173" s="2" t="s">
        <v>261</v>
      </c>
      <c r="I173" s="3" t="s">
        <v>262</v>
      </c>
      <c r="J173" s="2" t="s">
        <v>14</v>
      </c>
      <c r="K173" s="3" t="s">
        <v>15</v>
      </c>
      <c r="L173" s="2" t="s">
        <v>264</v>
      </c>
      <c r="M173" s="2" t="str">
        <f>VLOOKUP($L173,'[1]коды должностей'!$A$1:$B$100,2,0)</f>
        <v>38</v>
      </c>
      <c r="N173" s="2" t="s">
        <v>266</v>
      </c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</row>
    <row r="174" spans="1:37" x14ac:dyDescent="0.2">
      <c r="A174" t="str">
        <f t="shared" si="4"/>
        <v>03-00-022-00-04</v>
      </c>
      <c r="B174" t="str">
        <f t="shared" si="5"/>
        <v>Департамент инженерно-технологического проектирования\-\Отдел технологического проектирования\-\Ведущий инженер</v>
      </c>
      <c r="D174" t="s">
        <v>51</v>
      </c>
      <c r="E174" s="1" t="s">
        <v>33</v>
      </c>
      <c r="F174" t="s">
        <v>14</v>
      </c>
      <c r="G174" s="1" t="s">
        <v>15</v>
      </c>
      <c r="H174" s="2" t="s">
        <v>261</v>
      </c>
      <c r="I174" s="3" t="s">
        <v>262</v>
      </c>
      <c r="J174" s="2" t="s">
        <v>14</v>
      </c>
      <c r="K174" s="3" t="s">
        <v>15</v>
      </c>
      <c r="L174" s="2" t="s">
        <v>34</v>
      </c>
      <c r="M174" s="2" t="str">
        <f>VLOOKUP($L174,'[1]коды должностей'!$A$1:$B$100,2,0)</f>
        <v>04</v>
      </c>
      <c r="N174" s="2" t="s">
        <v>267</v>
      </c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</row>
    <row r="175" spans="1:37" x14ac:dyDescent="0.2">
      <c r="A175" t="str">
        <f t="shared" si="4"/>
        <v>03-00-022-00-04</v>
      </c>
      <c r="B175" t="str">
        <f t="shared" si="5"/>
        <v>Департамент инженерно-технологического проектирования\-\Отдел технологического проектирования\-\Ведущий инженер</v>
      </c>
      <c r="D175" t="s">
        <v>51</v>
      </c>
      <c r="E175" s="1" t="s">
        <v>33</v>
      </c>
      <c r="F175" t="s">
        <v>14</v>
      </c>
      <c r="G175" s="1" t="s">
        <v>15</v>
      </c>
      <c r="H175" s="2" t="s">
        <v>261</v>
      </c>
      <c r="I175" s="3" t="s">
        <v>262</v>
      </c>
      <c r="J175" s="2" t="s">
        <v>14</v>
      </c>
      <c r="K175" s="3" t="s">
        <v>15</v>
      </c>
      <c r="L175" s="2" t="s">
        <v>34</v>
      </c>
      <c r="M175" s="2" t="str">
        <f>VLOOKUP($L175,'[1]коды должностей'!$A$1:$B$100,2,0)</f>
        <v>04</v>
      </c>
      <c r="N175" s="2" t="s">
        <v>268</v>
      </c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</row>
    <row r="176" spans="1:37" x14ac:dyDescent="0.2">
      <c r="A176" t="str">
        <f t="shared" si="4"/>
        <v>03-00-022-00-04</v>
      </c>
      <c r="B176" t="str">
        <f t="shared" si="5"/>
        <v>Департамент инженерно-технологического проектирования\-\Отдел технологического проектирования\-\Ведущий инженер</v>
      </c>
      <c r="D176" t="s">
        <v>51</v>
      </c>
      <c r="E176" s="1" t="s">
        <v>33</v>
      </c>
      <c r="F176" t="s">
        <v>14</v>
      </c>
      <c r="G176" s="1" t="s">
        <v>15</v>
      </c>
      <c r="H176" s="2" t="s">
        <v>261</v>
      </c>
      <c r="I176" s="3" t="s">
        <v>262</v>
      </c>
      <c r="J176" s="2" t="s">
        <v>14</v>
      </c>
      <c r="K176" s="3" t="s">
        <v>15</v>
      </c>
      <c r="L176" s="2" t="s">
        <v>34</v>
      </c>
      <c r="M176" s="2" t="str">
        <f>VLOOKUP($L176,'[1]коды должностей'!$A$1:$B$100,2,0)</f>
        <v>04</v>
      </c>
      <c r="N176" s="2" t="s">
        <v>269</v>
      </c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</row>
    <row r="177" spans="1:37" x14ac:dyDescent="0.2">
      <c r="A177" t="str">
        <f t="shared" si="4"/>
        <v>03-00-022-00-32</v>
      </c>
      <c r="B177" t="str">
        <f t="shared" si="5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177" t="s">
        <v>51</v>
      </c>
      <c r="E177" s="1" t="s">
        <v>33</v>
      </c>
      <c r="F177" t="s">
        <v>14</v>
      </c>
      <c r="G177" s="1" t="s">
        <v>15</v>
      </c>
      <c r="H177" s="2" t="s">
        <v>261</v>
      </c>
      <c r="I177" s="3" t="s">
        <v>262</v>
      </c>
      <c r="J177" s="2" t="s">
        <v>14</v>
      </c>
      <c r="K177" s="3" t="s">
        <v>15</v>
      </c>
      <c r="L177" s="2" t="s">
        <v>205</v>
      </c>
      <c r="M177" s="2" t="str">
        <f>VLOOKUP($L177,'[1]коды должностей'!$A$1:$B$100,2,0)</f>
        <v>32</v>
      </c>
      <c r="N177" s="2" t="s">
        <v>270</v>
      </c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</row>
    <row r="178" spans="1:37" x14ac:dyDescent="0.2">
      <c r="A178" t="str">
        <f t="shared" si="4"/>
        <v>03-00-022-00-17</v>
      </c>
      <c r="B178" t="str">
        <f t="shared" si="5"/>
        <v>Департамент инженерно-технологического проектирования\-\Отдел технологического проектирования\-\Главный специалист</v>
      </c>
      <c r="D178" t="s">
        <v>51</v>
      </c>
      <c r="E178" s="1" t="s">
        <v>33</v>
      </c>
      <c r="F178" t="s">
        <v>14</v>
      </c>
      <c r="G178" s="1" t="s">
        <v>15</v>
      </c>
      <c r="H178" s="2" t="s">
        <v>261</v>
      </c>
      <c r="I178" s="3" t="s">
        <v>262</v>
      </c>
      <c r="J178" s="2" t="s">
        <v>14</v>
      </c>
      <c r="K178" s="3" t="s">
        <v>15</v>
      </c>
      <c r="L178" s="2" t="s">
        <v>21</v>
      </c>
      <c r="M178" s="2" t="str">
        <f>VLOOKUP($L178,'[1]коды должностей'!$A$1:$B$100,2,0)</f>
        <v>17</v>
      </c>
      <c r="N178" s="2" t="s">
        <v>271</v>
      </c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</row>
    <row r="179" spans="1:37" x14ac:dyDescent="0.2">
      <c r="A179" t="str">
        <f t="shared" si="4"/>
        <v>03-00-022-00-44</v>
      </c>
      <c r="B179" t="str">
        <f t="shared" si="5"/>
        <v>Департамент инженерно-технологического проектирования\-\Отдел технологического проектирования\-\Руководитель группы</v>
      </c>
      <c r="D179" t="s">
        <v>51</v>
      </c>
      <c r="E179" s="1" t="s">
        <v>33</v>
      </c>
      <c r="F179" t="s">
        <v>14</v>
      </c>
      <c r="G179" s="1" t="s">
        <v>15</v>
      </c>
      <c r="H179" s="2" t="s">
        <v>261</v>
      </c>
      <c r="I179" s="3" t="s">
        <v>262</v>
      </c>
      <c r="J179" s="2" t="s">
        <v>14</v>
      </c>
      <c r="K179" s="3" t="s">
        <v>15</v>
      </c>
      <c r="L179" s="2" t="s">
        <v>54</v>
      </c>
      <c r="M179" s="2" t="str">
        <f>VLOOKUP($L179,'[1]коды должностей'!$A$1:$B$100,2,0)</f>
        <v>44</v>
      </c>
      <c r="N179" s="2" t="s">
        <v>272</v>
      </c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</row>
    <row r="180" spans="1:37" x14ac:dyDescent="0.2">
      <c r="A180" t="str">
        <f t="shared" si="4"/>
        <v>03-00-022-00-32</v>
      </c>
      <c r="B180" t="str">
        <f t="shared" si="5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180" t="s">
        <v>51</v>
      </c>
      <c r="E180" s="1" t="s">
        <v>33</v>
      </c>
      <c r="F180" t="s">
        <v>14</v>
      </c>
      <c r="G180" s="1" t="s">
        <v>15</v>
      </c>
      <c r="H180" s="2" t="s">
        <v>261</v>
      </c>
      <c r="I180" s="3" t="s">
        <v>262</v>
      </c>
      <c r="J180" s="2" t="s">
        <v>14</v>
      </c>
      <c r="K180" s="3" t="s">
        <v>15</v>
      </c>
      <c r="L180" s="2" t="s">
        <v>205</v>
      </c>
      <c r="M180" s="2" t="str">
        <f>VLOOKUP($L180,'[1]коды должностей'!$A$1:$B$100,2,0)</f>
        <v>32</v>
      </c>
      <c r="N180" s="2" t="s">
        <v>273</v>
      </c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</row>
    <row r="181" spans="1:37" x14ac:dyDescent="0.2">
      <c r="A181" t="str">
        <f t="shared" si="4"/>
        <v>03-00-022-00-04</v>
      </c>
      <c r="B181" t="str">
        <f t="shared" si="5"/>
        <v>Департамент инженерно-технологического проектирования\-\Отдел технологического проектирования\-\Ведущий инженер</v>
      </c>
      <c r="D181" t="s">
        <v>51</v>
      </c>
      <c r="E181" s="1" t="s">
        <v>33</v>
      </c>
      <c r="F181" t="s">
        <v>14</v>
      </c>
      <c r="G181" s="1" t="s">
        <v>15</v>
      </c>
      <c r="H181" s="2" t="s">
        <v>261</v>
      </c>
      <c r="I181" s="3" t="s">
        <v>262</v>
      </c>
      <c r="J181" s="2" t="s">
        <v>14</v>
      </c>
      <c r="K181" s="3" t="s">
        <v>15</v>
      </c>
      <c r="L181" s="2" t="s">
        <v>34</v>
      </c>
      <c r="M181" s="2" t="str">
        <f>VLOOKUP($L181,'[1]коды должностей'!$A$1:$B$100,2,0)</f>
        <v>04</v>
      </c>
      <c r="N181" s="2" t="s">
        <v>274</v>
      </c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</row>
    <row r="182" spans="1:37" x14ac:dyDescent="0.2">
      <c r="A182" t="str">
        <f t="shared" si="4"/>
        <v>03-00-022-00-33</v>
      </c>
      <c r="B182" t="str">
        <f t="shared" si="5"/>
        <v>Департамент инженерно-технологического проектирования\-\Отдел технологического проектирования\-\Инженер-проектировщик 2 категории</v>
      </c>
      <c r="D182" t="s">
        <v>51</v>
      </c>
      <c r="E182" s="1" t="s">
        <v>33</v>
      </c>
      <c r="F182" t="s">
        <v>14</v>
      </c>
      <c r="G182" s="1" t="s">
        <v>15</v>
      </c>
      <c r="H182" s="2" t="s">
        <v>261</v>
      </c>
      <c r="I182" s="3" t="s">
        <v>262</v>
      </c>
      <c r="J182" s="2" t="s">
        <v>14</v>
      </c>
      <c r="K182" s="3" t="s">
        <v>15</v>
      </c>
      <c r="L182" s="2" t="s">
        <v>251</v>
      </c>
      <c r="M182" s="2" t="str">
        <f>VLOOKUP($L182,'[1]коды должностей'!$A$1:$B$100,2,0)</f>
        <v>33</v>
      </c>
      <c r="N182" s="2" t="s">
        <v>275</v>
      </c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</row>
    <row r="183" spans="1:37" x14ac:dyDescent="0.2">
      <c r="A183" t="str">
        <f t="shared" si="4"/>
        <v>03-00-022-00-09</v>
      </c>
      <c r="B183" t="str">
        <f t="shared" si="5"/>
        <v>Департамент инженерно-технологического проектирования\-\Отдел технологического проектирования\-\Ведущий инженер-технолог</v>
      </c>
      <c r="D183" t="s">
        <v>51</v>
      </c>
      <c r="E183" s="1" t="s">
        <v>33</v>
      </c>
      <c r="F183" t="s">
        <v>14</v>
      </c>
      <c r="G183" s="1" t="s">
        <v>15</v>
      </c>
      <c r="H183" s="2" t="s">
        <v>261</v>
      </c>
      <c r="I183" s="3" t="s">
        <v>262</v>
      </c>
      <c r="J183" s="2" t="s">
        <v>14</v>
      </c>
      <c r="K183" s="3" t="s">
        <v>15</v>
      </c>
      <c r="L183" s="2" t="s">
        <v>276</v>
      </c>
      <c r="M183" s="2" t="str">
        <f>VLOOKUP($L183,'[1]коды должностей'!$A$1:$B$100,2,0)</f>
        <v>09</v>
      </c>
      <c r="N183" s="2" t="s">
        <v>277</v>
      </c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</row>
    <row r="184" spans="1:37" x14ac:dyDescent="0.2">
      <c r="A184" t="str">
        <f t="shared" si="4"/>
        <v>03-00-022-00-33</v>
      </c>
      <c r="B184" t="str">
        <f t="shared" si="5"/>
        <v>Департамент инженерно-технологического проектирования\-\Отдел технологического проектирования\-\Инженер-проектировщик 2 категории</v>
      </c>
      <c r="D184" t="s">
        <v>51</v>
      </c>
      <c r="E184" s="1" t="s">
        <v>33</v>
      </c>
      <c r="F184" t="s">
        <v>14</v>
      </c>
      <c r="G184" s="1" t="s">
        <v>15</v>
      </c>
      <c r="H184" s="2" t="s">
        <v>261</v>
      </c>
      <c r="I184" s="3" t="s">
        <v>262</v>
      </c>
      <c r="J184" s="2" t="s">
        <v>14</v>
      </c>
      <c r="K184" s="3" t="s">
        <v>15</v>
      </c>
      <c r="L184" s="2" t="s">
        <v>251</v>
      </c>
      <c r="M184" s="2" t="str">
        <f>VLOOKUP($L184,'[1]коды должностей'!$A$1:$B$100,2,0)</f>
        <v>33</v>
      </c>
      <c r="N184" s="2" t="s">
        <v>278</v>
      </c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</row>
    <row r="185" spans="1:37" x14ac:dyDescent="0.2">
      <c r="A185" t="str">
        <f t="shared" si="4"/>
        <v>03-00-022-00-44</v>
      </c>
      <c r="B185" t="str">
        <f t="shared" si="5"/>
        <v>Департамент инженерно-технологического проектирования\-\Отдел технологического проектирования\-\Руководитель группы</v>
      </c>
      <c r="D185" t="s">
        <v>51</v>
      </c>
      <c r="E185" s="1" t="s">
        <v>33</v>
      </c>
      <c r="F185" t="s">
        <v>14</v>
      </c>
      <c r="G185" s="1" t="s">
        <v>15</v>
      </c>
      <c r="H185" s="2" t="s">
        <v>261</v>
      </c>
      <c r="I185" s="3" t="s">
        <v>262</v>
      </c>
      <c r="J185" s="2" t="s">
        <v>14</v>
      </c>
      <c r="K185" s="3" t="s">
        <v>15</v>
      </c>
      <c r="L185" s="2" t="s">
        <v>54</v>
      </c>
      <c r="M185" s="2" t="str">
        <f>VLOOKUP($L185,'[1]коды должностей'!$A$1:$B$100,2,0)</f>
        <v>44</v>
      </c>
      <c r="N185" s="2" t="s">
        <v>279</v>
      </c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</row>
    <row r="186" spans="1:37" x14ac:dyDescent="0.2">
      <c r="A186" t="str">
        <f t="shared" si="4"/>
        <v>03-00-022-00-32</v>
      </c>
      <c r="B186" t="str">
        <f t="shared" si="5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186" t="s">
        <v>51</v>
      </c>
      <c r="E186" s="1" t="s">
        <v>33</v>
      </c>
      <c r="F186" t="s">
        <v>14</v>
      </c>
      <c r="G186" s="1" t="s">
        <v>15</v>
      </c>
      <c r="H186" s="2" t="s">
        <v>261</v>
      </c>
      <c r="I186" s="3" t="s">
        <v>262</v>
      </c>
      <c r="J186" s="2" t="s">
        <v>14</v>
      </c>
      <c r="K186" s="3" t="s">
        <v>15</v>
      </c>
      <c r="L186" s="2" t="s">
        <v>205</v>
      </c>
      <c r="M186" s="2" t="str">
        <f>VLOOKUP($L186,'[1]коды должностей'!$A$1:$B$100,2,0)</f>
        <v>32</v>
      </c>
      <c r="N186" s="2" t="s">
        <v>280</v>
      </c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</row>
    <row r="187" spans="1:37" x14ac:dyDescent="0.2">
      <c r="A187" t="str">
        <f t="shared" si="4"/>
        <v>03-00-022-00-09</v>
      </c>
      <c r="B187" t="str">
        <f t="shared" si="5"/>
        <v>Департамент инженерно-технологического проектирования\-\Отдел технологического проектирования\-\Ведущий инженер-технолог</v>
      </c>
      <c r="D187" t="s">
        <v>51</v>
      </c>
      <c r="E187" s="1" t="s">
        <v>33</v>
      </c>
      <c r="F187" t="s">
        <v>14</v>
      </c>
      <c r="G187" s="1" t="s">
        <v>15</v>
      </c>
      <c r="H187" s="2" t="s">
        <v>261</v>
      </c>
      <c r="I187" s="3" t="s">
        <v>262</v>
      </c>
      <c r="J187" s="2" t="s">
        <v>14</v>
      </c>
      <c r="K187" s="3" t="s">
        <v>15</v>
      </c>
      <c r="L187" s="2" t="s">
        <v>276</v>
      </c>
      <c r="M187" s="2" t="str">
        <f>VLOOKUP($L187,'[1]коды должностей'!$A$1:$B$100,2,0)</f>
        <v>09</v>
      </c>
      <c r="N187" s="2" t="s">
        <v>281</v>
      </c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</row>
    <row r="188" spans="1:37" x14ac:dyDescent="0.2">
      <c r="A188" t="str">
        <f t="shared" si="4"/>
        <v>03-00-022-00-32</v>
      </c>
      <c r="B188" t="str">
        <f t="shared" si="5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188" t="s">
        <v>51</v>
      </c>
      <c r="E188" s="1" t="s">
        <v>33</v>
      </c>
      <c r="F188" t="s">
        <v>14</v>
      </c>
      <c r="G188" s="1" t="s">
        <v>15</v>
      </c>
      <c r="H188" s="2" t="s">
        <v>261</v>
      </c>
      <c r="I188" s="3" t="s">
        <v>262</v>
      </c>
      <c r="J188" s="2" t="s">
        <v>14</v>
      </c>
      <c r="K188" s="3" t="s">
        <v>15</v>
      </c>
      <c r="L188" s="2" t="s">
        <v>205</v>
      </c>
      <c r="M188" s="2" t="str">
        <f>VLOOKUP($L188,'[1]коды должностей'!$A$1:$B$100,2,0)</f>
        <v>32</v>
      </c>
      <c r="N188" s="2" t="s">
        <v>282</v>
      </c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</row>
    <row r="189" spans="1:37" x14ac:dyDescent="0.2">
      <c r="A189" t="str">
        <f t="shared" si="4"/>
        <v>03-00-022-00-04</v>
      </c>
      <c r="B189" t="str">
        <f t="shared" si="5"/>
        <v>Департамент инженерно-технологического проектирования\-\Отдел технологического проектирования\-\Ведущий инженер</v>
      </c>
      <c r="D189" t="s">
        <v>51</v>
      </c>
      <c r="E189" s="1" t="s">
        <v>33</v>
      </c>
      <c r="F189" t="s">
        <v>14</v>
      </c>
      <c r="G189" s="1" t="s">
        <v>15</v>
      </c>
      <c r="H189" s="2" t="s">
        <v>261</v>
      </c>
      <c r="I189" s="3" t="s">
        <v>262</v>
      </c>
      <c r="J189" s="2" t="s">
        <v>14</v>
      </c>
      <c r="K189" s="3" t="s">
        <v>15</v>
      </c>
      <c r="L189" s="2" t="s">
        <v>34</v>
      </c>
      <c r="M189" s="2" t="str">
        <f>VLOOKUP($L189,'[1]коды должностей'!$A$1:$B$100,2,0)</f>
        <v>04</v>
      </c>
      <c r="N189" s="2" t="s">
        <v>283</v>
      </c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</row>
    <row r="190" spans="1:37" x14ac:dyDescent="0.2">
      <c r="A190" t="str">
        <f t="shared" si="4"/>
        <v>03-00-022-00-32</v>
      </c>
      <c r="B190" t="str">
        <f t="shared" si="5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190" t="s">
        <v>51</v>
      </c>
      <c r="E190" s="1" t="s">
        <v>33</v>
      </c>
      <c r="F190" t="s">
        <v>14</v>
      </c>
      <c r="G190" s="1" t="s">
        <v>15</v>
      </c>
      <c r="H190" s="2" t="s">
        <v>261</v>
      </c>
      <c r="I190" s="3" t="s">
        <v>262</v>
      </c>
      <c r="J190" s="2" t="s">
        <v>14</v>
      </c>
      <c r="K190" s="3" t="s">
        <v>15</v>
      </c>
      <c r="L190" s="2" t="s">
        <v>205</v>
      </c>
      <c r="M190" s="2" t="str">
        <f>VLOOKUP($L190,'[1]коды должностей'!$A$1:$B$100,2,0)</f>
        <v>32</v>
      </c>
      <c r="N190" s="2" t="s">
        <v>284</v>
      </c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</row>
    <row r="191" spans="1:37" x14ac:dyDescent="0.2">
      <c r="A191" t="str">
        <f t="shared" si="4"/>
        <v>03-00-022-00-17</v>
      </c>
      <c r="B191" t="str">
        <f t="shared" si="5"/>
        <v>Департамент инженерно-технологического проектирования\-\Отдел технологического проектирования\-\Главный специалист</v>
      </c>
      <c r="D191" t="s">
        <v>51</v>
      </c>
      <c r="E191" s="1" t="s">
        <v>33</v>
      </c>
      <c r="F191" t="s">
        <v>14</v>
      </c>
      <c r="G191" s="1" t="s">
        <v>15</v>
      </c>
      <c r="H191" s="2" t="s">
        <v>261</v>
      </c>
      <c r="I191" s="3" t="s">
        <v>262</v>
      </c>
      <c r="J191" s="2" t="s">
        <v>14</v>
      </c>
      <c r="K191" s="3" t="s">
        <v>15</v>
      </c>
      <c r="L191" s="2" t="s">
        <v>21</v>
      </c>
      <c r="M191" s="2" t="str">
        <f>VLOOKUP($L191,'[1]коды должностей'!$A$1:$B$100,2,0)</f>
        <v>17</v>
      </c>
      <c r="N191" s="2" t="s">
        <v>285</v>
      </c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</row>
    <row r="192" spans="1:37" x14ac:dyDescent="0.2">
      <c r="A192" t="str">
        <f t="shared" si="4"/>
        <v>03-00-022-00-17</v>
      </c>
      <c r="B192" t="str">
        <f t="shared" si="5"/>
        <v>Департамент инженерно-технологического проектирования\-\Отдел технологического проектирования\-\Главный специалист</v>
      </c>
      <c r="D192" t="s">
        <v>51</v>
      </c>
      <c r="E192" s="1" t="s">
        <v>33</v>
      </c>
      <c r="F192" t="s">
        <v>14</v>
      </c>
      <c r="G192" s="1" t="s">
        <v>15</v>
      </c>
      <c r="H192" s="2" t="s">
        <v>261</v>
      </c>
      <c r="I192" s="3" t="s">
        <v>262</v>
      </c>
      <c r="J192" s="2" t="s">
        <v>14</v>
      </c>
      <c r="K192" s="3" t="s">
        <v>15</v>
      </c>
      <c r="L192" s="2" t="s">
        <v>21</v>
      </c>
      <c r="M192" s="2" t="str">
        <f>VLOOKUP($L192,'[1]коды должностей'!$A$1:$B$100,2,0)</f>
        <v>17</v>
      </c>
      <c r="N192" s="2" t="s">
        <v>286</v>
      </c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</row>
    <row r="193" spans="1:37" x14ac:dyDescent="0.2">
      <c r="A193" t="str">
        <f t="shared" si="4"/>
        <v>03-00-022-00-04</v>
      </c>
      <c r="B193" t="str">
        <f t="shared" si="5"/>
        <v>Департамент инженерно-технологического проектирования\-\Отдел технологического проектирования\-\Ведущий инженер</v>
      </c>
      <c r="D193" t="s">
        <v>51</v>
      </c>
      <c r="E193" s="1" t="s">
        <v>33</v>
      </c>
      <c r="F193" t="s">
        <v>14</v>
      </c>
      <c r="G193" s="1" t="s">
        <v>15</v>
      </c>
      <c r="H193" s="2" t="s">
        <v>261</v>
      </c>
      <c r="I193" s="3" t="s">
        <v>262</v>
      </c>
      <c r="J193" s="2" t="s">
        <v>14</v>
      </c>
      <c r="K193" s="3" t="s">
        <v>15</v>
      </c>
      <c r="L193" s="2" t="s">
        <v>34</v>
      </c>
      <c r="M193" s="2" t="str">
        <f>VLOOKUP($L193,'[1]коды должностей'!$A$1:$B$100,2,0)</f>
        <v>04</v>
      </c>
      <c r="N193" s="2" t="s">
        <v>287</v>
      </c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</row>
    <row r="194" spans="1:37" x14ac:dyDescent="0.2">
      <c r="A194" t="str">
        <f t="shared" ref="A194:A257" si="6">CONCATENATE(E194,"-",G194,"-",I194,"-",K194,"-",M194)</f>
        <v>03-00-022-00-17</v>
      </c>
      <c r="B194" t="str">
        <f t="shared" si="5"/>
        <v>Департамент инженерно-технологического проектирования\-\Отдел технологического проектирования\-\Главный специалист</v>
      </c>
      <c r="D194" t="s">
        <v>51</v>
      </c>
      <c r="E194" s="1" t="s">
        <v>33</v>
      </c>
      <c r="F194" t="s">
        <v>14</v>
      </c>
      <c r="G194" s="1" t="s">
        <v>15</v>
      </c>
      <c r="H194" s="2" t="s">
        <v>261</v>
      </c>
      <c r="I194" s="3" t="s">
        <v>262</v>
      </c>
      <c r="J194" s="2" t="s">
        <v>14</v>
      </c>
      <c r="K194" s="3" t="s">
        <v>15</v>
      </c>
      <c r="L194" s="2" t="s">
        <v>21</v>
      </c>
      <c r="M194" s="2" t="str">
        <f>VLOOKUP($L194,'[1]коды должностей'!$A$1:$B$100,2,0)</f>
        <v>17</v>
      </c>
      <c r="N194" s="2" t="s">
        <v>288</v>
      </c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</row>
    <row r="195" spans="1:37" x14ac:dyDescent="0.2">
      <c r="A195" t="str">
        <f t="shared" si="6"/>
        <v>03-00-022-00-37</v>
      </c>
      <c r="B195" t="str">
        <f t="shared" ref="B195:B258" si="7">CONCATENATE($D195,"\",$F195,"\",$H195,"\",$J195,"\",$L195)</f>
        <v>Департамент инженерно-технологического проектирования\-\Отдел технологического проектирования\-\Инженер-технолог</v>
      </c>
      <c r="D195" t="s">
        <v>51</v>
      </c>
      <c r="E195" s="1" t="s">
        <v>33</v>
      </c>
      <c r="F195" t="s">
        <v>14</v>
      </c>
      <c r="G195" s="1" t="s">
        <v>15</v>
      </c>
      <c r="H195" s="2" t="s">
        <v>261</v>
      </c>
      <c r="I195" s="3" t="s">
        <v>262</v>
      </c>
      <c r="J195" s="2" t="s">
        <v>14</v>
      </c>
      <c r="K195" s="3" t="s">
        <v>15</v>
      </c>
      <c r="L195" s="2" t="s">
        <v>289</v>
      </c>
      <c r="M195" s="2" t="str">
        <f>VLOOKUP($L195,'[1]коды должностей'!$A$1:$B$100,2,0)</f>
        <v>37</v>
      </c>
      <c r="N195" s="2" t="s">
        <v>290</v>
      </c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</row>
    <row r="196" spans="1:37" x14ac:dyDescent="0.2">
      <c r="A196" t="str">
        <f t="shared" si="6"/>
        <v>03-00-022-00-38</v>
      </c>
      <c r="B196" t="str">
        <f t="shared" si="7"/>
        <v>Департамент инженерно-технологического проектирования\-\Отдел технологического проектирования\-\Инженер-технолог 1 категории</v>
      </c>
      <c r="D196" t="s">
        <v>51</v>
      </c>
      <c r="E196" s="1" t="s">
        <v>33</v>
      </c>
      <c r="F196" t="s">
        <v>14</v>
      </c>
      <c r="G196" s="1" t="s">
        <v>15</v>
      </c>
      <c r="H196" s="2" t="s">
        <v>261</v>
      </c>
      <c r="I196" s="3" t="s">
        <v>262</v>
      </c>
      <c r="J196" s="2" t="s">
        <v>14</v>
      </c>
      <c r="K196" s="3" t="s">
        <v>15</v>
      </c>
      <c r="L196" s="2" t="s">
        <v>264</v>
      </c>
      <c r="M196" s="2" t="str">
        <f>VLOOKUP($L196,'[1]коды должностей'!$A$1:$B$100,2,0)</f>
        <v>38</v>
      </c>
      <c r="N196" s="2" t="s">
        <v>291</v>
      </c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</row>
    <row r="197" spans="1:37" x14ac:dyDescent="0.2">
      <c r="A197" t="str">
        <f t="shared" si="6"/>
        <v>03-00-022-00-44</v>
      </c>
      <c r="B197" t="str">
        <f t="shared" si="7"/>
        <v>Департамент инженерно-технологического проектирования\-\Отдел технологического проектирования\-\Руководитель группы</v>
      </c>
      <c r="D197" t="s">
        <v>51</v>
      </c>
      <c r="E197" s="1" t="s">
        <v>33</v>
      </c>
      <c r="F197" t="s">
        <v>14</v>
      </c>
      <c r="G197" s="1" t="s">
        <v>15</v>
      </c>
      <c r="H197" s="2" t="s">
        <v>261</v>
      </c>
      <c r="I197" s="3" t="s">
        <v>262</v>
      </c>
      <c r="J197" s="2" t="s">
        <v>14</v>
      </c>
      <c r="K197" s="3" t="s">
        <v>15</v>
      </c>
      <c r="L197" s="2" t="s">
        <v>54</v>
      </c>
      <c r="M197" s="2" t="str">
        <f>VLOOKUP($L197,'[1]коды должностей'!$A$1:$B$100,2,0)</f>
        <v>44</v>
      </c>
      <c r="N197" s="2" t="s">
        <v>292</v>
      </c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</row>
    <row r="198" spans="1:37" x14ac:dyDescent="0.2">
      <c r="A198" t="str">
        <f t="shared" si="6"/>
        <v>03-00-022-00-26</v>
      </c>
      <c r="B198" t="str">
        <f t="shared" si="7"/>
        <v>Департамент инженерно-технологического проектирования\-\Отдел технологического проектирования\-\Инженер 3 категории</v>
      </c>
      <c r="D198" t="s">
        <v>51</v>
      </c>
      <c r="E198" s="1" t="s">
        <v>33</v>
      </c>
      <c r="F198" t="s">
        <v>14</v>
      </c>
      <c r="G198" s="1" t="s">
        <v>15</v>
      </c>
      <c r="H198" s="2" t="s">
        <v>261</v>
      </c>
      <c r="I198" s="3" t="s">
        <v>262</v>
      </c>
      <c r="J198" s="2" t="s">
        <v>14</v>
      </c>
      <c r="K198" s="3" t="s">
        <v>15</v>
      </c>
      <c r="L198" s="2" t="s">
        <v>171</v>
      </c>
      <c r="M198" s="2" t="str">
        <f>VLOOKUP($L198,'[1]коды должностей'!$A$1:$B$100,2,0)</f>
        <v>26</v>
      </c>
      <c r="N198" s="2" t="s">
        <v>293</v>
      </c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</row>
    <row r="199" spans="1:37" x14ac:dyDescent="0.2">
      <c r="A199" t="str">
        <f t="shared" si="6"/>
        <v>03-00-022-00-17</v>
      </c>
      <c r="B199" t="str">
        <f t="shared" si="7"/>
        <v>Департамент инженерно-технологического проектирования\-\Отдел технологического проектирования\-\Главный специалист</v>
      </c>
      <c r="D199" t="s">
        <v>51</v>
      </c>
      <c r="E199" s="1" t="s">
        <v>33</v>
      </c>
      <c r="F199" t="s">
        <v>14</v>
      </c>
      <c r="G199" s="1" t="s">
        <v>15</v>
      </c>
      <c r="H199" s="2" t="s">
        <v>261</v>
      </c>
      <c r="I199" s="3" t="s">
        <v>262</v>
      </c>
      <c r="J199" s="2" t="s">
        <v>14</v>
      </c>
      <c r="K199" s="3" t="s">
        <v>15</v>
      </c>
      <c r="L199" s="2" t="s">
        <v>21</v>
      </c>
      <c r="M199" s="2" t="str">
        <f>VLOOKUP($L199,'[1]коды должностей'!$A$1:$B$100,2,0)</f>
        <v>17</v>
      </c>
      <c r="N199" s="2" t="s">
        <v>294</v>
      </c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</row>
    <row r="200" spans="1:37" x14ac:dyDescent="0.2">
      <c r="A200" t="str">
        <f t="shared" si="6"/>
        <v>03-00-022-00-38</v>
      </c>
      <c r="B200" t="str">
        <f t="shared" si="7"/>
        <v>Департамент инженерно-технологического проектирования\-\Отдел технологического проектирования\-\Инженер-технолог 1 категории</v>
      </c>
      <c r="D200" t="s">
        <v>51</v>
      </c>
      <c r="E200" s="1" t="s">
        <v>33</v>
      </c>
      <c r="F200" t="s">
        <v>14</v>
      </c>
      <c r="G200" s="1" t="s">
        <v>15</v>
      </c>
      <c r="H200" s="2" t="s">
        <v>261</v>
      </c>
      <c r="I200" s="3" t="s">
        <v>262</v>
      </c>
      <c r="J200" s="2" t="s">
        <v>14</v>
      </c>
      <c r="K200" s="3" t="s">
        <v>15</v>
      </c>
      <c r="L200" s="2" t="s">
        <v>264</v>
      </c>
      <c r="M200" s="2" t="str">
        <f>VLOOKUP($L200,'[1]коды должностей'!$A$1:$B$100,2,0)</f>
        <v>38</v>
      </c>
      <c r="N200" s="2" t="s">
        <v>295</v>
      </c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</row>
    <row r="201" spans="1:37" x14ac:dyDescent="0.2">
      <c r="A201" t="str">
        <f t="shared" si="6"/>
        <v>03-00-022-00-04</v>
      </c>
      <c r="B201" t="str">
        <f t="shared" si="7"/>
        <v>Департамент инженерно-технологического проектирования\-\Отдел технологического проектирования\-\Ведущий инженер</v>
      </c>
      <c r="D201" t="s">
        <v>51</v>
      </c>
      <c r="E201" s="1" t="s">
        <v>33</v>
      </c>
      <c r="F201" t="s">
        <v>14</v>
      </c>
      <c r="G201" s="1" t="s">
        <v>15</v>
      </c>
      <c r="H201" s="2" t="s">
        <v>261</v>
      </c>
      <c r="I201" s="3" t="s">
        <v>262</v>
      </c>
      <c r="J201" s="2" t="s">
        <v>14</v>
      </c>
      <c r="K201" s="3" t="s">
        <v>15</v>
      </c>
      <c r="L201" s="2" t="s">
        <v>34</v>
      </c>
      <c r="M201" s="2" t="str">
        <f>VLOOKUP($L201,'[1]коды должностей'!$A$1:$B$100,2,0)</f>
        <v>04</v>
      </c>
      <c r="N201" s="2" t="s">
        <v>296</v>
      </c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</row>
    <row r="202" spans="1:37" x14ac:dyDescent="0.2">
      <c r="A202" t="str">
        <f t="shared" si="6"/>
        <v>03-00-022-00-04</v>
      </c>
      <c r="B202" t="str">
        <f t="shared" si="7"/>
        <v>Департамент инженерно-технологического проектирования\-\Отдел технологического проектирования\-\Ведущий инженер</v>
      </c>
      <c r="D202" t="s">
        <v>51</v>
      </c>
      <c r="E202" s="1" t="s">
        <v>33</v>
      </c>
      <c r="F202" t="s">
        <v>14</v>
      </c>
      <c r="G202" s="1" t="s">
        <v>15</v>
      </c>
      <c r="H202" s="2" t="s">
        <v>261</v>
      </c>
      <c r="I202" s="3" t="s">
        <v>262</v>
      </c>
      <c r="J202" s="2" t="s">
        <v>14</v>
      </c>
      <c r="K202" s="3" t="s">
        <v>15</v>
      </c>
      <c r="L202" s="2" t="s">
        <v>34</v>
      </c>
      <c r="M202" s="2" t="str">
        <f>VLOOKUP($L202,'[1]коды должностей'!$A$1:$B$100,2,0)</f>
        <v>04</v>
      </c>
      <c r="N202" s="2" t="s">
        <v>297</v>
      </c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</row>
    <row r="203" spans="1:37" x14ac:dyDescent="0.2">
      <c r="A203" t="str">
        <f t="shared" si="6"/>
        <v>03-00-022-00-19</v>
      </c>
      <c r="B203" t="str">
        <f t="shared" si="7"/>
        <v>Департамент инженерно-технологического проектирования\-\Отдел технологического проектирования\-\Главный технолог</v>
      </c>
      <c r="D203" t="s">
        <v>51</v>
      </c>
      <c r="E203" s="1" t="s">
        <v>33</v>
      </c>
      <c r="F203" t="s">
        <v>14</v>
      </c>
      <c r="G203" s="1" t="s">
        <v>15</v>
      </c>
      <c r="H203" s="2" t="s">
        <v>261</v>
      </c>
      <c r="I203" s="3" t="s">
        <v>262</v>
      </c>
      <c r="J203" s="2" t="s">
        <v>14</v>
      </c>
      <c r="K203" s="3" t="s">
        <v>15</v>
      </c>
      <c r="L203" s="2" t="s">
        <v>298</v>
      </c>
      <c r="M203" s="2" t="str">
        <f>VLOOKUP($L203,'[1]коды должностей'!$A$1:$B$100,2,0)</f>
        <v>19</v>
      </c>
      <c r="N203" s="2" t="s">
        <v>299</v>
      </c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</row>
    <row r="204" spans="1:37" x14ac:dyDescent="0.2">
      <c r="A204" t="str">
        <f t="shared" si="6"/>
        <v>03-00-022-00-04</v>
      </c>
      <c r="B204" t="str">
        <f t="shared" si="7"/>
        <v>Департамент инженерно-технологического проектирования\-\Отдел технологического проектирования\-\Ведущий инженер</v>
      </c>
      <c r="D204" t="s">
        <v>51</v>
      </c>
      <c r="E204" s="1" t="s">
        <v>33</v>
      </c>
      <c r="F204" t="s">
        <v>14</v>
      </c>
      <c r="G204" s="1" t="s">
        <v>15</v>
      </c>
      <c r="H204" s="2" t="s">
        <v>261</v>
      </c>
      <c r="I204" s="3" t="s">
        <v>262</v>
      </c>
      <c r="J204" s="2" t="s">
        <v>14</v>
      </c>
      <c r="K204" s="3" t="s">
        <v>15</v>
      </c>
      <c r="L204" s="2" t="s">
        <v>34</v>
      </c>
      <c r="M204" s="2" t="str">
        <f>VLOOKUP($L204,'[1]коды должностей'!$A$1:$B$100,2,0)</f>
        <v>04</v>
      </c>
      <c r="N204" s="2" t="s">
        <v>300</v>
      </c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</row>
    <row r="205" spans="1:37" x14ac:dyDescent="0.2">
      <c r="A205" t="str">
        <f t="shared" si="6"/>
        <v>03-00-022-00-38</v>
      </c>
      <c r="B205" t="str">
        <f t="shared" si="7"/>
        <v>Департамент инженерно-технологического проектирования\-\Отдел технологического проектирования\-\Инженер-технолог 1 категории</v>
      </c>
      <c r="D205" t="s">
        <v>51</v>
      </c>
      <c r="E205" s="1" t="s">
        <v>33</v>
      </c>
      <c r="F205" t="s">
        <v>14</v>
      </c>
      <c r="G205" s="1" t="s">
        <v>15</v>
      </c>
      <c r="H205" s="2" t="s">
        <v>261</v>
      </c>
      <c r="I205" s="3" t="s">
        <v>262</v>
      </c>
      <c r="J205" s="2" t="s">
        <v>14</v>
      </c>
      <c r="K205" s="3" t="s">
        <v>15</v>
      </c>
      <c r="L205" s="2" t="s">
        <v>264</v>
      </c>
      <c r="M205" s="2" t="str">
        <f>VLOOKUP($L205,'[1]коды должностей'!$A$1:$B$100,2,0)</f>
        <v>38</v>
      </c>
      <c r="N205" s="2" t="s">
        <v>301</v>
      </c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</row>
    <row r="206" spans="1:37" x14ac:dyDescent="0.2">
      <c r="A206" t="str">
        <f t="shared" si="6"/>
        <v>03-00-022-00-19</v>
      </c>
      <c r="B206" t="str">
        <f t="shared" si="7"/>
        <v>Департамент инженерно-технологического проектирования\-\Отдел технологического проектирования\-\Главный технолог</v>
      </c>
      <c r="D206" t="s">
        <v>51</v>
      </c>
      <c r="E206" s="1" t="s">
        <v>33</v>
      </c>
      <c r="F206" t="s">
        <v>14</v>
      </c>
      <c r="G206" s="1" t="s">
        <v>15</v>
      </c>
      <c r="H206" s="2" t="s">
        <v>261</v>
      </c>
      <c r="I206" s="3" t="s">
        <v>262</v>
      </c>
      <c r="J206" s="2" t="s">
        <v>14</v>
      </c>
      <c r="K206" s="3" t="s">
        <v>15</v>
      </c>
      <c r="L206" s="2" t="s">
        <v>298</v>
      </c>
      <c r="M206" s="2" t="str">
        <f>VLOOKUP($L206,'[1]коды должностей'!$A$1:$B$100,2,0)</f>
        <v>19</v>
      </c>
      <c r="N206" s="2" t="s">
        <v>302</v>
      </c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</row>
    <row r="207" spans="1:37" x14ac:dyDescent="0.2">
      <c r="A207" t="str">
        <f t="shared" si="6"/>
        <v>03-00-022-00-04</v>
      </c>
      <c r="B207" t="str">
        <f t="shared" si="7"/>
        <v>Департамент инженерно-технологического проектирования\-\Отдел технологического проектирования\-\Ведущий инженер</v>
      </c>
      <c r="D207" t="s">
        <v>51</v>
      </c>
      <c r="E207" s="1" t="s">
        <v>33</v>
      </c>
      <c r="F207" t="s">
        <v>14</v>
      </c>
      <c r="G207" s="1" t="s">
        <v>15</v>
      </c>
      <c r="H207" s="2" t="s">
        <v>261</v>
      </c>
      <c r="I207" s="3" t="s">
        <v>262</v>
      </c>
      <c r="J207" s="2" t="s">
        <v>14</v>
      </c>
      <c r="K207" s="3" t="s">
        <v>15</v>
      </c>
      <c r="L207" s="2" t="s">
        <v>34</v>
      </c>
      <c r="M207" s="2" t="str">
        <f>VLOOKUP($L207,'[1]коды должностей'!$A$1:$B$100,2,0)</f>
        <v>04</v>
      </c>
      <c r="N207" s="2" t="s">
        <v>303</v>
      </c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</row>
    <row r="208" spans="1:37" x14ac:dyDescent="0.2">
      <c r="A208" t="str">
        <f t="shared" si="6"/>
        <v>03-00-022-00-32</v>
      </c>
      <c r="B208" t="str">
        <f t="shared" si="7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208" t="s">
        <v>51</v>
      </c>
      <c r="E208" s="1" t="s">
        <v>33</v>
      </c>
      <c r="F208" t="s">
        <v>14</v>
      </c>
      <c r="G208" s="1" t="s">
        <v>15</v>
      </c>
      <c r="H208" s="2" t="s">
        <v>261</v>
      </c>
      <c r="I208" s="3" t="s">
        <v>262</v>
      </c>
      <c r="J208" s="2" t="s">
        <v>14</v>
      </c>
      <c r="K208" s="3" t="s">
        <v>15</v>
      </c>
      <c r="L208" s="2" t="s">
        <v>205</v>
      </c>
      <c r="M208" s="2" t="str">
        <f>VLOOKUP($L208,'[1]коды должностей'!$A$1:$B$100,2,0)</f>
        <v>32</v>
      </c>
      <c r="N208" s="2" t="s">
        <v>304</v>
      </c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</row>
    <row r="209" spans="1:37" x14ac:dyDescent="0.2">
      <c r="A209" t="str">
        <f t="shared" si="6"/>
        <v>03-00-023-00-41</v>
      </c>
      <c r="B209" t="str">
        <f t="shared" si="7"/>
        <v>Департамент инженерно-технологического проектирования\-\Отдел трехмерных технологий\-\Начальник отдела</v>
      </c>
      <c r="D209" t="s">
        <v>51</v>
      </c>
      <c r="E209" s="1" t="s">
        <v>33</v>
      </c>
      <c r="F209" t="s">
        <v>14</v>
      </c>
      <c r="G209" s="1" t="s">
        <v>15</v>
      </c>
      <c r="H209" s="2" t="s">
        <v>305</v>
      </c>
      <c r="I209" s="3" t="s">
        <v>306</v>
      </c>
      <c r="J209" s="2" t="s">
        <v>14</v>
      </c>
      <c r="K209" s="3" t="s">
        <v>15</v>
      </c>
      <c r="L209" s="2" t="s">
        <v>18</v>
      </c>
      <c r="M209" s="2" t="str">
        <f>VLOOKUP($L209,'[1]коды должностей'!$A$1:$B$100,2,0)</f>
        <v>41</v>
      </c>
      <c r="N209" s="2" t="s">
        <v>307</v>
      </c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</row>
    <row r="210" spans="1:37" x14ac:dyDescent="0.2">
      <c r="A210" t="str">
        <f t="shared" si="6"/>
        <v>03-00-023-00-23</v>
      </c>
      <c r="B210" t="str">
        <f t="shared" si="7"/>
        <v>Департамент инженерно-технологического проектирования\-\Отдел трехмерных технологий\-\Инженер</v>
      </c>
      <c r="D210" t="s">
        <v>51</v>
      </c>
      <c r="E210" s="1" t="s">
        <v>33</v>
      </c>
      <c r="F210" t="s">
        <v>14</v>
      </c>
      <c r="G210" s="1" t="s">
        <v>15</v>
      </c>
      <c r="H210" s="2" t="s">
        <v>305</v>
      </c>
      <c r="I210" s="3" t="s">
        <v>306</v>
      </c>
      <c r="J210" s="2" t="s">
        <v>14</v>
      </c>
      <c r="K210" s="3" t="s">
        <v>15</v>
      </c>
      <c r="L210" s="2" t="s">
        <v>218</v>
      </c>
      <c r="M210" s="2" t="str">
        <f>VLOOKUP($L210,'[1]коды должностей'!$A$1:$B$100,2,0)</f>
        <v>23</v>
      </c>
      <c r="N210" s="2" t="s">
        <v>308</v>
      </c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</row>
    <row r="211" spans="1:37" x14ac:dyDescent="0.2">
      <c r="A211" t="str">
        <f t="shared" si="6"/>
        <v>03-00-023-00-60</v>
      </c>
      <c r="B211" t="str">
        <f t="shared" si="7"/>
        <v>Департамент инженерно-технологического проектирования\-\Отдел трехмерных технологий\-\Инженер (визуализация)</v>
      </c>
      <c r="D211" t="s">
        <v>51</v>
      </c>
      <c r="E211" s="1" t="s">
        <v>33</v>
      </c>
      <c r="F211" t="s">
        <v>14</v>
      </c>
      <c r="G211" s="1" t="s">
        <v>15</v>
      </c>
      <c r="H211" s="2" t="s">
        <v>305</v>
      </c>
      <c r="I211" s="3" t="s">
        <v>306</v>
      </c>
      <c r="J211" s="2" t="s">
        <v>14</v>
      </c>
      <c r="K211" s="3" t="s">
        <v>15</v>
      </c>
      <c r="L211" s="2" t="s">
        <v>309</v>
      </c>
      <c r="M211" s="2" t="str">
        <f>VLOOKUP($L211,'[1]коды должностей'!$A$1:$B$100,2,0)</f>
        <v>60</v>
      </c>
      <c r="N211" s="2" t="s">
        <v>310</v>
      </c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</row>
    <row r="212" spans="1:37" x14ac:dyDescent="0.2">
      <c r="A212" t="str">
        <f t="shared" si="6"/>
        <v>03-00-023-00-23</v>
      </c>
      <c r="B212" t="str">
        <f t="shared" si="7"/>
        <v>Департамент инженерно-технологического проектирования\-\Отдел трехмерных технологий\-\Инженер</v>
      </c>
      <c r="D212" t="s">
        <v>51</v>
      </c>
      <c r="E212" s="1" t="s">
        <v>33</v>
      </c>
      <c r="F212" t="s">
        <v>14</v>
      </c>
      <c r="G212" s="1" t="s">
        <v>15</v>
      </c>
      <c r="H212" s="2" t="s">
        <v>305</v>
      </c>
      <c r="I212" s="3" t="s">
        <v>306</v>
      </c>
      <c r="J212" s="2" t="s">
        <v>14</v>
      </c>
      <c r="K212" s="3" t="s">
        <v>15</v>
      </c>
      <c r="L212" s="2" t="s">
        <v>218</v>
      </c>
      <c r="M212" s="2" t="str">
        <f>VLOOKUP($L212,'[1]коды должностей'!$A$1:$B$100,2,0)</f>
        <v>23</v>
      </c>
      <c r="N212" s="2" t="s">
        <v>311</v>
      </c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</row>
    <row r="213" spans="1:37" x14ac:dyDescent="0.2">
      <c r="A213" t="str">
        <f t="shared" si="6"/>
        <v>03-00-023-00-23</v>
      </c>
      <c r="B213" t="str">
        <f t="shared" si="7"/>
        <v>Департамент инженерно-технологического проектирования\-\Отдел трехмерных технологий\-\Инженер</v>
      </c>
      <c r="D213" t="s">
        <v>51</v>
      </c>
      <c r="E213" s="1" t="s">
        <v>33</v>
      </c>
      <c r="F213" t="s">
        <v>14</v>
      </c>
      <c r="G213" s="1" t="s">
        <v>15</v>
      </c>
      <c r="H213" s="2" t="s">
        <v>305</v>
      </c>
      <c r="I213" s="3" t="s">
        <v>306</v>
      </c>
      <c r="J213" s="2" t="s">
        <v>14</v>
      </c>
      <c r="K213" s="3" t="s">
        <v>15</v>
      </c>
      <c r="L213" s="2" t="s">
        <v>218</v>
      </c>
      <c r="M213" s="2" t="str">
        <f>VLOOKUP($L213,'[1]коды должностей'!$A$1:$B$100,2,0)</f>
        <v>23</v>
      </c>
      <c r="N213" s="2" t="s">
        <v>312</v>
      </c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</row>
    <row r="214" spans="1:37" x14ac:dyDescent="0.2">
      <c r="A214" t="str">
        <f t="shared" si="6"/>
        <v>03-00-023-00-23</v>
      </c>
      <c r="B214" t="str">
        <f t="shared" si="7"/>
        <v>Департамент инженерно-технологического проектирования\-\Отдел трехмерных технологий\-\Инженер</v>
      </c>
      <c r="D214" t="s">
        <v>51</v>
      </c>
      <c r="E214" s="1" t="s">
        <v>33</v>
      </c>
      <c r="F214" t="s">
        <v>14</v>
      </c>
      <c r="G214" s="1" t="s">
        <v>15</v>
      </c>
      <c r="H214" s="2" t="s">
        <v>305</v>
      </c>
      <c r="I214" s="3" t="s">
        <v>306</v>
      </c>
      <c r="J214" s="2" t="s">
        <v>14</v>
      </c>
      <c r="K214" s="3" t="s">
        <v>15</v>
      </c>
      <c r="L214" s="2" t="s">
        <v>218</v>
      </c>
      <c r="M214" s="2" t="str">
        <f>VLOOKUP($L214,'[1]коды должностей'!$A$1:$B$100,2,0)</f>
        <v>23</v>
      </c>
      <c r="N214" s="2" t="s">
        <v>313</v>
      </c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</row>
    <row r="215" spans="1:37" x14ac:dyDescent="0.2">
      <c r="A215" t="str">
        <f t="shared" si="6"/>
        <v>03-00-023-00-23</v>
      </c>
      <c r="B215" t="str">
        <f t="shared" si="7"/>
        <v>Департамент инженерно-технологического проектирования\-\Отдел трехмерных технологий\-\Инженер</v>
      </c>
      <c r="D215" t="s">
        <v>51</v>
      </c>
      <c r="E215" s="1" t="s">
        <v>33</v>
      </c>
      <c r="F215" t="s">
        <v>14</v>
      </c>
      <c r="G215" s="1" t="s">
        <v>15</v>
      </c>
      <c r="H215" s="2" t="s">
        <v>305</v>
      </c>
      <c r="I215" s="3" t="s">
        <v>306</v>
      </c>
      <c r="J215" s="2" t="s">
        <v>14</v>
      </c>
      <c r="K215" s="3" t="s">
        <v>15</v>
      </c>
      <c r="L215" s="2" t="s">
        <v>218</v>
      </c>
      <c r="M215" s="2" t="str">
        <f>VLOOKUP($L215,'[1]коды должностей'!$A$1:$B$100,2,0)</f>
        <v>23</v>
      </c>
      <c r="N215" s="2" t="s">
        <v>314</v>
      </c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</row>
    <row r="216" spans="1:37" x14ac:dyDescent="0.2">
      <c r="A216" t="str">
        <f t="shared" si="6"/>
        <v>03-00-023-00-44</v>
      </c>
      <c r="B216" t="str">
        <f t="shared" si="7"/>
        <v>Департамент инженерно-технологического проектирования\-\Отдел трехмерных технологий\-\Руководитель группы</v>
      </c>
      <c r="D216" t="s">
        <v>51</v>
      </c>
      <c r="E216" s="1" t="s">
        <v>33</v>
      </c>
      <c r="F216" t="s">
        <v>14</v>
      </c>
      <c r="G216" s="1" t="s">
        <v>15</v>
      </c>
      <c r="H216" s="2" t="s">
        <v>305</v>
      </c>
      <c r="I216" s="3" t="s">
        <v>306</v>
      </c>
      <c r="J216" s="2" t="s">
        <v>14</v>
      </c>
      <c r="K216" s="3" t="s">
        <v>15</v>
      </c>
      <c r="L216" s="2" t="s">
        <v>54</v>
      </c>
      <c r="M216" s="2" t="str">
        <f>VLOOKUP($L216,'[1]коды должностей'!$A$1:$B$100,2,0)</f>
        <v>44</v>
      </c>
      <c r="N216" s="2" t="s">
        <v>315</v>
      </c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</row>
    <row r="217" spans="1:37" x14ac:dyDescent="0.2">
      <c r="A217" t="str">
        <f t="shared" si="6"/>
        <v>03-00-023-00-23</v>
      </c>
      <c r="B217" t="str">
        <f t="shared" si="7"/>
        <v>Департамент инженерно-технологического проектирования\-\Отдел трехмерных технологий\-\Инженер</v>
      </c>
      <c r="D217" t="s">
        <v>51</v>
      </c>
      <c r="E217" s="1" t="s">
        <v>33</v>
      </c>
      <c r="F217" t="s">
        <v>14</v>
      </c>
      <c r="G217" s="1" t="s">
        <v>15</v>
      </c>
      <c r="H217" s="2" t="s">
        <v>305</v>
      </c>
      <c r="I217" s="3" t="s">
        <v>306</v>
      </c>
      <c r="J217" s="2" t="s">
        <v>14</v>
      </c>
      <c r="K217" s="3" t="s">
        <v>15</v>
      </c>
      <c r="L217" s="2" t="s">
        <v>218</v>
      </c>
      <c r="M217" s="2" t="str">
        <f>VLOOKUP($L217,'[1]коды должностей'!$A$1:$B$100,2,0)</f>
        <v>23</v>
      </c>
      <c r="N217" s="2" t="s">
        <v>316</v>
      </c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</row>
    <row r="218" spans="1:37" x14ac:dyDescent="0.2">
      <c r="A218" t="str">
        <f t="shared" si="6"/>
        <v>03-00-023-00-44</v>
      </c>
      <c r="B218" t="str">
        <f t="shared" si="7"/>
        <v>Департамент инженерно-технологического проектирования\-\Отдел трехмерных технологий\-\Руководитель группы</v>
      </c>
      <c r="D218" t="s">
        <v>51</v>
      </c>
      <c r="E218" s="1" t="s">
        <v>33</v>
      </c>
      <c r="F218" t="s">
        <v>14</v>
      </c>
      <c r="G218" s="1" t="s">
        <v>15</v>
      </c>
      <c r="H218" s="2" t="s">
        <v>305</v>
      </c>
      <c r="I218" s="3" t="s">
        <v>306</v>
      </c>
      <c r="J218" s="2" t="s">
        <v>14</v>
      </c>
      <c r="K218" s="3" t="s">
        <v>15</v>
      </c>
      <c r="L218" s="2" t="s">
        <v>54</v>
      </c>
      <c r="M218" s="2" t="str">
        <f>VLOOKUP($L218,'[1]коды должностей'!$A$1:$B$100,2,0)</f>
        <v>44</v>
      </c>
      <c r="N218" s="2" t="s">
        <v>317</v>
      </c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</row>
    <row r="219" spans="1:37" x14ac:dyDescent="0.2">
      <c r="A219" t="str">
        <f t="shared" si="6"/>
        <v>03-00-023-00-23</v>
      </c>
      <c r="B219" t="str">
        <f t="shared" si="7"/>
        <v>Департамент инженерно-технологического проектирования\-\Отдел трехмерных технологий\-\Инженер</v>
      </c>
      <c r="D219" t="s">
        <v>51</v>
      </c>
      <c r="E219" s="1" t="s">
        <v>33</v>
      </c>
      <c r="F219" t="s">
        <v>14</v>
      </c>
      <c r="G219" s="1" t="s">
        <v>15</v>
      </c>
      <c r="H219" s="2" t="s">
        <v>305</v>
      </c>
      <c r="I219" s="3" t="s">
        <v>306</v>
      </c>
      <c r="J219" s="2" t="s">
        <v>14</v>
      </c>
      <c r="K219" s="3" t="s">
        <v>15</v>
      </c>
      <c r="L219" s="2" t="s">
        <v>218</v>
      </c>
      <c r="M219" s="2" t="str">
        <f>VLOOKUP($L219,'[1]коды должностей'!$A$1:$B$100,2,0)</f>
        <v>23</v>
      </c>
      <c r="N219" s="2" t="s">
        <v>318</v>
      </c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</row>
    <row r="220" spans="1:37" x14ac:dyDescent="0.2">
      <c r="A220" t="str">
        <f t="shared" si="6"/>
        <v>03-00-023-00-23</v>
      </c>
      <c r="B220" t="str">
        <f t="shared" si="7"/>
        <v>Департамент инженерно-технологического проектирования\-\Отдел трехмерных технологий\-\Инженер</v>
      </c>
      <c r="D220" t="s">
        <v>51</v>
      </c>
      <c r="E220" s="1" t="s">
        <v>33</v>
      </c>
      <c r="F220" t="s">
        <v>14</v>
      </c>
      <c r="G220" s="1" t="s">
        <v>15</v>
      </c>
      <c r="H220" s="2" t="s">
        <v>305</v>
      </c>
      <c r="I220" s="3" t="s">
        <v>306</v>
      </c>
      <c r="J220" s="2" t="s">
        <v>14</v>
      </c>
      <c r="K220" s="3" t="s">
        <v>15</v>
      </c>
      <c r="L220" s="2" t="s">
        <v>218</v>
      </c>
      <c r="M220" s="2" t="str">
        <f>VLOOKUP($L220,'[1]коды должностей'!$A$1:$B$100,2,0)</f>
        <v>23</v>
      </c>
      <c r="N220" s="2" t="s">
        <v>319</v>
      </c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</row>
    <row r="221" spans="1:37" x14ac:dyDescent="0.2">
      <c r="A221" t="str">
        <f t="shared" si="6"/>
        <v>03-00-023-00-44</v>
      </c>
      <c r="B221" t="str">
        <f t="shared" si="7"/>
        <v>Департамент инженерно-технологического проектирования\-\Отдел трехмерных технологий\-\Руководитель группы</v>
      </c>
      <c r="D221" t="s">
        <v>51</v>
      </c>
      <c r="E221" s="1" t="s">
        <v>33</v>
      </c>
      <c r="F221" t="s">
        <v>14</v>
      </c>
      <c r="G221" s="1" t="s">
        <v>15</v>
      </c>
      <c r="H221" s="2" t="s">
        <v>305</v>
      </c>
      <c r="I221" s="3" t="s">
        <v>306</v>
      </c>
      <c r="J221" s="2" t="s">
        <v>14</v>
      </c>
      <c r="K221" s="3" t="s">
        <v>15</v>
      </c>
      <c r="L221" s="2" t="s">
        <v>54</v>
      </c>
      <c r="M221" s="2" t="str">
        <f>VLOOKUP($L221,'[1]коды должностей'!$A$1:$B$100,2,0)</f>
        <v>44</v>
      </c>
      <c r="N221" s="2" t="s">
        <v>320</v>
      </c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</row>
    <row r="222" spans="1:37" x14ac:dyDescent="0.2">
      <c r="A222" t="str">
        <f t="shared" si="6"/>
        <v>03-00-023-00-23</v>
      </c>
      <c r="B222" t="str">
        <f t="shared" si="7"/>
        <v>Департамент инженерно-технологического проектирования\-\Отдел трехмерных технологий\-\Инженер</v>
      </c>
      <c r="D222" t="s">
        <v>51</v>
      </c>
      <c r="E222" s="1" t="s">
        <v>33</v>
      </c>
      <c r="F222" t="s">
        <v>14</v>
      </c>
      <c r="G222" s="1" t="s">
        <v>15</v>
      </c>
      <c r="H222" s="2" t="s">
        <v>305</v>
      </c>
      <c r="I222" s="3" t="s">
        <v>306</v>
      </c>
      <c r="J222" s="2" t="s">
        <v>14</v>
      </c>
      <c r="K222" s="3" t="s">
        <v>15</v>
      </c>
      <c r="L222" s="2" t="s">
        <v>218</v>
      </c>
      <c r="M222" s="2" t="str">
        <f>VLOOKUP($L222,'[1]коды должностей'!$A$1:$B$100,2,0)</f>
        <v>23</v>
      </c>
      <c r="N222" s="2" t="s">
        <v>321</v>
      </c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</row>
    <row r="223" spans="1:37" x14ac:dyDescent="0.2">
      <c r="A223" t="str">
        <f t="shared" si="6"/>
        <v>03-00-023-00-23</v>
      </c>
      <c r="B223" t="str">
        <f t="shared" si="7"/>
        <v>Департамент инженерно-технологического проектирования\-\Отдел трехмерных технологий\-\Инженер</v>
      </c>
      <c r="D223" t="s">
        <v>51</v>
      </c>
      <c r="E223" s="1" t="s">
        <v>33</v>
      </c>
      <c r="F223" t="s">
        <v>14</v>
      </c>
      <c r="G223" s="1" t="s">
        <v>15</v>
      </c>
      <c r="H223" s="2" t="s">
        <v>305</v>
      </c>
      <c r="I223" s="3" t="s">
        <v>306</v>
      </c>
      <c r="J223" s="2" t="s">
        <v>14</v>
      </c>
      <c r="K223" s="3" t="s">
        <v>15</v>
      </c>
      <c r="L223" s="2" t="s">
        <v>218</v>
      </c>
      <c r="M223" s="2" t="str">
        <f>VLOOKUP($L223,'[1]коды должностей'!$A$1:$B$100,2,0)</f>
        <v>23</v>
      </c>
      <c r="N223" s="2" t="s">
        <v>322</v>
      </c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</row>
    <row r="224" spans="1:37" x14ac:dyDescent="0.2">
      <c r="A224" t="str">
        <f t="shared" si="6"/>
        <v>03-02-000-00-51</v>
      </c>
      <c r="B224" t="str">
        <f t="shared" si="7"/>
        <v>Департамент инженерно-технологического проектирования\Управление электроснабжения и АСУ\-\-\Руководитель управления</v>
      </c>
      <c r="D224" t="s">
        <v>51</v>
      </c>
      <c r="E224" s="1" t="s">
        <v>33</v>
      </c>
      <c r="F224" s="2" t="s">
        <v>323</v>
      </c>
      <c r="G224" s="3" t="s">
        <v>25</v>
      </c>
      <c r="H224" s="2" t="s">
        <v>14</v>
      </c>
      <c r="I224" s="3" t="s">
        <v>324</v>
      </c>
      <c r="J224" s="2" t="s">
        <v>14</v>
      </c>
      <c r="K224" s="3" t="s">
        <v>15</v>
      </c>
      <c r="L224" s="2" t="s">
        <v>325</v>
      </c>
      <c r="M224" s="2" t="str">
        <f>VLOOKUP($L224,'[1]коды должностей'!$A$1:$B$100,2,0)</f>
        <v>51</v>
      </c>
      <c r="N224" s="2" t="s">
        <v>326</v>
      </c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</row>
    <row r="225" spans="1:37" x14ac:dyDescent="0.2">
      <c r="A225" t="str">
        <f t="shared" si="6"/>
        <v>03-02-000-00-23</v>
      </c>
      <c r="B225" t="str">
        <f t="shared" si="7"/>
        <v>Департамент инженерно-технологического проектирования\Управление электроснабжения и АСУ\-\-\Инженер</v>
      </c>
      <c r="D225" t="s">
        <v>51</v>
      </c>
      <c r="E225" s="1" t="s">
        <v>33</v>
      </c>
      <c r="F225" s="2" t="s">
        <v>323</v>
      </c>
      <c r="G225" s="3" t="s">
        <v>25</v>
      </c>
      <c r="H225" s="2" t="s">
        <v>14</v>
      </c>
      <c r="I225" s="3" t="s">
        <v>324</v>
      </c>
      <c r="J225" s="2" t="s">
        <v>14</v>
      </c>
      <c r="K225" s="3" t="s">
        <v>15</v>
      </c>
      <c r="L225" s="2" t="s">
        <v>218</v>
      </c>
      <c r="M225" s="2" t="str">
        <f>VLOOKUP($L225,'[1]коды должностей'!$A$1:$B$100,2,0)</f>
        <v>23</v>
      </c>
      <c r="N225" s="2" t="s">
        <v>327</v>
      </c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</row>
    <row r="226" spans="1:37" x14ac:dyDescent="0.2">
      <c r="A226" t="str">
        <f t="shared" si="6"/>
        <v>03-02-024-00-41</v>
      </c>
      <c r="B226" t="str">
        <f t="shared" si="7"/>
        <v>Департамент инженерно-технологического проектирования\Управление электроснабжения и АСУ\Отдел автоматизированных систем управления\-\Начальник отдела</v>
      </c>
      <c r="D226" t="s">
        <v>51</v>
      </c>
      <c r="E226" s="1" t="s">
        <v>33</v>
      </c>
      <c r="F226" s="2" t="s">
        <v>323</v>
      </c>
      <c r="G226" s="3" t="s">
        <v>25</v>
      </c>
      <c r="H226" s="2" t="s">
        <v>328</v>
      </c>
      <c r="I226" s="3" t="s">
        <v>329</v>
      </c>
      <c r="J226" s="2" t="s">
        <v>14</v>
      </c>
      <c r="K226" s="3" t="s">
        <v>15</v>
      </c>
      <c r="L226" s="2" t="s">
        <v>18</v>
      </c>
      <c r="M226" s="2" t="str">
        <f>VLOOKUP($L226,'[1]коды должностей'!$A$1:$B$100,2,0)</f>
        <v>41</v>
      </c>
      <c r="N226" s="2" t="s">
        <v>330</v>
      </c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</row>
    <row r="227" spans="1:37" x14ac:dyDescent="0.2">
      <c r="A227" t="str">
        <f t="shared" si="6"/>
        <v>03-02-024-00-17</v>
      </c>
      <c r="B227" t="str">
        <f t="shared" si="7"/>
        <v>Департамент инженерно-технологического проектирования\Управление электроснабжения и АСУ\Отдел автоматизированных систем управления\-\Главный специалист</v>
      </c>
      <c r="D227" t="s">
        <v>51</v>
      </c>
      <c r="E227" s="1" t="s">
        <v>33</v>
      </c>
      <c r="F227" s="2" t="s">
        <v>323</v>
      </c>
      <c r="G227" s="3" t="s">
        <v>25</v>
      </c>
      <c r="H227" s="2" t="s">
        <v>328</v>
      </c>
      <c r="I227" s="3" t="s">
        <v>329</v>
      </c>
      <c r="J227" s="2" t="s">
        <v>14</v>
      </c>
      <c r="K227" s="3" t="s">
        <v>15</v>
      </c>
      <c r="L227" s="2" t="s">
        <v>21</v>
      </c>
      <c r="M227" s="2" t="str">
        <f>VLOOKUP($L227,'[1]коды должностей'!$A$1:$B$100,2,0)</f>
        <v>17</v>
      </c>
      <c r="N227" s="2" t="s">
        <v>331</v>
      </c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</row>
    <row r="228" spans="1:37" x14ac:dyDescent="0.2">
      <c r="A228" t="str">
        <f t="shared" si="6"/>
        <v>03-02-024-00-04</v>
      </c>
      <c r="B228" t="str">
        <f t="shared" si="7"/>
        <v>Департамент инженерно-технологического проектирования\Управление электроснабжения и АСУ\Отдел автоматизированных систем управления\-\Ведущий инженер</v>
      </c>
      <c r="D228" t="s">
        <v>51</v>
      </c>
      <c r="E228" s="1" t="s">
        <v>33</v>
      </c>
      <c r="F228" s="2" t="s">
        <v>323</v>
      </c>
      <c r="G228" s="3" t="s">
        <v>25</v>
      </c>
      <c r="H228" s="2" t="s">
        <v>328</v>
      </c>
      <c r="I228" s="3" t="s">
        <v>329</v>
      </c>
      <c r="J228" s="2" t="s">
        <v>14</v>
      </c>
      <c r="K228" s="3" t="s">
        <v>15</v>
      </c>
      <c r="L228" s="2" t="s">
        <v>34</v>
      </c>
      <c r="M228" s="2" t="str">
        <f>VLOOKUP($L228,'[1]коды должностей'!$A$1:$B$100,2,0)</f>
        <v>04</v>
      </c>
      <c r="N228" s="2" t="s">
        <v>332</v>
      </c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</row>
    <row r="229" spans="1:37" x14ac:dyDescent="0.2">
      <c r="A229" t="str">
        <f t="shared" si="6"/>
        <v>03-02-024-00-04</v>
      </c>
      <c r="B229" t="str">
        <f t="shared" si="7"/>
        <v>Департамент инженерно-технологического проектирования\Управление электроснабжения и АСУ\Отдел автоматизированных систем управления\-\Ведущий инженер</v>
      </c>
      <c r="D229" t="s">
        <v>51</v>
      </c>
      <c r="E229" s="1" t="s">
        <v>33</v>
      </c>
      <c r="F229" s="2" t="s">
        <v>323</v>
      </c>
      <c r="G229" s="3" t="s">
        <v>25</v>
      </c>
      <c r="H229" s="2" t="s">
        <v>328</v>
      </c>
      <c r="I229" s="3" t="s">
        <v>329</v>
      </c>
      <c r="J229" s="2" t="s">
        <v>14</v>
      </c>
      <c r="K229" s="3" t="s">
        <v>15</v>
      </c>
      <c r="L229" s="2" t="s">
        <v>34</v>
      </c>
      <c r="M229" s="2" t="str">
        <f>VLOOKUP($L229,'[1]коды должностей'!$A$1:$B$100,2,0)</f>
        <v>04</v>
      </c>
      <c r="N229" s="2" t="s">
        <v>333</v>
      </c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</row>
    <row r="230" spans="1:37" x14ac:dyDescent="0.2">
      <c r="A230" t="str">
        <f t="shared" si="6"/>
        <v>03-02-024-00-17</v>
      </c>
      <c r="B230" t="str">
        <f t="shared" si="7"/>
        <v>Департамент инженерно-технологического проектирования\Управление электроснабжения и АСУ\Отдел автоматизированных систем управления\-\Главный специалист</v>
      </c>
      <c r="D230" t="s">
        <v>51</v>
      </c>
      <c r="E230" s="1" t="s">
        <v>33</v>
      </c>
      <c r="F230" s="2" t="s">
        <v>323</v>
      </c>
      <c r="G230" s="3" t="s">
        <v>25</v>
      </c>
      <c r="H230" s="2" t="s">
        <v>328</v>
      </c>
      <c r="I230" s="3" t="s">
        <v>329</v>
      </c>
      <c r="J230" s="2" t="s">
        <v>14</v>
      </c>
      <c r="K230" s="3" t="s">
        <v>15</v>
      </c>
      <c r="L230" s="2" t="s">
        <v>21</v>
      </c>
      <c r="M230" s="2" t="str">
        <f>VLOOKUP($L230,'[1]коды должностей'!$A$1:$B$100,2,0)</f>
        <v>17</v>
      </c>
      <c r="N230" s="2" t="s">
        <v>334</v>
      </c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</row>
    <row r="231" spans="1:37" x14ac:dyDescent="0.2">
      <c r="A231" t="str">
        <f t="shared" si="6"/>
        <v>03-02-024-00-24</v>
      </c>
      <c r="B231" t="str">
        <f t="shared" si="7"/>
        <v>Департамент инженерно-технологического проектирования\Управление электроснабжения и АСУ\Отдел автоматизированных систем управления\-\Инженер 1 категории</v>
      </c>
      <c r="D231" t="s">
        <v>51</v>
      </c>
      <c r="E231" s="1" t="s">
        <v>33</v>
      </c>
      <c r="F231" s="2" t="s">
        <v>323</v>
      </c>
      <c r="G231" s="3" t="s">
        <v>25</v>
      </c>
      <c r="H231" s="2" t="s">
        <v>328</v>
      </c>
      <c r="I231" s="3" t="s">
        <v>329</v>
      </c>
      <c r="J231" s="2" t="s">
        <v>14</v>
      </c>
      <c r="K231" s="3" t="s">
        <v>15</v>
      </c>
      <c r="L231" s="2" t="s">
        <v>144</v>
      </c>
      <c r="M231" s="2" t="str">
        <f>VLOOKUP($L231,'[1]коды должностей'!$A$1:$B$100,2,0)</f>
        <v>24</v>
      </c>
      <c r="N231" s="2" t="s">
        <v>335</v>
      </c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</row>
    <row r="232" spans="1:37" x14ac:dyDescent="0.2">
      <c r="A232" t="str">
        <f t="shared" si="6"/>
        <v>03-02-024-00-04</v>
      </c>
      <c r="B232" t="str">
        <f t="shared" si="7"/>
        <v>Департамент инженерно-технологического проектирования\Управление электроснабжения и АСУ\Отдел автоматизированных систем управления\-\Ведущий инженер</v>
      </c>
      <c r="D232" t="s">
        <v>51</v>
      </c>
      <c r="E232" s="1" t="s">
        <v>33</v>
      </c>
      <c r="F232" s="2" t="s">
        <v>323</v>
      </c>
      <c r="G232" s="3" t="s">
        <v>25</v>
      </c>
      <c r="H232" s="2" t="s">
        <v>328</v>
      </c>
      <c r="I232" s="3" t="s">
        <v>329</v>
      </c>
      <c r="J232" s="2" t="s">
        <v>14</v>
      </c>
      <c r="K232" s="3" t="s">
        <v>15</v>
      </c>
      <c r="L232" s="2" t="s">
        <v>34</v>
      </c>
      <c r="M232" s="2" t="str">
        <f>VLOOKUP($L232,'[1]коды должностей'!$A$1:$B$100,2,0)</f>
        <v>04</v>
      </c>
      <c r="N232" s="2" t="s">
        <v>336</v>
      </c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</row>
    <row r="233" spans="1:37" x14ac:dyDescent="0.2">
      <c r="A233" t="str">
        <f t="shared" si="6"/>
        <v>03-02-024-00-04</v>
      </c>
      <c r="B233" t="str">
        <f t="shared" si="7"/>
        <v>Департамент инженерно-технологического проектирования\Управление электроснабжения и АСУ\Отдел автоматизированных систем управления\-\Ведущий инженер</v>
      </c>
      <c r="D233" t="s">
        <v>51</v>
      </c>
      <c r="E233" s="1" t="s">
        <v>33</v>
      </c>
      <c r="F233" s="2" t="s">
        <v>323</v>
      </c>
      <c r="G233" s="3" t="s">
        <v>25</v>
      </c>
      <c r="H233" s="2" t="s">
        <v>328</v>
      </c>
      <c r="I233" s="3" t="s">
        <v>329</v>
      </c>
      <c r="J233" s="2" t="s">
        <v>14</v>
      </c>
      <c r="K233" s="3" t="s">
        <v>15</v>
      </c>
      <c r="L233" s="2" t="s">
        <v>34</v>
      </c>
      <c r="M233" s="2" t="str">
        <f>VLOOKUP($L233,'[1]коды должностей'!$A$1:$B$100,2,0)</f>
        <v>04</v>
      </c>
      <c r="N233" s="2" t="s">
        <v>337</v>
      </c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</row>
    <row r="234" spans="1:37" x14ac:dyDescent="0.2">
      <c r="A234" t="str">
        <f t="shared" si="6"/>
        <v>03-02-025-00-41</v>
      </c>
      <c r="B234" t="str">
        <f t="shared" si="7"/>
        <v>Департамент инженерно-технологического проектирования\Управление электроснабжения и АСУ\Электротехнический отдел\-\Начальник отдела</v>
      </c>
      <c r="D234" t="s">
        <v>51</v>
      </c>
      <c r="E234" s="1" t="s">
        <v>33</v>
      </c>
      <c r="F234" s="2" t="s">
        <v>323</v>
      </c>
      <c r="G234" s="3" t="s">
        <v>25</v>
      </c>
      <c r="H234" s="2" t="s">
        <v>338</v>
      </c>
      <c r="I234" s="3" t="s">
        <v>339</v>
      </c>
      <c r="J234" s="2" t="s">
        <v>14</v>
      </c>
      <c r="K234" s="3" t="s">
        <v>15</v>
      </c>
      <c r="L234" s="2" t="s">
        <v>18</v>
      </c>
      <c r="M234" s="2" t="str">
        <f>VLOOKUP($L234,'[1]коды должностей'!$A$1:$B$100,2,0)</f>
        <v>41</v>
      </c>
      <c r="N234" s="2" t="s">
        <v>340</v>
      </c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</row>
    <row r="235" spans="1:37" x14ac:dyDescent="0.2">
      <c r="A235" t="str">
        <f t="shared" si="6"/>
        <v>03-02-025-00-32</v>
      </c>
      <c r="B235" t="str">
        <f t="shared" si="7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35" t="s">
        <v>51</v>
      </c>
      <c r="E235" s="1" t="s">
        <v>33</v>
      </c>
      <c r="F235" s="2" t="s">
        <v>323</v>
      </c>
      <c r="G235" s="3" t="s">
        <v>25</v>
      </c>
      <c r="H235" s="2" t="s">
        <v>338</v>
      </c>
      <c r="I235" s="3" t="s">
        <v>339</v>
      </c>
      <c r="J235" s="2" t="s">
        <v>14</v>
      </c>
      <c r="K235" s="3" t="s">
        <v>15</v>
      </c>
      <c r="L235" s="2" t="s">
        <v>205</v>
      </c>
      <c r="M235" s="2" t="str">
        <f>VLOOKUP($L235,'[1]коды должностей'!$A$1:$B$100,2,0)</f>
        <v>32</v>
      </c>
      <c r="N235" s="2" t="s">
        <v>341</v>
      </c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</row>
    <row r="236" spans="1:37" x14ac:dyDescent="0.2">
      <c r="A236" t="str">
        <f t="shared" si="6"/>
        <v>03-02-025-00-04</v>
      </c>
      <c r="B236" t="str">
        <f t="shared" si="7"/>
        <v>Департамент инженерно-технологического проектирования\Управление электроснабжения и АСУ\Электротехнический отдел\-\Ведущий инженер</v>
      </c>
      <c r="D236" t="s">
        <v>51</v>
      </c>
      <c r="E236" s="1" t="s">
        <v>33</v>
      </c>
      <c r="F236" s="2" t="s">
        <v>323</v>
      </c>
      <c r="G236" s="3" t="s">
        <v>25</v>
      </c>
      <c r="H236" s="2" t="s">
        <v>338</v>
      </c>
      <c r="I236" s="3" t="s">
        <v>339</v>
      </c>
      <c r="J236" s="2" t="s">
        <v>14</v>
      </c>
      <c r="K236" s="3" t="s">
        <v>15</v>
      </c>
      <c r="L236" s="2" t="s">
        <v>34</v>
      </c>
      <c r="M236" s="2" t="str">
        <f>VLOOKUP($L236,'[1]коды должностей'!$A$1:$B$100,2,0)</f>
        <v>04</v>
      </c>
      <c r="N236" s="2" t="s">
        <v>342</v>
      </c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</row>
    <row r="237" spans="1:37" x14ac:dyDescent="0.2">
      <c r="A237" t="str">
        <f t="shared" si="6"/>
        <v>03-02-025-00-04</v>
      </c>
      <c r="B237" t="str">
        <f t="shared" si="7"/>
        <v>Департамент инженерно-технологического проектирования\Управление электроснабжения и АСУ\Электротехнический отдел\-\Ведущий инженер</v>
      </c>
      <c r="D237" t="s">
        <v>51</v>
      </c>
      <c r="E237" s="1" t="s">
        <v>33</v>
      </c>
      <c r="F237" s="2" t="s">
        <v>323</v>
      </c>
      <c r="G237" s="3" t="s">
        <v>25</v>
      </c>
      <c r="H237" s="2" t="s">
        <v>338</v>
      </c>
      <c r="I237" s="3" t="s">
        <v>339</v>
      </c>
      <c r="J237" s="2" t="s">
        <v>14</v>
      </c>
      <c r="K237" s="3" t="s">
        <v>15</v>
      </c>
      <c r="L237" s="2" t="s">
        <v>34</v>
      </c>
      <c r="M237" s="2" t="str">
        <f>VLOOKUP($L237,'[1]коды должностей'!$A$1:$B$100,2,0)</f>
        <v>04</v>
      </c>
      <c r="N237" s="2" t="s">
        <v>343</v>
      </c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</row>
    <row r="238" spans="1:37" x14ac:dyDescent="0.2">
      <c r="A238" t="str">
        <f t="shared" si="6"/>
        <v>03-02-025-00-32</v>
      </c>
      <c r="B238" t="str">
        <f t="shared" si="7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38" t="s">
        <v>51</v>
      </c>
      <c r="E238" s="1" t="s">
        <v>33</v>
      </c>
      <c r="F238" s="2" t="s">
        <v>323</v>
      </c>
      <c r="G238" s="3" t="s">
        <v>25</v>
      </c>
      <c r="H238" s="2" t="s">
        <v>338</v>
      </c>
      <c r="I238" s="3" t="s">
        <v>339</v>
      </c>
      <c r="J238" s="2" t="s">
        <v>14</v>
      </c>
      <c r="K238" s="3" t="s">
        <v>15</v>
      </c>
      <c r="L238" s="2" t="s">
        <v>205</v>
      </c>
      <c r="M238" s="2" t="str">
        <f>VLOOKUP($L238,'[1]коды должностей'!$A$1:$B$100,2,0)</f>
        <v>32</v>
      </c>
      <c r="N238" s="2" t="s">
        <v>344</v>
      </c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</row>
    <row r="239" spans="1:37" x14ac:dyDescent="0.2">
      <c r="A239" t="str">
        <f t="shared" si="6"/>
        <v>03-02-025-00-34</v>
      </c>
      <c r="B239" t="str">
        <f t="shared" si="7"/>
        <v>Департамент инженерно-технологического проектирования\Управление электроснабжения и АСУ\Электротехнический отдел\-\Инженер-проектировщик 3 категории</v>
      </c>
      <c r="D239" t="s">
        <v>51</v>
      </c>
      <c r="E239" s="1" t="s">
        <v>33</v>
      </c>
      <c r="F239" s="2" t="s">
        <v>323</v>
      </c>
      <c r="G239" s="3" t="s">
        <v>25</v>
      </c>
      <c r="H239" s="2" t="s">
        <v>338</v>
      </c>
      <c r="I239" s="3" t="s">
        <v>339</v>
      </c>
      <c r="J239" s="2" t="s">
        <v>14</v>
      </c>
      <c r="K239" s="3" t="s">
        <v>15</v>
      </c>
      <c r="L239" s="2" t="s">
        <v>235</v>
      </c>
      <c r="M239" s="2" t="str">
        <f>VLOOKUP($L239,'[1]коды должностей'!$A$1:$B$100,2,0)</f>
        <v>34</v>
      </c>
      <c r="N239" s="2" t="s">
        <v>345</v>
      </c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</row>
    <row r="240" spans="1:37" x14ac:dyDescent="0.2">
      <c r="A240" t="str">
        <f t="shared" si="6"/>
        <v>03-02-025-00-32</v>
      </c>
      <c r="B240" t="str">
        <f t="shared" si="7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40" t="s">
        <v>51</v>
      </c>
      <c r="E240" s="1" t="s">
        <v>33</v>
      </c>
      <c r="F240" s="2" t="s">
        <v>323</v>
      </c>
      <c r="G240" s="3" t="s">
        <v>25</v>
      </c>
      <c r="H240" s="2" t="s">
        <v>338</v>
      </c>
      <c r="I240" s="3" t="s">
        <v>339</v>
      </c>
      <c r="J240" s="2" t="s">
        <v>14</v>
      </c>
      <c r="K240" s="3" t="s">
        <v>15</v>
      </c>
      <c r="L240" s="2" t="s">
        <v>205</v>
      </c>
      <c r="M240" s="2" t="str">
        <f>VLOOKUP($L240,'[1]коды должностей'!$A$1:$B$100,2,0)</f>
        <v>32</v>
      </c>
      <c r="N240" s="2" t="s">
        <v>346</v>
      </c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</row>
    <row r="241" spans="1:37" x14ac:dyDescent="0.2">
      <c r="A241" t="str">
        <f t="shared" si="6"/>
        <v>03-02-025-00-34</v>
      </c>
      <c r="B241" t="str">
        <f t="shared" si="7"/>
        <v>Департамент инженерно-технологического проектирования\Управление электроснабжения и АСУ\Электротехнический отдел\-\Инженер-проектировщик 3 категории</v>
      </c>
      <c r="D241" t="s">
        <v>51</v>
      </c>
      <c r="E241" s="1" t="s">
        <v>33</v>
      </c>
      <c r="F241" s="2" t="s">
        <v>323</v>
      </c>
      <c r="G241" s="3" t="s">
        <v>25</v>
      </c>
      <c r="H241" s="2" t="s">
        <v>338</v>
      </c>
      <c r="I241" s="3" t="s">
        <v>339</v>
      </c>
      <c r="J241" s="2" t="s">
        <v>14</v>
      </c>
      <c r="K241" s="3" t="s">
        <v>15</v>
      </c>
      <c r="L241" s="2" t="s">
        <v>235</v>
      </c>
      <c r="M241" s="2" t="str">
        <f>VLOOKUP($L241,'[1]коды должностей'!$A$1:$B$100,2,0)</f>
        <v>34</v>
      </c>
      <c r="N241" s="2" t="s">
        <v>347</v>
      </c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</row>
    <row r="242" spans="1:37" x14ac:dyDescent="0.2">
      <c r="A242" t="str">
        <f t="shared" si="6"/>
        <v>03-02-025-00-32</v>
      </c>
      <c r="B242" t="str">
        <f t="shared" si="7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42" t="s">
        <v>51</v>
      </c>
      <c r="E242" s="1" t="s">
        <v>33</v>
      </c>
      <c r="F242" s="2" t="s">
        <v>323</v>
      </c>
      <c r="G242" s="3" t="s">
        <v>25</v>
      </c>
      <c r="H242" s="2" t="s">
        <v>338</v>
      </c>
      <c r="I242" s="3" t="s">
        <v>339</v>
      </c>
      <c r="J242" s="2" t="s">
        <v>14</v>
      </c>
      <c r="K242" s="3" t="s">
        <v>15</v>
      </c>
      <c r="L242" s="2" t="s">
        <v>205</v>
      </c>
      <c r="M242" s="2" t="str">
        <f>VLOOKUP($L242,'[1]коды должностей'!$A$1:$B$100,2,0)</f>
        <v>32</v>
      </c>
      <c r="N242" s="2" t="s">
        <v>348</v>
      </c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</row>
    <row r="243" spans="1:37" x14ac:dyDescent="0.2">
      <c r="A243" t="str">
        <f t="shared" si="6"/>
        <v>03-02-025-00-17</v>
      </c>
      <c r="B243" t="str">
        <f t="shared" si="7"/>
        <v>Департамент инженерно-технологического проектирования\Управление электроснабжения и АСУ\Электротехнический отдел\-\Главный специалист</v>
      </c>
      <c r="D243" t="s">
        <v>51</v>
      </c>
      <c r="E243" s="1" t="s">
        <v>33</v>
      </c>
      <c r="F243" s="2" t="s">
        <v>323</v>
      </c>
      <c r="G243" s="3" t="s">
        <v>25</v>
      </c>
      <c r="H243" s="2" t="s">
        <v>338</v>
      </c>
      <c r="I243" s="3" t="s">
        <v>339</v>
      </c>
      <c r="J243" s="2" t="s">
        <v>14</v>
      </c>
      <c r="K243" s="3" t="s">
        <v>15</v>
      </c>
      <c r="L243" s="2" t="s">
        <v>21</v>
      </c>
      <c r="M243" s="2" t="str">
        <f>VLOOKUP($L243,'[1]коды должностей'!$A$1:$B$100,2,0)</f>
        <v>17</v>
      </c>
      <c r="N243" s="2" t="s">
        <v>349</v>
      </c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</row>
    <row r="244" spans="1:37" x14ac:dyDescent="0.2">
      <c r="A244" t="str">
        <f t="shared" si="6"/>
        <v>03-02-025-00-34</v>
      </c>
      <c r="B244" t="str">
        <f t="shared" si="7"/>
        <v>Департамент инженерно-технологического проектирования\Управление электроснабжения и АСУ\Электротехнический отдел\-\Инженер-проектировщик 3 категории</v>
      </c>
      <c r="D244" t="s">
        <v>51</v>
      </c>
      <c r="E244" s="1" t="s">
        <v>33</v>
      </c>
      <c r="F244" s="2" t="s">
        <v>323</v>
      </c>
      <c r="G244" s="3" t="s">
        <v>25</v>
      </c>
      <c r="H244" s="2" t="s">
        <v>338</v>
      </c>
      <c r="I244" s="3" t="s">
        <v>339</v>
      </c>
      <c r="J244" s="2" t="s">
        <v>14</v>
      </c>
      <c r="K244" s="3" t="s">
        <v>15</v>
      </c>
      <c r="L244" s="2" t="s">
        <v>235</v>
      </c>
      <c r="M244" s="2" t="str">
        <f>VLOOKUP($L244,'[1]коды должностей'!$A$1:$B$100,2,0)</f>
        <v>34</v>
      </c>
      <c r="N244" s="2" t="s">
        <v>350</v>
      </c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</row>
    <row r="245" spans="1:37" x14ac:dyDescent="0.2">
      <c r="A245" t="str">
        <f t="shared" si="6"/>
        <v>03-02-025-00-32</v>
      </c>
      <c r="B245" t="str">
        <f t="shared" si="7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45" t="s">
        <v>51</v>
      </c>
      <c r="E245" s="1" t="s">
        <v>33</v>
      </c>
      <c r="F245" s="2" t="s">
        <v>323</v>
      </c>
      <c r="G245" s="3" t="s">
        <v>25</v>
      </c>
      <c r="H245" s="2" t="s">
        <v>338</v>
      </c>
      <c r="I245" s="3" t="s">
        <v>339</v>
      </c>
      <c r="J245" s="2" t="s">
        <v>14</v>
      </c>
      <c r="K245" s="3" t="s">
        <v>15</v>
      </c>
      <c r="L245" s="2" t="s">
        <v>205</v>
      </c>
      <c r="M245" s="2" t="str">
        <f>VLOOKUP($L245,'[1]коды должностей'!$A$1:$B$100,2,0)</f>
        <v>32</v>
      </c>
      <c r="N245" s="2" t="s">
        <v>351</v>
      </c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</row>
    <row r="246" spans="1:37" x14ac:dyDescent="0.2">
      <c r="A246" t="str">
        <f t="shared" si="6"/>
        <v>03-02-025-00-33</v>
      </c>
      <c r="B246" t="str">
        <f t="shared" si="7"/>
        <v>Департамент инженерно-технологического проектирования\Управление электроснабжения и АСУ\Электротехнический отдел\-\Инженер-проектировщик 2 категории</v>
      </c>
      <c r="D246" t="s">
        <v>51</v>
      </c>
      <c r="E246" s="1" t="s">
        <v>33</v>
      </c>
      <c r="F246" s="2" t="s">
        <v>323</v>
      </c>
      <c r="G246" s="3" t="s">
        <v>25</v>
      </c>
      <c r="H246" s="2" t="s">
        <v>338</v>
      </c>
      <c r="I246" s="3" t="s">
        <v>339</v>
      </c>
      <c r="J246" s="2" t="s">
        <v>14</v>
      </c>
      <c r="K246" s="3" t="s">
        <v>15</v>
      </c>
      <c r="L246" s="2" t="s">
        <v>251</v>
      </c>
      <c r="M246" s="2" t="str">
        <f>VLOOKUP($L246,'[1]коды должностей'!$A$1:$B$100,2,0)</f>
        <v>33</v>
      </c>
      <c r="N246" s="2" t="s">
        <v>352</v>
      </c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</row>
    <row r="247" spans="1:37" x14ac:dyDescent="0.2">
      <c r="A247" t="str">
        <f t="shared" si="6"/>
        <v>03-02-025-00-17</v>
      </c>
      <c r="B247" t="str">
        <f t="shared" si="7"/>
        <v>Департамент инженерно-технологического проектирования\Управление электроснабжения и АСУ\Электротехнический отдел\-\Главный специалист</v>
      </c>
      <c r="D247" t="s">
        <v>51</v>
      </c>
      <c r="E247" s="1" t="s">
        <v>33</v>
      </c>
      <c r="F247" s="2" t="s">
        <v>323</v>
      </c>
      <c r="G247" s="3" t="s">
        <v>25</v>
      </c>
      <c r="H247" s="2" t="s">
        <v>338</v>
      </c>
      <c r="I247" s="3" t="s">
        <v>339</v>
      </c>
      <c r="J247" s="2" t="s">
        <v>14</v>
      </c>
      <c r="K247" s="3" t="s">
        <v>15</v>
      </c>
      <c r="L247" s="2" t="s">
        <v>21</v>
      </c>
      <c r="M247" s="2" t="str">
        <f>VLOOKUP($L247,'[1]коды должностей'!$A$1:$B$100,2,0)</f>
        <v>17</v>
      </c>
      <c r="N247" s="2" t="s">
        <v>353</v>
      </c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</row>
    <row r="248" spans="1:37" x14ac:dyDescent="0.2">
      <c r="A248" t="str">
        <f t="shared" si="6"/>
        <v>03-02-025-00-17</v>
      </c>
      <c r="B248" t="str">
        <f t="shared" si="7"/>
        <v>Департамент инженерно-технологического проектирования\Управление электроснабжения и АСУ\Электротехнический отдел\-\Главный специалист</v>
      </c>
      <c r="D248" t="s">
        <v>51</v>
      </c>
      <c r="E248" s="1" t="s">
        <v>33</v>
      </c>
      <c r="F248" s="2" t="s">
        <v>323</v>
      </c>
      <c r="G248" s="3" t="s">
        <v>25</v>
      </c>
      <c r="H248" s="2" t="s">
        <v>338</v>
      </c>
      <c r="I248" s="3" t="s">
        <v>339</v>
      </c>
      <c r="J248" s="2" t="s">
        <v>14</v>
      </c>
      <c r="K248" s="3" t="s">
        <v>15</v>
      </c>
      <c r="L248" s="2" t="s">
        <v>21</v>
      </c>
      <c r="M248" s="2" t="str">
        <f>VLOOKUP($L248,'[1]коды должностей'!$A$1:$B$100,2,0)</f>
        <v>17</v>
      </c>
      <c r="N248" s="2" t="s">
        <v>354</v>
      </c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</row>
    <row r="249" spans="1:37" x14ac:dyDescent="0.2">
      <c r="A249" t="str">
        <f t="shared" si="6"/>
        <v>03-02-025-00-32</v>
      </c>
      <c r="B249" t="str">
        <f t="shared" si="7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49" t="s">
        <v>51</v>
      </c>
      <c r="E249" s="1" t="s">
        <v>33</v>
      </c>
      <c r="F249" s="2" t="s">
        <v>323</v>
      </c>
      <c r="G249" s="3" t="s">
        <v>25</v>
      </c>
      <c r="H249" s="2" t="s">
        <v>338</v>
      </c>
      <c r="I249" s="3" t="s">
        <v>339</v>
      </c>
      <c r="J249" s="2" t="s">
        <v>14</v>
      </c>
      <c r="K249" s="3" t="s">
        <v>15</v>
      </c>
      <c r="L249" s="2" t="s">
        <v>205</v>
      </c>
      <c r="M249" s="2" t="str">
        <f>VLOOKUP($L249,'[1]коды должностей'!$A$1:$B$100,2,0)</f>
        <v>32</v>
      </c>
      <c r="N249" s="2" t="s">
        <v>355</v>
      </c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</row>
    <row r="250" spans="1:37" x14ac:dyDescent="0.2">
      <c r="A250" t="str">
        <f t="shared" si="6"/>
        <v>03-00-026-00-41</v>
      </c>
      <c r="B250" t="str">
        <f t="shared" si="7"/>
        <v>Департамент инженерно-технологического проектирования\-\Сметно-экономический отдел\-\Начальник отдела</v>
      </c>
      <c r="D250" t="s">
        <v>51</v>
      </c>
      <c r="E250" s="1" t="s">
        <v>33</v>
      </c>
      <c r="F250" s="2" t="s">
        <v>14</v>
      </c>
      <c r="G250" s="3" t="s">
        <v>15</v>
      </c>
      <c r="H250" s="2" t="s">
        <v>356</v>
      </c>
      <c r="I250" s="3" t="s">
        <v>357</v>
      </c>
      <c r="J250" s="2" t="s">
        <v>14</v>
      </c>
      <c r="K250" s="3" t="s">
        <v>15</v>
      </c>
      <c r="L250" s="2" t="s">
        <v>18</v>
      </c>
      <c r="M250" s="2" t="str">
        <f>VLOOKUP($L250,'[1]коды должностей'!$A$1:$B$100,2,0)</f>
        <v>41</v>
      </c>
      <c r="N250" s="2" t="s">
        <v>358</v>
      </c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</row>
    <row r="251" spans="1:37" x14ac:dyDescent="0.2">
      <c r="A251" t="str">
        <f t="shared" si="6"/>
        <v>03-00-026-00-36</v>
      </c>
      <c r="B251" t="str">
        <f t="shared" si="7"/>
        <v>Департамент инженерно-технологического проектирования\-\Сметно-экономический отдел\-\Инженер-сметчик</v>
      </c>
      <c r="D251" t="s">
        <v>51</v>
      </c>
      <c r="E251" s="1" t="s">
        <v>33</v>
      </c>
      <c r="F251" s="2" t="s">
        <v>14</v>
      </c>
      <c r="G251" s="3" t="s">
        <v>15</v>
      </c>
      <c r="H251" s="2" t="s">
        <v>356</v>
      </c>
      <c r="I251" s="3" t="s">
        <v>357</v>
      </c>
      <c r="J251" s="2" t="s">
        <v>14</v>
      </c>
      <c r="K251" s="3" t="s">
        <v>15</v>
      </c>
      <c r="L251" s="2" t="s">
        <v>359</v>
      </c>
      <c r="M251" s="2" t="str">
        <f>VLOOKUP($L251,'[1]коды должностей'!$A$1:$B$100,2,0)</f>
        <v>36</v>
      </c>
      <c r="N251" s="2" t="s">
        <v>360</v>
      </c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</row>
    <row r="252" spans="1:37" x14ac:dyDescent="0.2">
      <c r="A252" t="str">
        <f t="shared" si="6"/>
        <v>03-00-026-00-36</v>
      </c>
      <c r="B252" t="str">
        <f t="shared" si="7"/>
        <v>Департамент инженерно-технологического проектирования\-\Сметно-экономический отдел\-\Инженер-сметчик</v>
      </c>
      <c r="D252" t="s">
        <v>51</v>
      </c>
      <c r="E252" s="1" t="s">
        <v>33</v>
      </c>
      <c r="F252" s="2" t="s">
        <v>14</v>
      </c>
      <c r="G252" s="3" t="s">
        <v>15</v>
      </c>
      <c r="H252" s="2" t="s">
        <v>356</v>
      </c>
      <c r="I252" s="3" t="s">
        <v>357</v>
      </c>
      <c r="J252" s="2" t="s">
        <v>14</v>
      </c>
      <c r="K252" s="3" t="s">
        <v>15</v>
      </c>
      <c r="L252" s="2" t="s">
        <v>359</v>
      </c>
      <c r="M252" s="2" t="str">
        <f>VLOOKUP($L252,'[1]коды должностей'!$A$1:$B$100,2,0)</f>
        <v>36</v>
      </c>
      <c r="N252" s="2" t="s">
        <v>361</v>
      </c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</row>
    <row r="253" spans="1:37" x14ac:dyDescent="0.2">
      <c r="A253" t="str">
        <f t="shared" si="6"/>
        <v>03-00-026-00-36</v>
      </c>
      <c r="B253" t="str">
        <f t="shared" si="7"/>
        <v>Департамент инженерно-технологического проектирования\-\Сметно-экономический отдел\-\Инженер-сметчик</v>
      </c>
      <c r="D253" t="s">
        <v>51</v>
      </c>
      <c r="E253" s="1" t="s">
        <v>33</v>
      </c>
      <c r="F253" s="2" t="s">
        <v>14</v>
      </c>
      <c r="G253" s="3" t="s">
        <v>15</v>
      </c>
      <c r="H253" s="2" t="s">
        <v>356</v>
      </c>
      <c r="I253" s="3" t="s">
        <v>357</v>
      </c>
      <c r="J253" s="2" t="s">
        <v>14</v>
      </c>
      <c r="K253" s="3" t="s">
        <v>15</v>
      </c>
      <c r="L253" s="2" t="s">
        <v>359</v>
      </c>
      <c r="M253" s="2" t="str">
        <f>VLOOKUP($L253,'[1]коды должностей'!$A$1:$B$100,2,0)</f>
        <v>36</v>
      </c>
      <c r="N253" s="2" t="s">
        <v>362</v>
      </c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</row>
    <row r="254" spans="1:37" x14ac:dyDescent="0.2">
      <c r="A254" t="str">
        <f t="shared" si="6"/>
        <v>03-00-027-00-41</v>
      </c>
      <c r="B254" t="str">
        <f t="shared" si="7"/>
        <v>Департамент инженерно-технологического проектирования\-\Планово-производственный отдел\-\Начальник отдела</v>
      </c>
      <c r="D254" t="s">
        <v>51</v>
      </c>
      <c r="E254" s="1" t="s">
        <v>33</v>
      </c>
      <c r="F254" s="2" t="s">
        <v>14</v>
      </c>
      <c r="G254" s="3" t="s">
        <v>15</v>
      </c>
      <c r="H254" s="2" t="s">
        <v>363</v>
      </c>
      <c r="I254" s="3" t="s">
        <v>364</v>
      </c>
      <c r="J254" s="2" t="s">
        <v>14</v>
      </c>
      <c r="K254" s="3" t="s">
        <v>15</v>
      </c>
      <c r="L254" s="2" t="s">
        <v>18</v>
      </c>
      <c r="M254" s="2" t="str">
        <f>VLOOKUP($L254,'[1]коды должностей'!$A$1:$B$100,2,0)</f>
        <v>41</v>
      </c>
      <c r="N254" s="2" t="s">
        <v>365</v>
      </c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</row>
    <row r="255" spans="1:37" x14ac:dyDescent="0.2">
      <c r="A255" t="str">
        <f t="shared" si="6"/>
        <v>03-00-027-00-52</v>
      </c>
      <c r="B255" t="str">
        <f t="shared" si="7"/>
        <v>Департамент инженерно-технологического проектирования\-\Планово-производственный отдел\-\Специалист</v>
      </c>
      <c r="D255" t="s">
        <v>51</v>
      </c>
      <c r="E255" s="1" t="s">
        <v>33</v>
      </c>
      <c r="F255" s="2" t="s">
        <v>14</v>
      </c>
      <c r="G255" s="3" t="s">
        <v>15</v>
      </c>
      <c r="H255" s="2" t="s">
        <v>363</v>
      </c>
      <c r="I255" s="3" t="s">
        <v>364</v>
      </c>
      <c r="J255" s="2" t="s">
        <v>14</v>
      </c>
      <c r="K255" s="3" t="s">
        <v>15</v>
      </c>
      <c r="L255" s="2" t="s">
        <v>366</v>
      </c>
      <c r="M255" s="2" t="str">
        <f>VLOOKUP($L255,'[1]коды должностей'!$A$1:$B$100,2,0)</f>
        <v>52</v>
      </c>
      <c r="N255" s="2" t="s">
        <v>367</v>
      </c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</row>
    <row r="256" spans="1:37" x14ac:dyDescent="0.2">
      <c r="A256" t="str">
        <f t="shared" si="6"/>
        <v>04-00-028-00-41</v>
      </c>
      <c r="B256" t="str">
        <f t="shared" si="7"/>
        <v>Департамент научно-исследовательских работ\-\Отдел аналитико-технологических исследований калийного сырья\-\Начальник отдела</v>
      </c>
      <c r="D256" t="s">
        <v>368</v>
      </c>
      <c r="E256" s="1" t="s">
        <v>37</v>
      </c>
      <c r="F256" s="2" t="s">
        <v>14</v>
      </c>
      <c r="G256" s="3" t="s">
        <v>15</v>
      </c>
      <c r="H256" s="2" t="s">
        <v>369</v>
      </c>
      <c r="I256" s="3" t="s">
        <v>370</v>
      </c>
      <c r="J256" s="2" t="s">
        <v>14</v>
      </c>
      <c r="K256" s="3" t="s">
        <v>15</v>
      </c>
      <c r="L256" s="2" t="s">
        <v>18</v>
      </c>
      <c r="M256" s="2" t="str">
        <f>VLOOKUP($L256,'[1]коды должностей'!$A$1:$B$100,2,0)</f>
        <v>41</v>
      </c>
      <c r="N256" s="2" t="s">
        <v>371</v>
      </c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</row>
    <row r="257" spans="1:37" x14ac:dyDescent="0.2">
      <c r="A257" t="str">
        <f t="shared" si="6"/>
        <v>04-00-028-00-27</v>
      </c>
      <c r="B257" t="str">
        <f t="shared" si="7"/>
        <v>Департамент научно-исследовательских работ\-\Отдел аналитико-технологических исследований калийного сырья\-\Инженер по качеству</v>
      </c>
      <c r="D257" t="s">
        <v>368</v>
      </c>
      <c r="E257" s="1" t="s">
        <v>37</v>
      </c>
      <c r="F257" s="2" t="s">
        <v>14</v>
      </c>
      <c r="G257" s="3" t="s">
        <v>15</v>
      </c>
      <c r="H257" s="2" t="s">
        <v>369</v>
      </c>
      <c r="I257" s="3" t="s">
        <v>370</v>
      </c>
      <c r="J257" s="2" t="s">
        <v>14</v>
      </c>
      <c r="K257" s="3" t="s">
        <v>15</v>
      </c>
      <c r="L257" s="2" t="s">
        <v>372</v>
      </c>
      <c r="M257" s="2" t="str">
        <f>VLOOKUP($L257,'[1]коды должностей'!$A$1:$B$100,2,0)</f>
        <v>27</v>
      </c>
      <c r="N257" s="2" t="s">
        <v>373</v>
      </c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</row>
    <row r="258" spans="1:37" x14ac:dyDescent="0.2">
      <c r="A258" t="str">
        <f t="shared" ref="A258:A321" si="8">CONCATENATE(E258,"-",G258,"-",I258,"-",K258,"-",M258)</f>
        <v>04-00-028-00-11</v>
      </c>
      <c r="B258" t="str">
        <f t="shared" si="7"/>
        <v>Департамент научно-исследовательских работ\-\Отдел аналитико-технологических исследований калийного сырья\-\Ведущий специалист</v>
      </c>
      <c r="D258" t="s">
        <v>368</v>
      </c>
      <c r="E258" s="1" t="s">
        <v>37</v>
      </c>
      <c r="F258" s="2" t="s">
        <v>14</v>
      </c>
      <c r="G258" s="3" t="s">
        <v>15</v>
      </c>
      <c r="H258" s="2" t="s">
        <v>369</v>
      </c>
      <c r="I258" s="3" t="s">
        <v>370</v>
      </c>
      <c r="J258" s="2" t="s">
        <v>14</v>
      </c>
      <c r="K258" s="3" t="s">
        <v>15</v>
      </c>
      <c r="L258" s="2" t="s">
        <v>374</v>
      </c>
      <c r="M258" s="2" t="str">
        <f>VLOOKUP($L258,'[1]коды должностей'!$A$1:$B$100,2,0)</f>
        <v>11</v>
      </c>
      <c r="N258" s="2" t="s">
        <v>375</v>
      </c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</row>
    <row r="259" spans="1:37" x14ac:dyDescent="0.2">
      <c r="A259" t="str">
        <f t="shared" si="8"/>
        <v>04-00-028-00-11</v>
      </c>
      <c r="B259" t="str">
        <f t="shared" ref="B259:B322" si="9">CONCATENATE($D259,"\",$F259,"\",$H259,"\",$J259,"\",$L259)</f>
        <v>Департамент научно-исследовательских работ\-\Отдел аналитико-технологических исследований калийного сырья\-\Ведущий специалист</v>
      </c>
      <c r="D259" t="s">
        <v>368</v>
      </c>
      <c r="E259" s="1" t="s">
        <v>37</v>
      </c>
      <c r="F259" s="2" t="s">
        <v>14</v>
      </c>
      <c r="G259" s="3" t="s">
        <v>15</v>
      </c>
      <c r="H259" s="2" t="s">
        <v>369</v>
      </c>
      <c r="I259" s="3" t="s">
        <v>370</v>
      </c>
      <c r="J259" s="2" t="s">
        <v>14</v>
      </c>
      <c r="K259" s="3" t="s">
        <v>15</v>
      </c>
      <c r="L259" s="2" t="s">
        <v>374</v>
      </c>
      <c r="M259" s="2" t="str">
        <f>VLOOKUP($L259,'[1]коды должностей'!$A$1:$B$100,2,0)</f>
        <v>11</v>
      </c>
      <c r="N259" s="2" t="s">
        <v>376</v>
      </c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</row>
    <row r="260" spans="1:37" x14ac:dyDescent="0.2">
      <c r="A260" t="str">
        <f t="shared" si="8"/>
        <v>04-00-028-00-22</v>
      </c>
      <c r="B260" t="str">
        <f t="shared" si="9"/>
        <v>Департамент научно-исследовательских работ\-\Отдел аналитико-технологических исследований калийного сырья\-\Заведующий лабораторией</v>
      </c>
      <c r="D260" t="s">
        <v>368</v>
      </c>
      <c r="E260" s="1" t="s">
        <v>37</v>
      </c>
      <c r="F260" s="2" t="s">
        <v>14</v>
      </c>
      <c r="G260" s="3" t="s">
        <v>15</v>
      </c>
      <c r="H260" s="2" t="s">
        <v>369</v>
      </c>
      <c r="I260" s="3" t="s">
        <v>370</v>
      </c>
      <c r="J260" s="2" t="s">
        <v>14</v>
      </c>
      <c r="K260" s="3" t="s">
        <v>15</v>
      </c>
      <c r="L260" s="2" t="s">
        <v>377</v>
      </c>
      <c r="M260" s="2" t="str">
        <f>VLOOKUP($L260,'[1]коды должностей'!$A$1:$B$100,2,0)</f>
        <v>22</v>
      </c>
      <c r="N260" s="2" t="s">
        <v>378</v>
      </c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</row>
    <row r="261" spans="1:37" x14ac:dyDescent="0.2">
      <c r="A261" t="str">
        <f t="shared" si="8"/>
        <v>04-00-029-00-41</v>
      </c>
      <c r="B261" t="str">
        <f t="shared" si="9"/>
        <v>Департамент научно-исследовательских работ\-\Отдел геомеханики и горно-геологических информационных систем\-\Начальник отдела</v>
      </c>
      <c r="D261" t="s">
        <v>368</v>
      </c>
      <c r="E261" s="1" t="s">
        <v>37</v>
      </c>
      <c r="F261" s="2" t="s">
        <v>14</v>
      </c>
      <c r="G261" s="3" t="s">
        <v>15</v>
      </c>
      <c r="H261" s="2" t="s">
        <v>379</v>
      </c>
      <c r="I261" s="3" t="s">
        <v>380</v>
      </c>
      <c r="J261" s="2" t="s">
        <v>14</v>
      </c>
      <c r="K261" s="3" t="s">
        <v>15</v>
      </c>
      <c r="L261" s="2" t="s">
        <v>18</v>
      </c>
      <c r="M261" s="2" t="str">
        <f>VLOOKUP($L261,'[1]коды должностей'!$A$1:$B$100,2,0)</f>
        <v>41</v>
      </c>
      <c r="N261" s="2" t="s">
        <v>381</v>
      </c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</row>
    <row r="262" spans="1:37" x14ac:dyDescent="0.2">
      <c r="A262" t="str">
        <f t="shared" si="8"/>
        <v>04-00-029-00-24</v>
      </c>
      <c r="B262" t="str">
        <f t="shared" si="9"/>
        <v>Департамент научно-исследовательских работ\-\Отдел геомеханики и горно-геологических информационных систем\-\Инженер 1 категории</v>
      </c>
      <c r="D262" t="s">
        <v>368</v>
      </c>
      <c r="E262" s="1" t="s">
        <v>37</v>
      </c>
      <c r="F262" s="2" t="s">
        <v>14</v>
      </c>
      <c r="G262" s="3" t="s">
        <v>15</v>
      </c>
      <c r="H262" s="2" t="s">
        <v>379</v>
      </c>
      <c r="I262" s="3" t="s">
        <v>380</v>
      </c>
      <c r="J262" s="2" t="s">
        <v>14</v>
      </c>
      <c r="K262" s="3" t="s">
        <v>15</v>
      </c>
      <c r="L262" s="2" t="s">
        <v>144</v>
      </c>
      <c r="M262" s="2" t="str">
        <f>VLOOKUP($L262,'[1]коды должностей'!$A$1:$B$100,2,0)</f>
        <v>24</v>
      </c>
      <c r="N262" s="2" t="s">
        <v>382</v>
      </c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</row>
    <row r="263" spans="1:37" x14ac:dyDescent="0.2">
      <c r="A263" t="str">
        <f t="shared" si="8"/>
        <v>04-00-029-00-24</v>
      </c>
      <c r="B263" t="str">
        <f t="shared" si="9"/>
        <v>Департамент научно-исследовательских работ\-\Отдел геомеханики и горно-геологических информационных систем\-\Инженер 1 категории</v>
      </c>
      <c r="D263" t="s">
        <v>368</v>
      </c>
      <c r="E263" s="1" t="s">
        <v>37</v>
      </c>
      <c r="F263" s="2" t="s">
        <v>14</v>
      </c>
      <c r="G263" s="3" t="s">
        <v>15</v>
      </c>
      <c r="H263" s="2" t="s">
        <v>379</v>
      </c>
      <c r="I263" s="3" t="s">
        <v>380</v>
      </c>
      <c r="J263" s="2" t="s">
        <v>14</v>
      </c>
      <c r="K263" s="3" t="s">
        <v>15</v>
      </c>
      <c r="L263" s="2" t="s">
        <v>144</v>
      </c>
      <c r="M263" s="2" t="str">
        <f>VLOOKUP($L263,'[1]коды должностей'!$A$1:$B$100,2,0)</f>
        <v>24</v>
      </c>
      <c r="N263" s="2" t="s">
        <v>383</v>
      </c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</row>
    <row r="264" spans="1:37" x14ac:dyDescent="0.2">
      <c r="A264" t="str">
        <f t="shared" si="8"/>
        <v>04-00-029-00-45</v>
      </c>
      <c r="B264" t="str">
        <f t="shared" si="9"/>
        <v>Департамент научно-исследовательских работ\-\Отдел геомеханики и горно-геологических информационных систем\-\Руководитель группы маркшейдерского обеспечения</v>
      </c>
      <c r="D264" t="s">
        <v>368</v>
      </c>
      <c r="E264" s="1" t="s">
        <v>37</v>
      </c>
      <c r="F264" s="2" t="s">
        <v>14</v>
      </c>
      <c r="G264" s="3" t="s">
        <v>15</v>
      </c>
      <c r="H264" s="2" t="s">
        <v>379</v>
      </c>
      <c r="I264" s="3" t="s">
        <v>380</v>
      </c>
      <c r="J264" s="2" t="s">
        <v>14</v>
      </c>
      <c r="K264" s="3" t="s">
        <v>15</v>
      </c>
      <c r="L264" s="2" t="s">
        <v>384</v>
      </c>
      <c r="M264" s="2" t="str">
        <f>VLOOKUP($L264,'[1]коды должностей'!$A$1:$B$100,2,0)</f>
        <v>45</v>
      </c>
      <c r="N264" s="2" t="s">
        <v>385</v>
      </c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</row>
    <row r="265" spans="1:37" x14ac:dyDescent="0.2">
      <c r="A265" t="str">
        <f t="shared" si="8"/>
        <v>04-00-029-00-17</v>
      </c>
      <c r="B265" t="str">
        <f t="shared" si="9"/>
        <v>Департамент научно-исследовательских работ\-\Отдел геомеханики и горно-геологических информационных систем\-\Главный специалист</v>
      </c>
      <c r="D265" t="s">
        <v>368</v>
      </c>
      <c r="E265" s="1" t="s">
        <v>37</v>
      </c>
      <c r="F265" s="2" t="s">
        <v>14</v>
      </c>
      <c r="G265" s="3" t="s">
        <v>15</v>
      </c>
      <c r="H265" s="2" t="s">
        <v>379</v>
      </c>
      <c r="I265" s="3" t="s">
        <v>380</v>
      </c>
      <c r="J265" s="2" t="s">
        <v>14</v>
      </c>
      <c r="K265" s="3" t="s">
        <v>15</v>
      </c>
      <c r="L265" s="2" t="s">
        <v>21</v>
      </c>
      <c r="M265" s="2" t="str">
        <f>VLOOKUP($L265,'[1]коды должностей'!$A$1:$B$100,2,0)</f>
        <v>17</v>
      </c>
      <c r="N265" s="2" t="s">
        <v>386</v>
      </c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</row>
    <row r="266" spans="1:37" x14ac:dyDescent="0.2">
      <c r="A266" t="str">
        <f t="shared" si="8"/>
        <v>04-00-030-00-41</v>
      </c>
      <c r="B266" t="str">
        <f t="shared" si="9"/>
        <v>Департамент научно-исследовательских работ\-\Отдел технологии горных работ\-\Начальник отдела</v>
      </c>
      <c r="D266" t="s">
        <v>368</v>
      </c>
      <c r="E266" s="1" t="s">
        <v>37</v>
      </c>
      <c r="F266" s="2" t="s">
        <v>14</v>
      </c>
      <c r="G266" s="3" t="s">
        <v>15</v>
      </c>
      <c r="H266" s="2" t="s">
        <v>387</v>
      </c>
      <c r="I266" s="3" t="s">
        <v>388</v>
      </c>
      <c r="J266" s="2" t="s">
        <v>14</v>
      </c>
      <c r="K266" s="3" t="s">
        <v>15</v>
      </c>
      <c r="L266" s="2" t="s">
        <v>18</v>
      </c>
      <c r="M266" s="2" t="str">
        <f>VLOOKUP($L266,'[1]коды должностей'!$A$1:$B$100,2,0)</f>
        <v>41</v>
      </c>
      <c r="N266" s="2" t="s">
        <v>389</v>
      </c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</row>
    <row r="267" spans="1:37" x14ac:dyDescent="0.2">
      <c r="A267" t="str">
        <f t="shared" si="8"/>
        <v>04-00-031-00-41</v>
      </c>
      <c r="B267" t="str">
        <f t="shared" si="9"/>
        <v>Департамент научно-исследовательских работ\-\Технологический отдел\-\Начальник отдела</v>
      </c>
      <c r="D267" t="s">
        <v>368</v>
      </c>
      <c r="E267" s="1" t="s">
        <v>37</v>
      </c>
      <c r="F267" s="2" t="s">
        <v>14</v>
      </c>
      <c r="G267" s="3" t="s">
        <v>15</v>
      </c>
      <c r="H267" s="2" t="s">
        <v>390</v>
      </c>
      <c r="I267" s="3" t="s">
        <v>391</v>
      </c>
      <c r="J267" s="2" t="s">
        <v>14</v>
      </c>
      <c r="K267" s="3" t="s">
        <v>15</v>
      </c>
      <c r="L267" s="2" t="s">
        <v>18</v>
      </c>
      <c r="M267" s="2" t="str">
        <f>VLOOKUP($L267,'[1]коды должностей'!$A$1:$B$100,2,0)</f>
        <v>41</v>
      </c>
      <c r="N267" s="2" t="s">
        <v>392</v>
      </c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</row>
    <row r="268" spans="1:37" x14ac:dyDescent="0.2">
      <c r="A268" t="str">
        <f t="shared" si="8"/>
        <v>04-00-031-00-17</v>
      </c>
      <c r="B268" t="str">
        <f t="shared" si="9"/>
        <v>Департамент научно-исследовательских работ\-\Технологический отдел\-\Главный специалист</v>
      </c>
      <c r="D268" t="s">
        <v>368</v>
      </c>
      <c r="E268" s="1" t="s">
        <v>37</v>
      </c>
      <c r="F268" s="2" t="s">
        <v>14</v>
      </c>
      <c r="G268" s="3" t="s">
        <v>15</v>
      </c>
      <c r="H268" s="2" t="s">
        <v>390</v>
      </c>
      <c r="I268" s="3" t="s">
        <v>391</v>
      </c>
      <c r="J268" s="2" t="s">
        <v>14</v>
      </c>
      <c r="K268" s="3" t="s">
        <v>15</v>
      </c>
      <c r="L268" s="2" t="s">
        <v>21</v>
      </c>
      <c r="M268" s="2" t="str">
        <f>VLOOKUP($L268,'[1]коды должностей'!$A$1:$B$100,2,0)</f>
        <v>17</v>
      </c>
      <c r="N268" s="2" t="s">
        <v>393</v>
      </c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</row>
    <row r="269" spans="1:37" x14ac:dyDescent="0.2">
      <c r="A269" t="str">
        <f t="shared" si="8"/>
        <v>04-00-031-00-17</v>
      </c>
      <c r="B269" t="str">
        <f t="shared" si="9"/>
        <v>Департамент научно-исследовательских работ\-\Технологический отдел\-\Главный специалист</v>
      </c>
      <c r="D269" t="s">
        <v>368</v>
      </c>
      <c r="E269" s="1" t="s">
        <v>37</v>
      </c>
      <c r="F269" s="2" t="s">
        <v>14</v>
      </c>
      <c r="G269" s="3" t="s">
        <v>15</v>
      </c>
      <c r="H269" s="2" t="s">
        <v>390</v>
      </c>
      <c r="I269" s="3" t="s">
        <v>391</v>
      </c>
      <c r="J269" s="2" t="s">
        <v>14</v>
      </c>
      <c r="K269" s="3" t="s">
        <v>15</v>
      </c>
      <c r="L269" s="2" t="s">
        <v>21</v>
      </c>
      <c r="M269" s="2" t="str">
        <f>VLOOKUP($L269,'[1]коды должностей'!$A$1:$B$100,2,0)</f>
        <v>17</v>
      </c>
      <c r="N269" s="2" t="s">
        <v>394</v>
      </c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</row>
    <row r="270" spans="1:37" x14ac:dyDescent="0.2">
      <c r="A270" t="str">
        <f t="shared" si="8"/>
        <v>06-00-032-00-41</v>
      </c>
      <c r="B270" t="str">
        <f t="shared" si="9"/>
        <v>Административный департамент\-\Отдел выпуска и хранения документации\-\Начальник отдела</v>
      </c>
      <c r="D270" t="s">
        <v>395</v>
      </c>
      <c r="E270" s="1" t="s">
        <v>107</v>
      </c>
      <c r="F270" s="2" t="s">
        <v>14</v>
      </c>
      <c r="G270" s="3" t="s">
        <v>15</v>
      </c>
      <c r="H270" s="2" t="s">
        <v>396</v>
      </c>
      <c r="I270" s="3" t="s">
        <v>397</v>
      </c>
      <c r="J270" s="2" t="s">
        <v>14</v>
      </c>
      <c r="K270" s="3" t="s">
        <v>15</v>
      </c>
      <c r="L270" s="2" t="s">
        <v>18</v>
      </c>
      <c r="M270" s="2" t="str">
        <f>VLOOKUP($L270,'[1]коды должностей'!$A$1:$B$100,2,0)</f>
        <v>41</v>
      </c>
      <c r="N270" s="2" t="s">
        <v>398</v>
      </c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</row>
    <row r="271" spans="1:37" x14ac:dyDescent="0.2">
      <c r="A271" t="str">
        <f t="shared" si="8"/>
        <v>06-00-032-00-55</v>
      </c>
      <c r="B271" t="str">
        <f t="shared" si="9"/>
        <v>Административный департамент\-\Отдел выпуска и хранения документации\-\Специалист технического архива</v>
      </c>
      <c r="D271" t="s">
        <v>395</v>
      </c>
      <c r="E271" s="1" t="s">
        <v>107</v>
      </c>
      <c r="F271" s="2" t="s">
        <v>14</v>
      </c>
      <c r="G271" s="3" t="s">
        <v>15</v>
      </c>
      <c r="H271" s="2" t="s">
        <v>396</v>
      </c>
      <c r="I271" s="3" t="s">
        <v>397</v>
      </c>
      <c r="J271" s="2" t="s">
        <v>14</v>
      </c>
      <c r="K271" s="3" t="s">
        <v>15</v>
      </c>
      <c r="L271" s="2" t="s">
        <v>399</v>
      </c>
      <c r="M271" s="2" t="str">
        <f>VLOOKUP($L271,'[1]коды должностей'!$A$1:$B$100,2,0)</f>
        <v>55</v>
      </c>
      <c r="N271" s="2" t="s">
        <v>400</v>
      </c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</row>
    <row r="272" spans="1:37" x14ac:dyDescent="0.2">
      <c r="A272" t="str">
        <f t="shared" si="8"/>
        <v>06-00-032-00-21</v>
      </c>
      <c r="B272" t="str">
        <f t="shared" si="9"/>
        <v>Административный департамент\-\Отдел выпуска и хранения документации\-\Заведующий архивом</v>
      </c>
      <c r="D272" t="s">
        <v>395</v>
      </c>
      <c r="E272" s="1" t="s">
        <v>107</v>
      </c>
      <c r="F272" s="2" t="s">
        <v>14</v>
      </c>
      <c r="G272" s="3" t="s">
        <v>15</v>
      </c>
      <c r="H272" s="2" t="s">
        <v>396</v>
      </c>
      <c r="I272" s="3" t="s">
        <v>397</v>
      </c>
      <c r="J272" s="2" t="s">
        <v>14</v>
      </c>
      <c r="K272" s="3" t="s">
        <v>15</v>
      </c>
      <c r="L272" s="2" t="s">
        <v>401</v>
      </c>
      <c r="M272" s="2" t="str">
        <f>VLOOKUP($L272,'[1]коды должностей'!$A$1:$B$100,2,0)</f>
        <v>21</v>
      </c>
      <c r="N272" s="2" t="s">
        <v>402</v>
      </c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</row>
    <row r="273" spans="1:37" x14ac:dyDescent="0.2">
      <c r="A273" t="str">
        <f t="shared" si="8"/>
        <v>06-00-032-00-54</v>
      </c>
      <c r="B273" t="str">
        <f t="shared" si="9"/>
        <v>Административный департамент\-\Отдел выпуска и хранения документации\-\Специалист по управлению документацией</v>
      </c>
      <c r="D273" t="s">
        <v>395</v>
      </c>
      <c r="E273" s="1" t="s">
        <v>107</v>
      </c>
      <c r="F273" s="2" t="s">
        <v>14</v>
      </c>
      <c r="G273" s="3" t="s">
        <v>15</v>
      </c>
      <c r="H273" s="2" t="s">
        <v>396</v>
      </c>
      <c r="I273" s="3" t="s">
        <v>397</v>
      </c>
      <c r="J273" s="2" t="s">
        <v>14</v>
      </c>
      <c r="K273" s="3" t="s">
        <v>15</v>
      </c>
      <c r="L273" s="2" t="s">
        <v>403</v>
      </c>
      <c r="M273" s="2" t="str">
        <f>VLOOKUP($L273,'[1]коды должностей'!$A$1:$B$100,2,0)</f>
        <v>54</v>
      </c>
      <c r="N273" s="2" t="s">
        <v>404</v>
      </c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</row>
    <row r="274" spans="1:37" x14ac:dyDescent="0.2">
      <c r="A274" t="str">
        <f t="shared" si="8"/>
        <v>06-00-032-00-54</v>
      </c>
      <c r="B274" t="str">
        <f t="shared" si="9"/>
        <v>Административный департамент\-\Отдел выпуска и хранения документации\-\Специалист по управлению документацией</v>
      </c>
      <c r="D274" t="s">
        <v>395</v>
      </c>
      <c r="E274" s="1" t="s">
        <v>107</v>
      </c>
      <c r="F274" s="2" t="s">
        <v>14</v>
      </c>
      <c r="G274" s="3" t="s">
        <v>15</v>
      </c>
      <c r="H274" s="2" t="s">
        <v>396</v>
      </c>
      <c r="I274" s="3" t="s">
        <v>397</v>
      </c>
      <c r="J274" s="2" t="s">
        <v>14</v>
      </c>
      <c r="K274" s="3" t="s">
        <v>15</v>
      </c>
      <c r="L274" s="2" t="s">
        <v>403</v>
      </c>
      <c r="M274" s="2" t="str">
        <f>VLOOKUP($L274,'[1]коды должностей'!$A$1:$B$100,2,0)</f>
        <v>54</v>
      </c>
      <c r="N274" s="2" t="s">
        <v>405</v>
      </c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</row>
    <row r="275" spans="1:37" x14ac:dyDescent="0.2">
      <c r="A275" t="str">
        <f t="shared" si="8"/>
        <v>05-00-000-00-46</v>
      </c>
      <c r="B275" t="str">
        <f t="shared" si="9"/>
        <v>Департамент информационных технологий\-\-\-\Руководитель департамента</v>
      </c>
      <c r="D275" s="2" t="s">
        <v>406</v>
      </c>
      <c r="E275" s="3" t="s">
        <v>40</v>
      </c>
      <c r="F275" s="2" t="s">
        <v>14</v>
      </c>
      <c r="G275" s="3" t="s">
        <v>15</v>
      </c>
      <c r="H275" s="2" t="s">
        <v>14</v>
      </c>
      <c r="I275" s="3" t="s">
        <v>324</v>
      </c>
      <c r="J275" s="2" t="s">
        <v>14</v>
      </c>
      <c r="K275" s="3" t="s">
        <v>15</v>
      </c>
      <c r="L275" s="2" t="s">
        <v>407</v>
      </c>
      <c r="M275" s="2" t="str">
        <f>VLOOKUP($L275,'[1]коды должностей'!$A$1:$B$100,2,0)</f>
        <v>46</v>
      </c>
      <c r="N275" s="2" t="s">
        <v>408</v>
      </c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</row>
    <row r="276" spans="1:37" x14ac:dyDescent="0.2">
      <c r="A276" t="str">
        <f t="shared" si="8"/>
        <v>05-00-033-00-41</v>
      </c>
      <c r="B276" t="str">
        <f t="shared" si="9"/>
        <v>Департамент информационных технологий\-\Отдел автоматизированных информационных систем\-\Начальник отдела</v>
      </c>
      <c r="D276" s="2" t="s">
        <v>406</v>
      </c>
      <c r="E276" s="3" t="s">
        <v>40</v>
      </c>
      <c r="F276" s="2" t="s">
        <v>14</v>
      </c>
      <c r="G276" s="3" t="s">
        <v>15</v>
      </c>
      <c r="H276" s="2" t="s">
        <v>409</v>
      </c>
      <c r="I276" s="3" t="s">
        <v>410</v>
      </c>
      <c r="J276" s="2" t="s">
        <v>14</v>
      </c>
      <c r="K276" s="3" t="s">
        <v>15</v>
      </c>
      <c r="L276" s="2" t="s">
        <v>18</v>
      </c>
      <c r="M276" s="2" t="str">
        <f>VLOOKUP($L276,'[1]коды должностей'!$A$1:$B$100,2,0)</f>
        <v>41</v>
      </c>
      <c r="N276" s="2" t="s">
        <v>411</v>
      </c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</row>
    <row r="277" spans="1:37" x14ac:dyDescent="0.2">
      <c r="A277" t="str">
        <f t="shared" si="8"/>
        <v>05-00-033-00-58</v>
      </c>
      <c r="B277" t="str">
        <f t="shared" si="9"/>
        <v>Департамент информационных технологий\-\Отдел автоматизированных информационных систем\-\Главный специалист (АИС)</v>
      </c>
      <c r="D277" s="2" t="s">
        <v>406</v>
      </c>
      <c r="E277" s="3" t="s">
        <v>40</v>
      </c>
      <c r="F277" s="2" t="s">
        <v>14</v>
      </c>
      <c r="G277" s="3" t="s">
        <v>15</v>
      </c>
      <c r="H277" s="2" t="s">
        <v>409</v>
      </c>
      <c r="I277" s="3" t="s">
        <v>410</v>
      </c>
      <c r="J277" s="2" t="s">
        <v>14</v>
      </c>
      <c r="K277" s="3" t="s">
        <v>15</v>
      </c>
      <c r="L277" s="2" t="s">
        <v>412</v>
      </c>
      <c r="M277" s="2" t="str">
        <f>VLOOKUP($L277,'[1]коды должностей'!$A$1:$B$100,2,0)</f>
        <v>58</v>
      </c>
      <c r="N277" s="2" t="s">
        <v>413</v>
      </c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</row>
    <row r="278" spans="1:37" x14ac:dyDescent="0.2">
      <c r="A278" t="str">
        <f t="shared" si="8"/>
        <v>05-00-033-00-59</v>
      </c>
      <c r="B278" t="str">
        <f t="shared" si="9"/>
        <v>Департамент информационных технологий\-\Отдел автоматизированных информационных систем\-\Главный специалист (АСУ)</v>
      </c>
      <c r="D278" s="2" t="s">
        <v>406</v>
      </c>
      <c r="E278" s="3" t="s">
        <v>40</v>
      </c>
      <c r="F278" s="2" t="s">
        <v>14</v>
      </c>
      <c r="G278" s="3" t="s">
        <v>15</v>
      </c>
      <c r="H278" s="2" t="s">
        <v>409</v>
      </c>
      <c r="I278" s="3" t="s">
        <v>410</v>
      </c>
      <c r="J278" s="2" t="s">
        <v>14</v>
      </c>
      <c r="K278" s="3" t="s">
        <v>15</v>
      </c>
      <c r="L278" s="2" t="s">
        <v>414</v>
      </c>
      <c r="M278" s="2" t="str">
        <f>VLOOKUP($L278,'[1]коды должностей'!$A$1:$B$100,2,0)</f>
        <v>59</v>
      </c>
      <c r="N278" s="2" t="s">
        <v>415</v>
      </c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</row>
    <row r="279" spans="1:37" x14ac:dyDescent="0.2">
      <c r="A279" t="str">
        <f t="shared" si="8"/>
        <v>10-00-000-00-48</v>
      </c>
      <c r="B279" t="str">
        <f t="shared" si="9"/>
        <v>Обособленное подразделение г. Березники\-\-\-\Руководитель обособленного подразделения</v>
      </c>
      <c r="D279" s="2" t="s">
        <v>416</v>
      </c>
      <c r="E279" s="3" t="s">
        <v>148</v>
      </c>
      <c r="F279" s="2" t="s">
        <v>14</v>
      </c>
      <c r="G279" s="3" t="s">
        <v>15</v>
      </c>
      <c r="H279" s="2" t="s">
        <v>14</v>
      </c>
      <c r="I279" s="3" t="s">
        <v>324</v>
      </c>
      <c r="J279" s="2" t="s">
        <v>14</v>
      </c>
      <c r="K279" s="3" t="s">
        <v>15</v>
      </c>
      <c r="L279" s="2" t="s">
        <v>417</v>
      </c>
      <c r="M279" s="2" t="str">
        <f>VLOOKUP($L279,'[1]коды должностей'!$A$1:$B$100,2,0)</f>
        <v>48</v>
      </c>
      <c r="N279" s="2" t="s">
        <v>418</v>
      </c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</row>
    <row r="280" spans="1:37" x14ac:dyDescent="0.2">
      <c r="A280" t="str">
        <f t="shared" si="8"/>
        <v>10-00-000-00-16</v>
      </c>
      <c r="B280" t="str">
        <f t="shared" si="9"/>
        <v>Обособленное подразделение г. Березники\-\-\-\Главный инженер проекта</v>
      </c>
      <c r="D280" s="2" t="s">
        <v>416</v>
      </c>
      <c r="E280" s="3" t="s">
        <v>148</v>
      </c>
      <c r="F280" s="2" t="s">
        <v>14</v>
      </c>
      <c r="G280" s="3" t="s">
        <v>15</v>
      </c>
      <c r="H280" s="2" t="s">
        <v>14</v>
      </c>
      <c r="I280" s="3" t="s">
        <v>324</v>
      </c>
      <c r="J280" s="2" t="s">
        <v>14</v>
      </c>
      <c r="K280" s="3" t="s">
        <v>15</v>
      </c>
      <c r="L280" s="2" t="s">
        <v>90</v>
      </c>
      <c r="M280" s="2" t="str">
        <f>VLOOKUP($L280,'[1]коды должностей'!$A$1:$B$100,2,0)</f>
        <v>16</v>
      </c>
      <c r="N280" s="2" t="s">
        <v>419</v>
      </c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</row>
    <row r="281" spans="1:37" x14ac:dyDescent="0.2">
      <c r="A281" t="str">
        <f t="shared" si="8"/>
        <v>10-00-000-00-18</v>
      </c>
      <c r="B281" t="str">
        <f t="shared" si="9"/>
        <v>Обособленное подразделение г. Березники\-\-\-\Главный специалист по электроснабжению</v>
      </c>
      <c r="D281" s="2" t="s">
        <v>416</v>
      </c>
      <c r="E281" s="3" t="s">
        <v>148</v>
      </c>
      <c r="F281" s="2" t="s">
        <v>14</v>
      </c>
      <c r="G281" s="3" t="s">
        <v>15</v>
      </c>
      <c r="H281" s="2" t="s">
        <v>14</v>
      </c>
      <c r="I281" s="3" t="s">
        <v>324</v>
      </c>
      <c r="J281" s="2" t="s">
        <v>14</v>
      </c>
      <c r="K281" s="3" t="s">
        <v>15</v>
      </c>
      <c r="L281" s="2" t="s">
        <v>420</v>
      </c>
      <c r="M281" s="2" t="str">
        <f>VLOOKUP($L281,'[1]коды должностей'!$A$1:$B$100,2,0)</f>
        <v>18</v>
      </c>
      <c r="N281" s="2" t="s">
        <v>421</v>
      </c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</row>
    <row r="282" spans="1:37" x14ac:dyDescent="0.2">
      <c r="A282" t="str">
        <f t="shared" si="8"/>
        <v>10-00-000-00-17</v>
      </c>
      <c r="B282" t="str">
        <f t="shared" si="9"/>
        <v>Обособленное подразделение г. Березники\-\-\-\Главный специалист</v>
      </c>
      <c r="D282" s="2" t="s">
        <v>416</v>
      </c>
      <c r="E282" s="3" t="s">
        <v>148</v>
      </c>
      <c r="F282" s="2" t="s">
        <v>14</v>
      </c>
      <c r="G282" s="3" t="s">
        <v>15</v>
      </c>
      <c r="H282" s="2" t="s">
        <v>14</v>
      </c>
      <c r="I282" s="3" t="s">
        <v>324</v>
      </c>
      <c r="J282" s="2" t="s">
        <v>14</v>
      </c>
      <c r="K282" s="3" t="s">
        <v>15</v>
      </c>
      <c r="L282" s="2" t="s">
        <v>21</v>
      </c>
      <c r="M282" s="2" t="str">
        <f>VLOOKUP($L282,'[1]коды должностей'!$A$1:$B$100,2,0)</f>
        <v>17</v>
      </c>
      <c r="N282" s="2" t="s">
        <v>422</v>
      </c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</row>
    <row r="283" spans="1:37" x14ac:dyDescent="0.2">
      <c r="A283" t="str">
        <f t="shared" si="8"/>
        <v>10-00-000-00-17</v>
      </c>
      <c r="B283" t="str">
        <f t="shared" si="9"/>
        <v>Обособленное подразделение г. Березники\-\-\-\Главный специалист</v>
      </c>
      <c r="D283" s="2" t="s">
        <v>416</v>
      </c>
      <c r="E283" s="3" t="s">
        <v>148</v>
      </c>
      <c r="F283" s="2" t="s">
        <v>14</v>
      </c>
      <c r="G283" s="3" t="s">
        <v>15</v>
      </c>
      <c r="H283" s="2" t="s">
        <v>14</v>
      </c>
      <c r="I283" s="3" t="s">
        <v>324</v>
      </c>
      <c r="J283" s="2" t="s">
        <v>14</v>
      </c>
      <c r="K283" s="3" t="s">
        <v>15</v>
      </c>
      <c r="L283" s="2" t="s">
        <v>21</v>
      </c>
      <c r="M283" s="2" t="str">
        <f>VLOOKUP($L283,'[1]коды должностей'!$A$1:$B$100,2,0)</f>
        <v>17</v>
      </c>
      <c r="N283" s="2" t="s">
        <v>423</v>
      </c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</row>
    <row r="284" spans="1:37" x14ac:dyDescent="0.2">
      <c r="A284" t="str">
        <f t="shared" si="8"/>
        <v>10-00-000-00-17</v>
      </c>
      <c r="B284" t="str">
        <f t="shared" si="9"/>
        <v>Обособленное подразделение г. Березники\-\-\-\Главный специалист</v>
      </c>
      <c r="D284" s="2" t="s">
        <v>416</v>
      </c>
      <c r="E284" s="3" t="s">
        <v>148</v>
      </c>
      <c r="F284" s="2" t="s">
        <v>14</v>
      </c>
      <c r="G284" s="3" t="s">
        <v>15</v>
      </c>
      <c r="H284" s="2" t="s">
        <v>14</v>
      </c>
      <c r="I284" s="3" t="s">
        <v>324</v>
      </c>
      <c r="J284" s="2" t="s">
        <v>14</v>
      </c>
      <c r="K284" s="3" t="s">
        <v>15</v>
      </c>
      <c r="L284" s="2" t="s">
        <v>21</v>
      </c>
      <c r="M284" s="2" t="str">
        <f>VLOOKUP($L284,'[1]коды должностей'!$A$1:$B$100,2,0)</f>
        <v>17</v>
      </c>
      <c r="N284" s="2" t="s">
        <v>424</v>
      </c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</row>
    <row r="285" spans="1:37" x14ac:dyDescent="0.2">
      <c r="A285" t="str">
        <f t="shared" si="8"/>
        <v>10-00-000-00-10</v>
      </c>
      <c r="B285" t="str">
        <f t="shared" si="9"/>
        <v>Обособленное подразделение г. Березники\-\-\-\Ведущий конструктор</v>
      </c>
      <c r="D285" s="2" t="s">
        <v>416</v>
      </c>
      <c r="E285" s="3" t="s">
        <v>148</v>
      </c>
      <c r="F285" s="2" t="s">
        <v>14</v>
      </c>
      <c r="G285" s="3" t="s">
        <v>15</v>
      </c>
      <c r="H285" s="2" t="s">
        <v>14</v>
      </c>
      <c r="I285" s="3" t="s">
        <v>324</v>
      </c>
      <c r="J285" s="2" t="s">
        <v>14</v>
      </c>
      <c r="K285" s="3" t="s">
        <v>15</v>
      </c>
      <c r="L285" s="2" t="s">
        <v>425</v>
      </c>
      <c r="M285" s="2" t="str">
        <f>VLOOKUP($L285,'[1]коды должностей'!$A$1:$B$100,2,0)</f>
        <v>10</v>
      </c>
      <c r="N285" s="2" t="s">
        <v>426</v>
      </c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</row>
    <row r="286" spans="1:37" x14ac:dyDescent="0.2">
      <c r="A286" t="str">
        <f t="shared" si="8"/>
        <v>10-00-000-00-10</v>
      </c>
      <c r="B286" t="str">
        <f t="shared" si="9"/>
        <v>Обособленное подразделение г. Березники\-\-\-\Ведущий конструктор</v>
      </c>
      <c r="D286" s="2" t="s">
        <v>416</v>
      </c>
      <c r="E286" s="3" t="s">
        <v>148</v>
      </c>
      <c r="F286" s="2" t="s">
        <v>14</v>
      </c>
      <c r="G286" s="3" t="s">
        <v>15</v>
      </c>
      <c r="H286" s="2" t="s">
        <v>14</v>
      </c>
      <c r="I286" s="3" t="s">
        <v>324</v>
      </c>
      <c r="J286" s="2" t="s">
        <v>14</v>
      </c>
      <c r="K286" s="3" t="s">
        <v>15</v>
      </c>
      <c r="L286" s="2" t="s">
        <v>425</v>
      </c>
      <c r="M286" s="2" t="str">
        <f>VLOOKUP($L286,'[1]коды должностей'!$A$1:$B$100,2,0)</f>
        <v>10</v>
      </c>
      <c r="N286" s="2" t="s">
        <v>427</v>
      </c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</row>
    <row r="287" spans="1:37" x14ac:dyDescent="0.2">
      <c r="A287" t="str">
        <f t="shared" si="8"/>
        <v>10-00-000-00-10</v>
      </c>
      <c r="B287" t="str">
        <f t="shared" si="9"/>
        <v>Обособленное подразделение г. Березники\-\-\-\Ведущий конструктор</v>
      </c>
      <c r="D287" s="2" t="s">
        <v>416</v>
      </c>
      <c r="E287" s="3" t="s">
        <v>148</v>
      </c>
      <c r="F287" s="2" t="s">
        <v>14</v>
      </c>
      <c r="G287" s="3" t="s">
        <v>15</v>
      </c>
      <c r="H287" s="2" t="s">
        <v>14</v>
      </c>
      <c r="I287" s="3" t="s">
        <v>324</v>
      </c>
      <c r="J287" s="2" t="s">
        <v>14</v>
      </c>
      <c r="K287" s="3" t="s">
        <v>15</v>
      </c>
      <c r="L287" s="2" t="s">
        <v>425</v>
      </c>
      <c r="M287" s="2" t="str">
        <f>VLOOKUP($L287,'[1]коды должностей'!$A$1:$B$100,2,0)</f>
        <v>10</v>
      </c>
      <c r="N287" s="2" t="s">
        <v>428</v>
      </c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</row>
    <row r="288" spans="1:37" x14ac:dyDescent="0.2">
      <c r="A288" t="str">
        <f t="shared" si="8"/>
        <v>10-00-000-00-10</v>
      </c>
      <c r="B288" t="str">
        <f t="shared" si="9"/>
        <v>Обособленное подразделение г. Березники\-\-\-\Ведущий конструктор</v>
      </c>
      <c r="D288" s="2" t="s">
        <v>416</v>
      </c>
      <c r="E288" s="3" t="s">
        <v>148</v>
      </c>
      <c r="F288" s="2" t="s">
        <v>14</v>
      </c>
      <c r="G288" s="3" t="s">
        <v>15</v>
      </c>
      <c r="H288" s="2" t="s">
        <v>14</v>
      </c>
      <c r="I288" s="3" t="s">
        <v>324</v>
      </c>
      <c r="J288" s="2" t="s">
        <v>14</v>
      </c>
      <c r="K288" s="3" t="s">
        <v>15</v>
      </c>
      <c r="L288" s="2" t="s">
        <v>425</v>
      </c>
      <c r="M288" s="2" t="str">
        <f>VLOOKUP($L288,'[1]коды должностей'!$A$1:$B$100,2,0)</f>
        <v>10</v>
      </c>
      <c r="N288" s="2" t="s">
        <v>429</v>
      </c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</row>
    <row r="289" spans="1:37" x14ac:dyDescent="0.2">
      <c r="A289" t="str">
        <f t="shared" si="8"/>
        <v>10-00-000-00-04</v>
      </c>
      <c r="B289" t="str">
        <f t="shared" si="9"/>
        <v>Обособленное подразделение г. Березники\-\-\-\Ведущий инженер</v>
      </c>
      <c r="D289" s="2" t="s">
        <v>416</v>
      </c>
      <c r="E289" s="3" t="s">
        <v>148</v>
      </c>
      <c r="F289" s="2" t="s">
        <v>14</v>
      </c>
      <c r="G289" s="3" t="s">
        <v>15</v>
      </c>
      <c r="H289" s="2" t="s">
        <v>14</v>
      </c>
      <c r="I289" s="3" t="s">
        <v>324</v>
      </c>
      <c r="J289" s="2" t="s">
        <v>14</v>
      </c>
      <c r="K289" s="3" t="s">
        <v>15</v>
      </c>
      <c r="L289" s="2" t="s">
        <v>34</v>
      </c>
      <c r="M289" s="2" t="str">
        <f>VLOOKUP($L289,'[1]коды должностей'!$A$1:$B$100,2,0)</f>
        <v>04</v>
      </c>
      <c r="N289" s="2" t="s">
        <v>430</v>
      </c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</row>
    <row r="290" spans="1:37" x14ac:dyDescent="0.2">
      <c r="A290" t="str">
        <f t="shared" si="8"/>
        <v>10-00-000-00-04</v>
      </c>
      <c r="B290" t="str">
        <f t="shared" si="9"/>
        <v>Обособленное подразделение г. Березники\-\-\-\Ведущий инженер</v>
      </c>
      <c r="D290" s="2" t="s">
        <v>416</v>
      </c>
      <c r="E290" s="3" t="s">
        <v>148</v>
      </c>
      <c r="F290" s="2" t="s">
        <v>14</v>
      </c>
      <c r="G290" s="3" t="s">
        <v>15</v>
      </c>
      <c r="H290" s="2" t="s">
        <v>14</v>
      </c>
      <c r="I290" s="3" t="s">
        <v>324</v>
      </c>
      <c r="J290" s="2" t="s">
        <v>14</v>
      </c>
      <c r="K290" s="3" t="s">
        <v>15</v>
      </c>
      <c r="L290" s="2" t="s">
        <v>34</v>
      </c>
      <c r="M290" s="2" t="str">
        <f>VLOOKUP($L290,'[1]коды должностей'!$A$1:$B$100,2,0)</f>
        <v>04</v>
      </c>
      <c r="N290" s="2" t="s">
        <v>431</v>
      </c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</row>
    <row r="291" spans="1:37" x14ac:dyDescent="0.2">
      <c r="A291" t="str">
        <f t="shared" si="8"/>
        <v>10-00-000-00-04</v>
      </c>
      <c r="B291" t="str">
        <f t="shared" si="9"/>
        <v>Обособленное подразделение г. Березники\-\-\-\Ведущий инженер</v>
      </c>
      <c r="D291" s="2" t="s">
        <v>416</v>
      </c>
      <c r="E291" s="3" t="s">
        <v>148</v>
      </c>
      <c r="F291" s="2" t="s">
        <v>14</v>
      </c>
      <c r="G291" s="3" t="s">
        <v>15</v>
      </c>
      <c r="H291" s="2" t="s">
        <v>14</v>
      </c>
      <c r="I291" s="3" t="s">
        <v>324</v>
      </c>
      <c r="J291" s="2" t="s">
        <v>14</v>
      </c>
      <c r="K291" s="3" t="s">
        <v>15</v>
      </c>
      <c r="L291" s="2" t="s">
        <v>34</v>
      </c>
      <c r="M291" s="2" t="str">
        <f>VLOOKUP($L291,'[1]коды должностей'!$A$1:$B$100,2,0)</f>
        <v>04</v>
      </c>
      <c r="N291" s="2" t="s">
        <v>432</v>
      </c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</row>
    <row r="292" spans="1:37" x14ac:dyDescent="0.2">
      <c r="A292" t="str">
        <f t="shared" si="8"/>
        <v>10-00-000-00-04</v>
      </c>
      <c r="B292" t="str">
        <f t="shared" si="9"/>
        <v>Обособленное подразделение г. Березники\-\-\-\Ведущий инженер</v>
      </c>
      <c r="D292" s="2" t="s">
        <v>416</v>
      </c>
      <c r="E292" s="3" t="s">
        <v>148</v>
      </c>
      <c r="F292" s="2" t="s">
        <v>14</v>
      </c>
      <c r="G292" s="3" t="s">
        <v>15</v>
      </c>
      <c r="H292" s="2" t="s">
        <v>14</v>
      </c>
      <c r="I292" s="3" t="s">
        <v>324</v>
      </c>
      <c r="J292" s="2" t="s">
        <v>14</v>
      </c>
      <c r="K292" s="3" t="s">
        <v>15</v>
      </c>
      <c r="L292" s="2" t="s">
        <v>34</v>
      </c>
      <c r="M292" s="2" t="str">
        <f>VLOOKUP($L292,'[1]коды должностей'!$A$1:$B$100,2,0)</f>
        <v>04</v>
      </c>
      <c r="N292" s="2" t="s">
        <v>433</v>
      </c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</row>
    <row r="293" spans="1:37" x14ac:dyDescent="0.2">
      <c r="A293" t="str">
        <f t="shared" si="8"/>
        <v>10-00-000-00-04</v>
      </c>
      <c r="B293" t="str">
        <f t="shared" si="9"/>
        <v>Обособленное подразделение г. Березники\-\-\-\Ведущий инженер</v>
      </c>
      <c r="D293" s="2" t="s">
        <v>416</v>
      </c>
      <c r="E293" s="3" t="s">
        <v>148</v>
      </c>
      <c r="F293" s="2" t="s">
        <v>14</v>
      </c>
      <c r="G293" s="3" t="s">
        <v>15</v>
      </c>
      <c r="H293" s="2" t="s">
        <v>14</v>
      </c>
      <c r="I293" s="3" t="s">
        <v>324</v>
      </c>
      <c r="J293" s="2" t="s">
        <v>14</v>
      </c>
      <c r="K293" s="3" t="s">
        <v>15</v>
      </c>
      <c r="L293" s="2" t="s">
        <v>34</v>
      </c>
      <c r="M293" s="2" t="str">
        <f>VLOOKUP($L293,'[1]коды должностей'!$A$1:$B$100,2,0)</f>
        <v>04</v>
      </c>
      <c r="N293" s="2" t="s">
        <v>434</v>
      </c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</row>
    <row r="294" spans="1:37" x14ac:dyDescent="0.2">
      <c r="A294" t="str">
        <f t="shared" si="8"/>
        <v>10-00-000-00-39</v>
      </c>
      <c r="B294" t="str">
        <f t="shared" si="9"/>
        <v>Обособленное подразделение г. Березники\-\-\-\Инженер-технолог 2 категории</v>
      </c>
      <c r="D294" s="2" t="s">
        <v>416</v>
      </c>
      <c r="E294" s="3" t="s">
        <v>148</v>
      </c>
      <c r="F294" s="2" t="s">
        <v>14</v>
      </c>
      <c r="G294" s="3" t="s">
        <v>15</v>
      </c>
      <c r="H294" s="2" t="s">
        <v>14</v>
      </c>
      <c r="I294" s="3" t="s">
        <v>324</v>
      </c>
      <c r="J294" s="2" t="s">
        <v>14</v>
      </c>
      <c r="K294" s="3" t="s">
        <v>15</v>
      </c>
      <c r="L294" s="2" t="s">
        <v>435</v>
      </c>
      <c r="M294" s="2" t="str">
        <f>VLOOKUP($L294,'[1]коды должностей'!$A$1:$B$100,2,0)</f>
        <v>39</v>
      </c>
      <c r="N294" s="2" t="s">
        <v>436</v>
      </c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</row>
    <row r="295" spans="1:37" x14ac:dyDescent="0.2">
      <c r="A295" t="str">
        <f t="shared" si="8"/>
        <v>10-00-000-00-38</v>
      </c>
      <c r="B295" t="str">
        <f t="shared" si="9"/>
        <v>Обособленное подразделение г. Березники\-\-\-\Инженер-технолог 1 категории</v>
      </c>
      <c r="D295" s="2" t="s">
        <v>416</v>
      </c>
      <c r="E295" s="3" t="s">
        <v>148</v>
      </c>
      <c r="F295" s="2" t="s">
        <v>14</v>
      </c>
      <c r="G295" s="3" t="s">
        <v>15</v>
      </c>
      <c r="H295" s="2" t="s">
        <v>14</v>
      </c>
      <c r="I295" s="3" t="s">
        <v>324</v>
      </c>
      <c r="J295" s="2" t="s">
        <v>14</v>
      </c>
      <c r="K295" s="3" t="s">
        <v>15</v>
      </c>
      <c r="L295" s="2" t="s">
        <v>264</v>
      </c>
      <c r="M295" s="2" t="str">
        <f>VLOOKUP($L295,'[1]коды должностей'!$A$1:$B$100,2,0)</f>
        <v>38</v>
      </c>
      <c r="N295" s="2" t="s">
        <v>437</v>
      </c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</row>
    <row r="296" spans="1:37" x14ac:dyDescent="0.2">
      <c r="A296" t="str">
        <f t="shared" si="8"/>
        <v>10-00-000-00-30</v>
      </c>
      <c r="B296" t="str">
        <f t="shared" si="9"/>
        <v>Обособленное подразделение г. Березники\-\-\-\Инженер-конструктор 1 категории</v>
      </c>
      <c r="D296" s="2" t="s">
        <v>416</v>
      </c>
      <c r="E296" s="3" t="s">
        <v>148</v>
      </c>
      <c r="F296" s="2" t="s">
        <v>14</v>
      </c>
      <c r="G296" s="3" t="s">
        <v>15</v>
      </c>
      <c r="H296" s="2" t="s">
        <v>14</v>
      </c>
      <c r="I296" s="3" t="s">
        <v>324</v>
      </c>
      <c r="J296" s="2" t="s">
        <v>14</v>
      </c>
      <c r="K296" s="3" t="s">
        <v>15</v>
      </c>
      <c r="L296" s="2" t="s">
        <v>438</v>
      </c>
      <c r="M296" s="2" t="str">
        <f>VLOOKUP($L296,'[1]коды должностей'!$A$1:$B$100,2,0)</f>
        <v>30</v>
      </c>
      <c r="N296" s="2" t="s">
        <v>439</v>
      </c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</row>
    <row r="297" spans="1:37" x14ac:dyDescent="0.2">
      <c r="A297" t="str">
        <f t="shared" si="8"/>
        <v>10-00-000-00-23</v>
      </c>
      <c r="B297" t="str">
        <f t="shared" si="9"/>
        <v>Обособленное подразделение г. Березники\-\-\-\Инженер</v>
      </c>
      <c r="D297" s="2" t="s">
        <v>416</v>
      </c>
      <c r="E297" s="3" t="s">
        <v>148</v>
      </c>
      <c r="F297" s="2" t="s">
        <v>14</v>
      </c>
      <c r="G297" s="3" t="s">
        <v>15</v>
      </c>
      <c r="H297" s="2" t="s">
        <v>14</v>
      </c>
      <c r="I297" s="3" t="s">
        <v>324</v>
      </c>
      <c r="J297" s="2" t="s">
        <v>14</v>
      </c>
      <c r="K297" s="3" t="s">
        <v>15</v>
      </c>
      <c r="L297" s="2" t="s">
        <v>218</v>
      </c>
      <c r="M297" s="2" t="str">
        <f>VLOOKUP($L297,'[1]коды должностей'!$A$1:$B$100,2,0)</f>
        <v>23</v>
      </c>
      <c r="N297" s="2" t="s">
        <v>440</v>
      </c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</row>
    <row r="298" spans="1:37" x14ac:dyDescent="0.2">
      <c r="A298" t="str">
        <f t="shared" si="8"/>
        <v>10-00-000-00-56</v>
      </c>
      <c r="B298" t="str">
        <f t="shared" si="9"/>
        <v>Обособленное подразделение г. Березники\-\-\-\Технический делопроизводитель</v>
      </c>
      <c r="D298" s="2" t="s">
        <v>416</v>
      </c>
      <c r="E298" s="3" t="s">
        <v>148</v>
      </c>
      <c r="F298" s="2" t="s">
        <v>14</v>
      </c>
      <c r="G298" s="3" t="s">
        <v>15</v>
      </c>
      <c r="H298" s="2" t="s">
        <v>14</v>
      </c>
      <c r="I298" s="3" t="s">
        <v>324</v>
      </c>
      <c r="J298" s="2" t="s">
        <v>14</v>
      </c>
      <c r="K298" s="3" t="s">
        <v>15</v>
      </c>
      <c r="L298" s="2" t="s">
        <v>108</v>
      </c>
      <c r="M298" s="2" t="str">
        <f>VLOOKUP($L298,'[1]коды должностей'!$A$1:$B$100,2,0)</f>
        <v>56</v>
      </c>
      <c r="N298" s="2" t="s">
        <v>441</v>
      </c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</row>
    <row r="299" spans="1:37" x14ac:dyDescent="0.2">
      <c r="A299" t="str">
        <f t="shared" si="8"/>
        <v>10-00-000-00-56</v>
      </c>
      <c r="B299" t="str">
        <f t="shared" si="9"/>
        <v>Обособленное подразделение г. Березники\-\-\-\Технический делопроизводитель</v>
      </c>
      <c r="D299" s="2" t="s">
        <v>416</v>
      </c>
      <c r="E299" s="3" t="s">
        <v>148</v>
      </c>
      <c r="F299" s="2" t="s">
        <v>14</v>
      </c>
      <c r="G299" s="3" t="s">
        <v>15</v>
      </c>
      <c r="H299" s="2" t="s">
        <v>14</v>
      </c>
      <c r="I299" s="3" t="s">
        <v>324</v>
      </c>
      <c r="J299" s="2" t="s">
        <v>14</v>
      </c>
      <c r="K299" s="3" t="s">
        <v>15</v>
      </c>
      <c r="L299" s="2" t="s">
        <v>108</v>
      </c>
      <c r="M299" s="2" t="str">
        <f>VLOOKUP($L299,'[1]коды должностей'!$A$1:$B$100,2,0)</f>
        <v>56</v>
      </c>
      <c r="N299" s="2" t="s">
        <v>442</v>
      </c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</row>
    <row r="300" spans="1:37" x14ac:dyDescent="0.2">
      <c r="A300" t="str">
        <f t="shared" si="8"/>
        <v>10-00-000-00-13</v>
      </c>
      <c r="B300" t="str">
        <f t="shared" si="9"/>
        <v>Обособленное подразделение г. Березники\-\-\-\Водитель</v>
      </c>
      <c r="D300" s="2" t="s">
        <v>416</v>
      </c>
      <c r="E300" s="3" t="s">
        <v>148</v>
      </c>
      <c r="F300" s="2" t="s">
        <v>14</v>
      </c>
      <c r="G300" s="3" t="s">
        <v>15</v>
      </c>
      <c r="H300" s="2" t="s">
        <v>14</v>
      </c>
      <c r="I300" s="3" t="s">
        <v>324</v>
      </c>
      <c r="J300" s="2" t="s">
        <v>14</v>
      </c>
      <c r="K300" s="3" t="s">
        <v>15</v>
      </c>
      <c r="L300" s="2" t="s">
        <v>443</v>
      </c>
      <c r="M300" s="2" t="str">
        <f>VLOOKUP($L300,'[1]коды должностей'!$A$1:$B$100,2,0)</f>
        <v>13</v>
      </c>
      <c r="N300" s="2" t="s">
        <v>444</v>
      </c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</row>
    <row r="301" spans="1:37" x14ac:dyDescent="0.2">
      <c r="A301" t="str">
        <f t="shared" si="8"/>
        <v>10-00-000-00-13</v>
      </c>
      <c r="B301" t="str">
        <f t="shared" si="9"/>
        <v>Обособленное подразделение г. Березники\-\-\-\Водитель</v>
      </c>
      <c r="D301" s="2" t="s">
        <v>416</v>
      </c>
      <c r="E301" s="3" t="s">
        <v>148</v>
      </c>
      <c r="F301" s="2" t="s">
        <v>14</v>
      </c>
      <c r="G301" s="3" t="s">
        <v>15</v>
      </c>
      <c r="H301" s="2" t="s">
        <v>14</v>
      </c>
      <c r="I301" s="3" t="s">
        <v>324</v>
      </c>
      <c r="J301" s="2" t="s">
        <v>14</v>
      </c>
      <c r="K301" s="3" t="s">
        <v>15</v>
      </c>
      <c r="L301" s="2" t="s">
        <v>443</v>
      </c>
      <c r="M301" s="2" t="str">
        <f>VLOOKUP($L301,'[1]коды должностей'!$A$1:$B$100,2,0)</f>
        <v>13</v>
      </c>
      <c r="N301" s="2" t="s">
        <v>445</v>
      </c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</row>
    <row r="302" spans="1:37" x14ac:dyDescent="0.2">
      <c r="A302" t="str">
        <f t="shared" si="8"/>
        <v>20-00-000-00-48</v>
      </c>
      <c r="B302" t="str">
        <f t="shared" si="9"/>
        <v>Обособленное подразделение г. Ковдор\-\-\-\Руководитель обособленного подразделения</v>
      </c>
      <c r="D302" s="2" t="s">
        <v>446</v>
      </c>
      <c r="E302" s="3" t="s">
        <v>447</v>
      </c>
      <c r="F302" s="2" t="s">
        <v>14</v>
      </c>
      <c r="G302" s="3" t="s">
        <v>15</v>
      </c>
      <c r="H302" s="2" t="s">
        <v>14</v>
      </c>
      <c r="I302" s="3" t="s">
        <v>324</v>
      </c>
      <c r="J302" s="2" t="s">
        <v>14</v>
      </c>
      <c r="K302" s="3" t="s">
        <v>15</v>
      </c>
      <c r="L302" s="2" t="s">
        <v>417</v>
      </c>
      <c r="M302" s="2" t="str">
        <f>VLOOKUP($L302,'[1]коды должностей'!$A$1:$B$100,2,0)</f>
        <v>48</v>
      </c>
      <c r="N302" s="2" t="s">
        <v>448</v>
      </c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</row>
    <row r="303" spans="1:37" x14ac:dyDescent="0.2">
      <c r="A303" t="str">
        <f t="shared" si="8"/>
        <v>20-00-000-00-01</v>
      </c>
      <c r="B303" t="str">
        <f t="shared" si="9"/>
        <v>Обособленное подразделение г. Ковдор\-\-\-\Архитектор</v>
      </c>
      <c r="D303" s="2" t="s">
        <v>446</v>
      </c>
      <c r="E303" s="3" t="s">
        <v>447</v>
      </c>
      <c r="F303" s="2" t="s">
        <v>14</v>
      </c>
      <c r="G303" s="3" t="s">
        <v>15</v>
      </c>
      <c r="H303" s="2" t="s">
        <v>14</v>
      </c>
      <c r="I303" s="3" t="s">
        <v>324</v>
      </c>
      <c r="J303" s="2" t="s">
        <v>14</v>
      </c>
      <c r="K303" s="3" t="s">
        <v>15</v>
      </c>
      <c r="L303" s="2" t="s">
        <v>64</v>
      </c>
      <c r="M303" s="2" t="str">
        <f>VLOOKUP($L303,'[1]коды должностей'!$A$1:$B$100,2,0)</f>
        <v>01</v>
      </c>
      <c r="N303" s="2" t="s">
        <v>449</v>
      </c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</row>
    <row r="304" spans="1:37" x14ac:dyDescent="0.2">
      <c r="A304" t="str">
        <f t="shared" si="8"/>
        <v>20-00-000-00-10</v>
      </c>
      <c r="B304" t="str">
        <f t="shared" si="9"/>
        <v>Обособленное подразделение г. Ковдор\-\-\-\Ведущий конструктор</v>
      </c>
      <c r="D304" s="2" t="s">
        <v>446</v>
      </c>
      <c r="E304" s="3" t="s">
        <v>447</v>
      </c>
      <c r="F304" s="2" t="s">
        <v>14</v>
      </c>
      <c r="G304" s="3" t="s">
        <v>15</v>
      </c>
      <c r="H304" s="2" t="s">
        <v>14</v>
      </c>
      <c r="I304" s="3" t="s">
        <v>324</v>
      </c>
      <c r="J304" s="2" t="s">
        <v>14</v>
      </c>
      <c r="K304" s="3" t="s">
        <v>15</v>
      </c>
      <c r="L304" s="2" t="s">
        <v>425</v>
      </c>
      <c r="M304" s="2" t="str">
        <f>VLOOKUP($L304,'[1]коды должностей'!$A$1:$B$100,2,0)</f>
        <v>10</v>
      </c>
      <c r="N304" s="2" t="s">
        <v>450</v>
      </c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</row>
    <row r="305" spans="1:37" x14ac:dyDescent="0.2">
      <c r="A305" t="str">
        <f t="shared" si="8"/>
        <v>20-00-000-00-40</v>
      </c>
      <c r="B305" t="str">
        <f t="shared" si="9"/>
        <v>Обособленное подразделение г. Ковдор\-\-\-\Инженер-электрик</v>
      </c>
      <c r="D305" s="2" t="s">
        <v>446</v>
      </c>
      <c r="E305" s="3" t="s">
        <v>447</v>
      </c>
      <c r="F305" s="2" t="s">
        <v>14</v>
      </c>
      <c r="G305" s="3" t="s">
        <v>15</v>
      </c>
      <c r="H305" s="2" t="s">
        <v>14</v>
      </c>
      <c r="I305" s="3" t="s">
        <v>324</v>
      </c>
      <c r="J305" s="2" t="s">
        <v>14</v>
      </c>
      <c r="K305" s="3" t="s">
        <v>15</v>
      </c>
      <c r="L305" s="2" t="s">
        <v>451</v>
      </c>
      <c r="M305" s="2" t="str">
        <f>VLOOKUP($L305,'[1]коды должностей'!$A$1:$B$100,2,0)</f>
        <v>40</v>
      </c>
      <c r="N305" s="2" t="s">
        <v>452</v>
      </c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</row>
    <row r="306" spans="1:37" x14ac:dyDescent="0.2">
      <c r="A306" t="str">
        <f t="shared" si="8"/>
        <v>20-00-000-00-37</v>
      </c>
      <c r="B306" t="str">
        <f t="shared" si="9"/>
        <v>Обособленное подразделение г. Ковдор\-\-\-\Инженер-технолог</v>
      </c>
      <c r="D306" s="2" t="s">
        <v>446</v>
      </c>
      <c r="E306" s="3" t="s">
        <v>447</v>
      </c>
      <c r="F306" s="2" t="s">
        <v>14</v>
      </c>
      <c r="G306" s="3" t="s">
        <v>15</v>
      </c>
      <c r="H306" s="2" t="s">
        <v>14</v>
      </c>
      <c r="I306" s="3" t="s">
        <v>324</v>
      </c>
      <c r="J306" s="2" t="s">
        <v>14</v>
      </c>
      <c r="K306" s="3" t="s">
        <v>15</v>
      </c>
      <c r="L306" s="2" t="s">
        <v>289</v>
      </c>
      <c r="M306" s="2" t="str">
        <f>VLOOKUP($L306,'[1]коды должностей'!$A$1:$B$100,2,0)</f>
        <v>37</v>
      </c>
      <c r="N306" s="2" t="s">
        <v>453</v>
      </c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</row>
    <row r="307" spans="1:37" x14ac:dyDescent="0.2">
      <c r="A307" t="str">
        <f t="shared" si="8"/>
        <v>20-00-000-00-37</v>
      </c>
      <c r="B307" t="str">
        <f t="shared" si="9"/>
        <v>Обособленное подразделение г. Ковдор\-\-\-\Инженер-технолог</v>
      </c>
      <c r="D307" s="2" t="s">
        <v>446</v>
      </c>
      <c r="E307" s="3" t="s">
        <v>447</v>
      </c>
      <c r="F307" s="2" t="s">
        <v>14</v>
      </c>
      <c r="G307" s="3" t="s">
        <v>15</v>
      </c>
      <c r="H307" s="2" t="s">
        <v>14</v>
      </c>
      <c r="I307" s="3" t="s">
        <v>324</v>
      </c>
      <c r="J307" s="2" t="s">
        <v>14</v>
      </c>
      <c r="K307" s="3" t="s">
        <v>15</v>
      </c>
      <c r="L307" s="2" t="s">
        <v>289</v>
      </c>
      <c r="M307" s="2" t="str">
        <f>VLOOKUP($L307,'[1]коды должностей'!$A$1:$B$100,2,0)</f>
        <v>37</v>
      </c>
      <c r="N307" s="2" t="s">
        <v>454</v>
      </c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</row>
    <row r="308" spans="1:37" x14ac:dyDescent="0.2">
      <c r="A308" t="str">
        <f t="shared" si="8"/>
        <v>20-00-000-00-32</v>
      </c>
      <c r="B308" t="str">
        <f t="shared" si="9"/>
        <v>Обособленное подразделение г. Ковдор\-\-\-\Инженер-проектировщик 1 категории</v>
      </c>
      <c r="D308" s="2" t="s">
        <v>446</v>
      </c>
      <c r="E308" s="3" t="s">
        <v>447</v>
      </c>
      <c r="F308" s="2" t="s">
        <v>14</v>
      </c>
      <c r="G308" s="3" t="s">
        <v>15</v>
      </c>
      <c r="H308" s="2" t="s">
        <v>14</v>
      </c>
      <c r="I308" s="3" t="s">
        <v>324</v>
      </c>
      <c r="J308" s="2" t="s">
        <v>14</v>
      </c>
      <c r="K308" s="3" t="s">
        <v>15</v>
      </c>
      <c r="L308" s="2" t="s">
        <v>205</v>
      </c>
      <c r="M308" s="2" t="str">
        <f>VLOOKUP($L308,'[1]коды должностей'!$A$1:$B$100,2,0)</f>
        <v>32</v>
      </c>
      <c r="N308" s="2" t="s">
        <v>455</v>
      </c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</row>
    <row r="309" spans="1:37" x14ac:dyDescent="0.2">
      <c r="A309" t="str">
        <f t="shared" si="8"/>
        <v>20-00-000-00-31</v>
      </c>
      <c r="B309" t="str">
        <f t="shared" si="9"/>
        <v>Обособленное подразделение г. Ковдор\-\-\-\Инженер-проектировщик</v>
      </c>
      <c r="D309" s="2" t="s">
        <v>446</v>
      </c>
      <c r="E309" s="3" t="s">
        <v>447</v>
      </c>
      <c r="F309" s="2" t="s">
        <v>14</v>
      </c>
      <c r="G309" s="3" t="s">
        <v>15</v>
      </c>
      <c r="H309" s="2" t="s">
        <v>14</v>
      </c>
      <c r="I309" s="3" t="s">
        <v>324</v>
      </c>
      <c r="J309" s="2" t="s">
        <v>14</v>
      </c>
      <c r="K309" s="3" t="s">
        <v>15</v>
      </c>
      <c r="L309" s="2" t="s">
        <v>456</v>
      </c>
      <c r="M309" s="2" t="str">
        <f>VLOOKUP($L309,'[1]коды должностей'!$A$1:$B$100,2,0)</f>
        <v>31</v>
      </c>
      <c r="N309" s="2" t="s">
        <v>457</v>
      </c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</row>
    <row r="310" spans="1:37" x14ac:dyDescent="0.2">
      <c r="A310" t="str">
        <f t="shared" si="8"/>
        <v>20-00-000-00-31</v>
      </c>
      <c r="B310" t="str">
        <f t="shared" si="9"/>
        <v>Обособленное подразделение г. Ковдор\-\-\-\Инженер-проектировщик</v>
      </c>
      <c r="D310" s="2" t="s">
        <v>446</v>
      </c>
      <c r="E310" s="3" t="s">
        <v>447</v>
      </c>
      <c r="F310" s="2" t="s">
        <v>14</v>
      </c>
      <c r="G310" s="3" t="s">
        <v>15</v>
      </c>
      <c r="H310" s="2" t="s">
        <v>14</v>
      </c>
      <c r="I310" s="3" t="s">
        <v>324</v>
      </c>
      <c r="J310" s="2" t="s">
        <v>14</v>
      </c>
      <c r="K310" s="3" t="s">
        <v>15</v>
      </c>
      <c r="L310" s="2" t="s">
        <v>456</v>
      </c>
      <c r="M310" s="2" t="str">
        <f>VLOOKUP($L310,'[1]коды должностей'!$A$1:$B$100,2,0)</f>
        <v>31</v>
      </c>
      <c r="N310" s="2" t="s">
        <v>458</v>
      </c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</row>
    <row r="311" spans="1:37" x14ac:dyDescent="0.2">
      <c r="A311" t="str">
        <f t="shared" si="8"/>
        <v>20-00-000-00-30</v>
      </c>
      <c r="B311" t="str">
        <f t="shared" si="9"/>
        <v>Обособленное подразделение г. Ковдор\-\-\-\Инженер-конструктор 1 категории</v>
      </c>
      <c r="D311" s="2" t="s">
        <v>446</v>
      </c>
      <c r="E311" s="3" t="s">
        <v>447</v>
      </c>
      <c r="F311" s="2" t="s">
        <v>14</v>
      </c>
      <c r="G311" s="3" t="s">
        <v>15</v>
      </c>
      <c r="H311" s="2" t="s">
        <v>14</v>
      </c>
      <c r="I311" s="3" t="s">
        <v>324</v>
      </c>
      <c r="J311" s="2" t="s">
        <v>14</v>
      </c>
      <c r="K311" s="3" t="s">
        <v>15</v>
      </c>
      <c r="L311" s="2" t="s">
        <v>438</v>
      </c>
      <c r="M311" s="2" t="str">
        <f>VLOOKUP($L311,'[1]коды должностей'!$A$1:$B$100,2,0)</f>
        <v>30</v>
      </c>
      <c r="N311" s="2" t="s">
        <v>459</v>
      </c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</row>
    <row r="312" spans="1:37" x14ac:dyDescent="0.2">
      <c r="A312" t="str">
        <f t="shared" si="8"/>
        <v>20-00-000-00-29</v>
      </c>
      <c r="B312" t="str">
        <f t="shared" si="9"/>
        <v>Обособленное подразделение г. Ковдор\-\-\-\Инженер-конструктор</v>
      </c>
      <c r="D312" s="2" t="s">
        <v>446</v>
      </c>
      <c r="E312" s="3" t="s">
        <v>447</v>
      </c>
      <c r="F312" s="2" t="s">
        <v>14</v>
      </c>
      <c r="G312" s="3" t="s">
        <v>15</v>
      </c>
      <c r="H312" s="2" t="s">
        <v>14</v>
      </c>
      <c r="I312" s="3" t="s">
        <v>324</v>
      </c>
      <c r="J312" s="2" t="s">
        <v>14</v>
      </c>
      <c r="K312" s="3" t="s">
        <v>15</v>
      </c>
      <c r="L312" s="2" t="s">
        <v>460</v>
      </c>
      <c r="M312" s="2" t="str">
        <f>VLOOKUP($L312,'[1]коды должностей'!$A$1:$B$100,2,0)</f>
        <v>29</v>
      </c>
      <c r="N312" s="2" t="s">
        <v>461</v>
      </c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</row>
    <row r="313" spans="1:37" x14ac:dyDescent="0.2">
      <c r="A313" t="str">
        <f t="shared" si="8"/>
        <v>20-00-000-00-23</v>
      </c>
      <c r="B313" t="str">
        <f t="shared" si="9"/>
        <v>Обособленное подразделение г. Ковдор\-\-\-\Инженер</v>
      </c>
      <c r="D313" s="2" t="s">
        <v>446</v>
      </c>
      <c r="E313" s="3" t="s">
        <v>447</v>
      </c>
      <c r="F313" s="2" t="s">
        <v>14</v>
      </c>
      <c r="G313" s="3" t="s">
        <v>15</v>
      </c>
      <c r="H313" s="2" t="s">
        <v>14</v>
      </c>
      <c r="I313" s="3" t="s">
        <v>324</v>
      </c>
      <c r="J313" s="2" t="s">
        <v>14</v>
      </c>
      <c r="K313" s="3" t="s">
        <v>15</v>
      </c>
      <c r="L313" s="2" t="s">
        <v>218</v>
      </c>
      <c r="M313" s="2" t="str">
        <f>VLOOKUP($L313,'[1]коды должностей'!$A$1:$B$100,2,0)</f>
        <v>23</v>
      </c>
      <c r="N313" s="2" t="s">
        <v>462</v>
      </c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</row>
    <row r="314" spans="1:37" x14ac:dyDescent="0.2">
      <c r="A314" t="str">
        <f t="shared" si="8"/>
        <v>20-00-000-00-14</v>
      </c>
      <c r="B314" t="str">
        <f t="shared" si="9"/>
        <v>Обособленное подразделение г. Ковдор\-\-\-\Геодезист</v>
      </c>
      <c r="D314" s="2" t="s">
        <v>446</v>
      </c>
      <c r="E314" s="3" t="s">
        <v>447</v>
      </c>
      <c r="F314" s="2" t="s">
        <v>14</v>
      </c>
      <c r="G314" s="3" t="s">
        <v>15</v>
      </c>
      <c r="H314" s="2" t="s">
        <v>14</v>
      </c>
      <c r="I314" s="3" t="s">
        <v>324</v>
      </c>
      <c r="J314" s="2" t="s">
        <v>14</v>
      </c>
      <c r="K314" s="3" t="s">
        <v>15</v>
      </c>
      <c r="L314" s="2" t="s">
        <v>463</v>
      </c>
      <c r="M314" s="2" t="str">
        <f>VLOOKUP($L314,'[1]коды должностей'!$A$1:$B$100,2,0)</f>
        <v>14</v>
      </c>
      <c r="N314" s="2" t="s">
        <v>464</v>
      </c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</row>
    <row r="315" spans="1:37" x14ac:dyDescent="0.2">
      <c r="A315" t="str">
        <f t="shared" si="8"/>
        <v>20-00-000-00-14</v>
      </c>
      <c r="B315" t="str">
        <f t="shared" si="9"/>
        <v>Обособленное подразделение г. Ковдор\-\-\-\Геодезист</v>
      </c>
      <c r="D315" s="2" t="s">
        <v>446</v>
      </c>
      <c r="E315" s="3" t="s">
        <v>447</v>
      </c>
      <c r="F315" s="2" t="s">
        <v>14</v>
      </c>
      <c r="G315" s="3" t="s">
        <v>15</v>
      </c>
      <c r="H315" s="2" t="s">
        <v>14</v>
      </c>
      <c r="I315" s="3" t="s">
        <v>324</v>
      </c>
      <c r="J315" s="2" t="s">
        <v>14</v>
      </c>
      <c r="K315" s="3" t="s">
        <v>15</v>
      </c>
      <c r="L315" s="2" t="s">
        <v>463</v>
      </c>
      <c r="M315" s="2" t="str">
        <f>VLOOKUP($L315,'[1]коды должностей'!$A$1:$B$100,2,0)</f>
        <v>14</v>
      </c>
      <c r="N315" s="2" t="s">
        <v>465</v>
      </c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</row>
    <row r="316" spans="1:37" x14ac:dyDescent="0.2">
      <c r="A316" t="str">
        <f t="shared" si="8"/>
        <v>20-00-000-00-20</v>
      </c>
      <c r="B316" t="str">
        <f t="shared" si="9"/>
        <v>Обособленное подразделение г. Ковдор\-\-\-\Делопроизводитель</v>
      </c>
      <c r="D316" s="2" t="s">
        <v>446</v>
      </c>
      <c r="E316" s="3" t="s">
        <v>447</v>
      </c>
      <c r="F316" s="2" t="s">
        <v>14</v>
      </c>
      <c r="G316" s="3" t="s">
        <v>15</v>
      </c>
      <c r="H316" s="2" t="s">
        <v>14</v>
      </c>
      <c r="I316" s="3" t="s">
        <v>324</v>
      </c>
      <c r="J316" s="2" t="s">
        <v>14</v>
      </c>
      <c r="K316" s="3" t="s">
        <v>15</v>
      </c>
      <c r="L316" s="2" t="s">
        <v>126</v>
      </c>
      <c r="M316" s="2" t="str">
        <f>VLOOKUP($L316,'[1]коды должностей'!$A$1:$B$100,2,0)</f>
        <v>20</v>
      </c>
      <c r="N316" s="2" t="s">
        <v>466</v>
      </c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</row>
    <row r="317" spans="1:37" x14ac:dyDescent="0.2">
      <c r="A317" t="str">
        <f t="shared" si="8"/>
        <v>30-00-000-00-48</v>
      </c>
      <c r="B317" t="str">
        <f t="shared" si="9"/>
        <v>Обособленное подразделение г. Котельниково\-\-\-\Руководитель обособленного подразделения</v>
      </c>
      <c r="D317" s="2" t="s">
        <v>467</v>
      </c>
      <c r="E317" s="3" t="s">
        <v>468</v>
      </c>
      <c r="F317" s="2" t="s">
        <v>14</v>
      </c>
      <c r="G317" s="3" t="s">
        <v>15</v>
      </c>
      <c r="H317" s="2" t="s">
        <v>14</v>
      </c>
      <c r="I317" s="3" t="s">
        <v>324</v>
      </c>
      <c r="J317" s="2" t="s">
        <v>14</v>
      </c>
      <c r="K317" s="3" t="s">
        <v>15</v>
      </c>
      <c r="L317" s="2" t="s">
        <v>417</v>
      </c>
      <c r="M317" s="2" t="str">
        <f>VLOOKUP($L317,'[1]коды должностей'!$A$1:$B$100,2,0)</f>
        <v>48</v>
      </c>
      <c r="N317" s="2" t="s">
        <v>469</v>
      </c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</row>
    <row r="318" spans="1:37" x14ac:dyDescent="0.2">
      <c r="A318" t="str">
        <f t="shared" si="8"/>
        <v>30-00-000-00-04</v>
      </c>
      <c r="B318" t="str">
        <f t="shared" si="9"/>
        <v>Обособленное подразделение г. Котельниково\-\-\-\Ведущий инженер</v>
      </c>
      <c r="D318" s="2" t="s">
        <v>467</v>
      </c>
      <c r="E318" s="3" t="s">
        <v>468</v>
      </c>
      <c r="F318" s="2" t="s">
        <v>14</v>
      </c>
      <c r="G318" s="3" t="s">
        <v>15</v>
      </c>
      <c r="H318" s="2" t="s">
        <v>14</v>
      </c>
      <c r="I318" s="3" t="s">
        <v>324</v>
      </c>
      <c r="J318" s="2" t="s">
        <v>14</v>
      </c>
      <c r="K318" s="3" t="s">
        <v>15</v>
      </c>
      <c r="L318" s="2" t="s">
        <v>34</v>
      </c>
      <c r="M318" s="2" t="str">
        <f>VLOOKUP($L318,'[1]коды должностей'!$A$1:$B$100,2,0)</f>
        <v>04</v>
      </c>
      <c r="N318" s="2" t="s">
        <v>470</v>
      </c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</row>
    <row r="319" spans="1:37" x14ac:dyDescent="0.2">
      <c r="A319" t="str">
        <f t="shared" si="8"/>
        <v>30-00-000-00-05</v>
      </c>
      <c r="B319" t="str">
        <f t="shared" si="9"/>
        <v>Обособленное подразделение г. Котельниково\-\-\-\Ведущий инженер автоматизированных систем управления</v>
      </c>
      <c r="D319" s="2" t="s">
        <v>467</v>
      </c>
      <c r="E319" s="3" t="s">
        <v>468</v>
      </c>
      <c r="F319" s="2" t="s">
        <v>14</v>
      </c>
      <c r="G319" s="3" t="s">
        <v>15</v>
      </c>
      <c r="H319" s="2" t="s">
        <v>14</v>
      </c>
      <c r="I319" s="3" t="s">
        <v>324</v>
      </c>
      <c r="J319" s="2" t="s">
        <v>14</v>
      </c>
      <c r="K319" s="3" t="s">
        <v>15</v>
      </c>
      <c r="L319" s="2" t="s">
        <v>471</v>
      </c>
      <c r="M319" s="2" t="str">
        <f>VLOOKUP($L319,'[1]коды должностей'!$A$1:$B$100,2,0)</f>
        <v>05</v>
      </c>
      <c r="N319" s="2" t="s">
        <v>472</v>
      </c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</row>
    <row r="320" spans="1:37" x14ac:dyDescent="0.2">
      <c r="A320" t="str">
        <f t="shared" si="8"/>
        <v>30-00-000-00-06</v>
      </c>
      <c r="B320" t="str">
        <f t="shared" si="9"/>
        <v>Обособленное подразделение г. Котельниково\-\-\-\Ведущий инженер по генеральному плану</v>
      </c>
      <c r="D320" s="2" t="s">
        <v>467</v>
      </c>
      <c r="E320" s="3" t="s">
        <v>468</v>
      </c>
      <c r="F320" s="2" t="s">
        <v>14</v>
      </c>
      <c r="G320" s="3" t="s">
        <v>15</v>
      </c>
      <c r="H320" s="2" t="s">
        <v>14</v>
      </c>
      <c r="I320" s="3" t="s">
        <v>324</v>
      </c>
      <c r="J320" s="2" t="s">
        <v>14</v>
      </c>
      <c r="K320" s="3" t="s">
        <v>15</v>
      </c>
      <c r="L320" s="2" t="s">
        <v>473</v>
      </c>
      <c r="M320" s="2" t="str">
        <f>VLOOKUP($L320,'[1]коды должностей'!$A$1:$B$100,2,0)</f>
        <v>06</v>
      </c>
      <c r="N320" s="2" t="s">
        <v>474</v>
      </c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</row>
    <row r="321" spans="1:37" x14ac:dyDescent="0.2">
      <c r="A321" t="str">
        <f t="shared" si="8"/>
        <v>30-00-000-00-07</v>
      </c>
      <c r="B321" t="str">
        <f t="shared" si="9"/>
        <v>Обособленное подразделение г. Котельниково\-\-\-\Ведущий инженер-конструктор</v>
      </c>
      <c r="D321" s="2" t="s">
        <v>467</v>
      </c>
      <c r="E321" s="3" t="s">
        <v>468</v>
      </c>
      <c r="F321" s="2" t="s">
        <v>14</v>
      </c>
      <c r="G321" s="3" t="s">
        <v>15</v>
      </c>
      <c r="H321" s="2" t="s">
        <v>14</v>
      </c>
      <c r="I321" s="3" t="s">
        <v>324</v>
      </c>
      <c r="J321" s="2" t="s">
        <v>14</v>
      </c>
      <c r="K321" s="3" t="s">
        <v>15</v>
      </c>
      <c r="L321" s="2" t="s">
        <v>475</v>
      </c>
      <c r="M321" s="2" t="str">
        <f>VLOOKUP($L321,'[1]коды должностей'!$A$1:$B$100,2,0)</f>
        <v>07</v>
      </c>
      <c r="N321" s="2" t="s">
        <v>476</v>
      </c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</row>
    <row r="322" spans="1:37" x14ac:dyDescent="0.2">
      <c r="A322" t="str">
        <f t="shared" ref="A322:A340" si="10">CONCATENATE(E322,"-",G322,"-",I322,"-",K322,"-",M322)</f>
        <v>30-00-000-00-07</v>
      </c>
      <c r="B322" t="str">
        <f t="shared" si="9"/>
        <v>Обособленное подразделение г. Котельниково\-\-\-\Ведущий инженер-конструктор</v>
      </c>
      <c r="D322" s="2" t="s">
        <v>467</v>
      </c>
      <c r="E322" s="3" t="s">
        <v>468</v>
      </c>
      <c r="F322" s="2" t="s">
        <v>14</v>
      </c>
      <c r="G322" s="3" t="s">
        <v>15</v>
      </c>
      <c r="H322" s="2" t="s">
        <v>14</v>
      </c>
      <c r="I322" s="3" t="s">
        <v>324</v>
      </c>
      <c r="J322" s="2" t="s">
        <v>14</v>
      </c>
      <c r="K322" s="3" t="s">
        <v>15</v>
      </c>
      <c r="L322" s="2" t="s">
        <v>475</v>
      </c>
      <c r="M322" s="2" t="str">
        <f>VLOOKUP($L322,'[1]коды должностей'!$A$1:$B$100,2,0)</f>
        <v>07</v>
      </c>
      <c r="N322" s="2" t="s">
        <v>477</v>
      </c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</row>
    <row r="323" spans="1:37" x14ac:dyDescent="0.2">
      <c r="A323" t="str">
        <f t="shared" si="10"/>
        <v>30-00-000-00-08</v>
      </c>
      <c r="B323" t="str">
        <f t="shared" ref="B323:B340" si="11">CONCATENATE($D323,"\",$F323,"\",$H323,"\",$J323,"\",$L323)</f>
        <v>Обособленное подразделение г. Котельниково\-\-\-\Ведущий инженер-проектировщик</v>
      </c>
      <c r="D323" s="2" t="s">
        <v>467</v>
      </c>
      <c r="E323" s="3" t="s">
        <v>468</v>
      </c>
      <c r="F323" s="2" t="s">
        <v>14</v>
      </c>
      <c r="G323" s="3" t="s">
        <v>15</v>
      </c>
      <c r="H323" s="2" t="s">
        <v>14</v>
      </c>
      <c r="I323" s="3" t="s">
        <v>324</v>
      </c>
      <c r="J323" s="2" t="s">
        <v>14</v>
      </c>
      <c r="K323" s="3" t="s">
        <v>15</v>
      </c>
      <c r="L323" s="2" t="s">
        <v>231</v>
      </c>
      <c r="M323" s="2" t="str">
        <f>VLOOKUP($L323,'[1]коды должностей'!$A$1:$B$100,2,0)</f>
        <v>08</v>
      </c>
      <c r="N323" s="2" t="s">
        <v>478</v>
      </c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</row>
    <row r="324" spans="1:37" x14ac:dyDescent="0.2">
      <c r="A324" t="str">
        <f t="shared" si="10"/>
        <v>30-00-000-00-12</v>
      </c>
      <c r="B324" t="str">
        <f t="shared" si="11"/>
        <v>Обособленное подразделение г. Котельниково\-\-\-\Ведущий специалист по авторскому надзору</v>
      </c>
      <c r="D324" s="2" t="s">
        <v>467</v>
      </c>
      <c r="E324" s="3" t="s">
        <v>468</v>
      </c>
      <c r="F324" s="2" t="s">
        <v>14</v>
      </c>
      <c r="G324" s="3" t="s">
        <v>15</v>
      </c>
      <c r="H324" s="2" t="s">
        <v>14</v>
      </c>
      <c r="I324" s="3" t="s">
        <v>324</v>
      </c>
      <c r="J324" s="2" t="s">
        <v>14</v>
      </c>
      <c r="K324" s="3" t="s">
        <v>15</v>
      </c>
      <c r="L324" s="2" t="s">
        <v>479</v>
      </c>
      <c r="M324" s="2" t="str">
        <f>VLOOKUP($L324,'[1]коды должностей'!$A$1:$B$100,2,0)</f>
        <v>12</v>
      </c>
      <c r="N324" s="2" t="s">
        <v>480</v>
      </c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</row>
    <row r="325" spans="1:37" x14ac:dyDescent="0.2">
      <c r="A325" t="str">
        <f t="shared" si="10"/>
        <v>30-00-000-00-32</v>
      </c>
      <c r="B325" t="str">
        <f t="shared" si="11"/>
        <v>Обособленное подразделение г. Котельниково\-\-\-\Инженер-проектировщик 1 категории</v>
      </c>
      <c r="D325" s="2" t="s">
        <v>467</v>
      </c>
      <c r="E325" s="3" t="s">
        <v>468</v>
      </c>
      <c r="F325" s="2" t="s">
        <v>14</v>
      </c>
      <c r="G325" s="3" t="s">
        <v>15</v>
      </c>
      <c r="H325" s="2" t="s">
        <v>14</v>
      </c>
      <c r="I325" s="3" t="s">
        <v>324</v>
      </c>
      <c r="J325" s="2" t="s">
        <v>14</v>
      </c>
      <c r="K325" s="3" t="s">
        <v>15</v>
      </c>
      <c r="L325" s="2" t="s">
        <v>205</v>
      </c>
      <c r="M325" s="2" t="str">
        <f>VLOOKUP($L325,'[1]коды должностей'!$A$1:$B$100,2,0)</f>
        <v>32</v>
      </c>
      <c r="N325" s="2" t="s">
        <v>481</v>
      </c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</row>
    <row r="326" spans="1:37" x14ac:dyDescent="0.2">
      <c r="A326" t="str">
        <f t="shared" si="10"/>
        <v>30-00-000-00-35</v>
      </c>
      <c r="B326" t="str">
        <f t="shared" si="11"/>
        <v>Обособленное подразделение г. Котельниково\-\-\-\Инженер-проектировщик сетей электроснабжения</v>
      </c>
      <c r="D326" s="2" t="s">
        <v>467</v>
      </c>
      <c r="E326" s="3" t="s">
        <v>468</v>
      </c>
      <c r="F326" s="2" t="s">
        <v>14</v>
      </c>
      <c r="G326" s="3" t="s">
        <v>15</v>
      </c>
      <c r="H326" s="2" t="s">
        <v>14</v>
      </c>
      <c r="I326" s="3" t="s">
        <v>324</v>
      </c>
      <c r="J326" s="2" t="s">
        <v>14</v>
      </c>
      <c r="K326" s="3" t="s">
        <v>15</v>
      </c>
      <c r="L326" s="2" t="s">
        <v>482</v>
      </c>
      <c r="M326" s="2" t="str">
        <f>VLOOKUP($L326,'[1]коды должностей'!$A$1:$B$100,2,0)</f>
        <v>35</v>
      </c>
      <c r="N326" s="2" t="s">
        <v>483</v>
      </c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</row>
    <row r="327" spans="1:37" x14ac:dyDescent="0.2">
      <c r="A327" t="str">
        <f t="shared" si="10"/>
        <v>30-00-000-00-53</v>
      </c>
      <c r="B327" t="str">
        <f t="shared" si="11"/>
        <v>Обособленное подразделение г. Котельниково\-\-\-\Специалист по технологическому оборудованию</v>
      </c>
      <c r="D327" s="2" t="s">
        <v>467</v>
      </c>
      <c r="E327" s="3" t="s">
        <v>468</v>
      </c>
      <c r="F327" s="2" t="s">
        <v>14</v>
      </c>
      <c r="G327" s="3" t="s">
        <v>15</v>
      </c>
      <c r="H327" s="2" t="s">
        <v>14</v>
      </c>
      <c r="I327" s="3" t="s">
        <v>324</v>
      </c>
      <c r="J327" s="2" t="s">
        <v>14</v>
      </c>
      <c r="K327" s="3" t="s">
        <v>15</v>
      </c>
      <c r="L327" s="2" t="s">
        <v>484</v>
      </c>
      <c r="M327" s="2" t="str">
        <f>VLOOKUP($L327,'[1]коды должностей'!$A$1:$B$100,2,0)</f>
        <v>53</v>
      </c>
      <c r="N327" s="2" t="s">
        <v>485</v>
      </c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</row>
    <row r="328" spans="1:37" x14ac:dyDescent="0.2">
      <c r="A328" t="str">
        <f t="shared" si="10"/>
        <v>30-00-000-00-56</v>
      </c>
      <c r="B328" t="str">
        <f t="shared" si="11"/>
        <v>Обособленное подразделение г. Котельниково\-\-\-\Технический делопроизводитель</v>
      </c>
      <c r="D328" s="2" t="s">
        <v>467</v>
      </c>
      <c r="E328" s="3" t="s">
        <v>468</v>
      </c>
      <c r="F328" s="2" t="s">
        <v>14</v>
      </c>
      <c r="G328" s="3" t="s">
        <v>15</v>
      </c>
      <c r="H328" s="2" t="s">
        <v>14</v>
      </c>
      <c r="I328" s="3" t="s">
        <v>324</v>
      </c>
      <c r="J328" s="2" t="s">
        <v>14</v>
      </c>
      <c r="K328" s="3" t="s">
        <v>15</v>
      </c>
      <c r="L328" s="2" t="s">
        <v>108</v>
      </c>
      <c r="M328" s="2" t="str">
        <f>VLOOKUP($L328,'[1]коды должностей'!$A$1:$B$100,2,0)</f>
        <v>56</v>
      </c>
      <c r="N328" s="2" t="s">
        <v>486</v>
      </c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</row>
    <row r="329" spans="1:37" x14ac:dyDescent="0.2">
      <c r="A329" t="str">
        <f t="shared" si="10"/>
        <v>30-00-000-00-56</v>
      </c>
      <c r="B329" t="str">
        <f t="shared" si="11"/>
        <v>Обособленное подразделение г. Котельниково\-\-\-\Технический делопроизводитель</v>
      </c>
      <c r="D329" s="2" t="s">
        <v>467</v>
      </c>
      <c r="E329" s="3" t="s">
        <v>468</v>
      </c>
      <c r="F329" s="2" t="s">
        <v>14</v>
      </c>
      <c r="G329" s="3" t="s">
        <v>15</v>
      </c>
      <c r="H329" s="2" t="s">
        <v>14</v>
      </c>
      <c r="I329" s="3" t="s">
        <v>324</v>
      </c>
      <c r="J329" s="2" t="s">
        <v>14</v>
      </c>
      <c r="K329" s="3" t="s">
        <v>15</v>
      </c>
      <c r="L329" s="2" t="s">
        <v>108</v>
      </c>
      <c r="M329" s="2" t="str">
        <f>VLOOKUP($L329,'[1]коды должностей'!$A$1:$B$100,2,0)</f>
        <v>56</v>
      </c>
      <c r="N329" s="2" t="s">
        <v>487</v>
      </c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</row>
    <row r="330" spans="1:37" x14ac:dyDescent="0.2">
      <c r="A330" t="str">
        <f t="shared" si="10"/>
        <v>40-00-000-00-48</v>
      </c>
      <c r="B330" t="str">
        <f t="shared" si="11"/>
        <v>Обособленное подразделение г. Пермь\-\-\-\Руководитель обособленного подразделения</v>
      </c>
      <c r="D330" s="2" t="s">
        <v>488</v>
      </c>
      <c r="E330" s="3" t="s">
        <v>489</v>
      </c>
      <c r="F330" s="2" t="s">
        <v>14</v>
      </c>
      <c r="G330" s="3" t="s">
        <v>15</v>
      </c>
      <c r="H330" s="2" t="s">
        <v>14</v>
      </c>
      <c r="I330" s="3" t="s">
        <v>324</v>
      </c>
      <c r="J330" s="2" t="s">
        <v>14</v>
      </c>
      <c r="K330" s="3" t="s">
        <v>15</v>
      </c>
      <c r="L330" s="2" t="s">
        <v>417</v>
      </c>
      <c r="M330" s="2" t="str">
        <f>VLOOKUP($L330,'[1]коды должностей'!$A$1:$B$100,2,0)</f>
        <v>48</v>
      </c>
      <c r="N330" s="2" t="s">
        <v>490</v>
      </c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</row>
    <row r="331" spans="1:37" x14ac:dyDescent="0.2">
      <c r="A331" t="str">
        <f t="shared" si="10"/>
        <v>40-00-000-00-56</v>
      </c>
      <c r="B331" t="str">
        <f t="shared" si="11"/>
        <v>Обособленное подразделение г. Пермь\-\-\-\Технический делопроизводитель</v>
      </c>
      <c r="D331" s="2" t="s">
        <v>488</v>
      </c>
      <c r="E331" s="3" t="s">
        <v>489</v>
      </c>
      <c r="F331" s="2" t="s">
        <v>14</v>
      </c>
      <c r="G331" s="3" t="s">
        <v>15</v>
      </c>
      <c r="H331" s="2" t="s">
        <v>14</v>
      </c>
      <c r="I331" s="3" t="s">
        <v>324</v>
      </c>
      <c r="J331" s="2" t="s">
        <v>14</v>
      </c>
      <c r="K331" s="3" t="s">
        <v>15</v>
      </c>
      <c r="L331" s="2" t="s">
        <v>108</v>
      </c>
      <c r="M331" s="2" t="str">
        <f>VLOOKUP($L331,'[1]коды должностей'!$A$1:$B$100,2,0)</f>
        <v>56</v>
      </c>
      <c r="N331" s="2" t="s">
        <v>491</v>
      </c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</row>
    <row r="332" spans="1:37" x14ac:dyDescent="0.2">
      <c r="A332" t="str">
        <f t="shared" si="10"/>
        <v>40-00-000-00-17</v>
      </c>
      <c r="B332" t="str">
        <f t="shared" si="11"/>
        <v>Обособленное подразделение г. Пермь\-\-\-\Главный специалист</v>
      </c>
      <c r="D332" s="2" t="s">
        <v>488</v>
      </c>
      <c r="E332" s="3" t="s">
        <v>489</v>
      </c>
      <c r="F332" s="2" t="s">
        <v>14</v>
      </c>
      <c r="G332" s="3" t="s">
        <v>15</v>
      </c>
      <c r="H332" s="2" t="s">
        <v>14</v>
      </c>
      <c r="I332" s="3" t="s">
        <v>324</v>
      </c>
      <c r="J332" s="2" t="s">
        <v>14</v>
      </c>
      <c r="K332" s="3" t="s">
        <v>15</v>
      </c>
      <c r="L332" s="2" t="s">
        <v>21</v>
      </c>
      <c r="M332" s="2" t="str">
        <f>VLOOKUP($L332,'[1]коды должностей'!$A$1:$B$100,2,0)</f>
        <v>17</v>
      </c>
      <c r="N332" s="2" t="s">
        <v>492</v>
      </c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</row>
    <row r="333" spans="1:37" x14ac:dyDescent="0.2">
      <c r="A333" t="str">
        <f t="shared" si="10"/>
        <v>40-00-000-00-04</v>
      </c>
      <c r="B333" t="str">
        <f t="shared" si="11"/>
        <v>Обособленное подразделение г. Пермь\-\-\-\Ведущий инженер</v>
      </c>
      <c r="D333" s="2" t="s">
        <v>488</v>
      </c>
      <c r="E333" s="3" t="s">
        <v>489</v>
      </c>
      <c r="F333" s="2" t="s">
        <v>14</v>
      </c>
      <c r="G333" s="3" t="s">
        <v>15</v>
      </c>
      <c r="H333" s="2" t="s">
        <v>14</v>
      </c>
      <c r="I333" s="3" t="s">
        <v>324</v>
      </c>
      <c r="J333" s="2" t="s">
        <v>14</v>
      </c>
      <c r="K333" s="3" t="s">
        <v>15</v>
      </c>
      <c r="L333" s="2" t="s">
        <v>34</v>
      </c>
      <c r="M333" s="2" t="str">
        <f>VLOOKUP($L333,'[1]коды должностей'!$A$1:$B$100,2,0)</f>
        <v>04</v>
      </c>
      <c r="N333" s="2" t="s">
        <v>493</v>
      </c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</row>
    <row r="334" spans="1:37" x14ac:dyDescent="0.2">
      <c r="A334" t="str">
        <f t="shared" si="10"/>
        <v>40-00-000-00-04</v>
      </c>
      <c r="B334" t="str">
        <f t="shared" si="11"/>
        <v>Обособленное подразделение г. Пермь\-\-\-\Ведущий инженер</v>
      </c>
      <c r="D334" s="2" t="s">
        <v>488</v>
      </c>
      <c r="E334" s="3" t="s">
        <v>489</v>
      </c>
      <c r="F334" s="2" t="s">
        <v>14</v>
      </c>
      <c r="G334" s="3" t="s">
        <v>15</v>
      </c>
      <c r="H334" s="2" t="s">
        <v>14</v>
      </c>
      <c r="I334" s="3" t="s">
        <v>324</v>
      </c>
      <c r="J334" s="2" t="s">
        <v>14</v>
      </c>
      <c r="K334" s="3" t="s">
        <v>15</v>
      </c>
      <c r="L334" s="2" t="s">
        <v>34</v>
      </c>
      <c r="M334" s="2" t="str">
        <f>VLOOKUP($L334,'[1]коды должностей'!$A$1:$B$100,2,0)</f>
        <v>04</v>
      </c>
      <c r="N334" s="2" t="s">
        <v>494</v>
      </c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</row>
    <row r="335" spans="1:37" x14ac:dyDescent="0.2">
      <c r="A335" t="str">
        <f t="shared" si="10"/>
        <v>40-00-000-00-04</v>
      </c>
      <c r="B335" t="str">
        <f t="shared" si="11"/>
        <v>Обособленное подразделение г. Пермь\-\-\-\Ведущий инженер</v>
      </c>
      <c r="D335" s="2" t="s">
        <v>488</v>
      </c>
      <c r="E335" s="3" t="s">
        <v>489</v>
      </c>
      <c r="F335" s="2" t="s">
        <v>14</v>
      </c>
      <c r="G335" s="3" t="s">
        <v>15</v>
      </c>
      <c r="H335" s="2" t="s">
        <v>14</v>
      </c>
      <c r="I335" s="3" t="s">
        <v>324</v>
      </c>
      <c r="J335" s="2" t="s">
        <v>14</v>
      </c>
      <c r="K335" s="3" t="s">
        <v>15</v>
      </c>
      <c r="L335" s="2" t="s">
        <v>34</v>
      </c>
      <c r="M335" s="2" t="str">
        <f>VLOOKUP($L335,'[1]коды должностей'!$A$1:$B$100,2,0)</f>
        <v>04</v>
      </c>
      <c r="N335" s="2" t="s">
        <v>495</v>
      </c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</row>
    <row r="336" spans="1:37" x14ac:dyDescent="0.2">
      <c r="A336" t="str">
        <f t="shared" si="10"/>
        <v>40-00-000-00-26</v>
      </c>
      <c r="B336" t="str">
        <f t="shared" si="11"/>
        <v>Обособленное подразделение г. Пермь\-\-\-\Инженер 3 категории</v>
      </c>
      <c r="D336" s="2" t="s">
        <v>488</v>
      </c>
      <c r="E336" s="3" t="s">
        <v>489</v>
      </c>
      <c r="F336" s="2" t="s">
        <v>14</v>
      </c>
      <c r="G336" s="3" t="s">
        <v>15</v>
      </c>
      <c r="H336" s="2" t="s">
        <v>14</v>
      </c>
      <c r="I336" s="3" t="s">
        <v>324</v>
      </c>
      <c r="J336" s="2" t="s">
        <v>14</v>
      </c>
      <c r="K336" s="3" t="s">
        <v>15</v>
      </c>
      <c r="L336" s="2" t="s">
        <v>171</v>
      </c>
      <c r="M336" s="2" t="str">
        <f>VLOOKUP($L336,'[1]коды должностей'!$A$1:$B$100,2,0)</f>
        <v>26</v>
      </c>
      <c r="N336" s="2" t="s">
        <v>496</v>
      </c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</row>
    <row r="337" spans="1:37" x14ac:dyDescent="0.2">
      <c r="A337" t="str">
        <f t="shared" si="10"/>
        <v>40-00-000-00-26</v>
      </c>
      <c r="B337" t="str">
        <f t="shared" si="11"/>
        <v>Обособленное подразделение г. Пермь\-\-\-\Инженер 3 категории</v>
      </c>
      <c r="D337" s="2" t="s">
        <v>488</v>
      </c>
      <c r="E337" s="3" t="s">
        <v>489</v>
      </c>
      <c r="F337" s="2" t="s">
        <v>14</v>
      </c>
      <c r="G337" s="3" t="s">
        <v>15</v>
      </c>
      <c r="H337" s="2" t="s">
        <v>14</v>
      </c>
      <c r="I337" s="3" t="s">
        <v>324</v>
      </c>
      <c r="J337" s="2" t="s">
        <v>14</v>
      </c>
      <c r="K337" s="3" t="s">
        <v>15</v>
      </c>
      <c r="L337" s="2" t="s">
        <v>171</v>
      </c>
      <c r="M337" s="2" t="str">
        <f>VLOOKUP($L337,'[1]коды должностей'!$A$1:$B$100,2,0)</f>
        <v>26</v>
      </c>
      <c r="N337" s="2" t="s">
        <v>497</v>
      </c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</row>
    <row r="338" spans="1:37" x14ac:dyDescent="0.2">
      <c r="A338" t="str">
        <f t="shared" si="10"/>
        <v>40-00-000-00-26</v>
      </c>
      <c r="B338" t="str">
        <f t="shared" si="11"/>
        <v>Обособленное подразделение г. Пермь\-\-\-\Инженер 3 категории</v>
      </c>
      <c r="D338" s="2" t="s">
        <v>488</v>
      </c>
      <c r="E338" s="3" t="s">
        <v>489</v>
      </c>
      <c r="F338" s="2" t="s">
        <v>14</v>
      </c>
      <c r="G338" s="3" t="s">
        <v>15</v>
      </c>
      <c r="H338" s="2" t="s">
        <v>14</v>
      </c>
      <c r="I338" s="3" t="s">
        <v>324</v>
      </c>
      <c r="J338" s="2" t="s">
        <v>14</v>
      </c>
      <c r="K338" s="3" t="s">
        <v>15</v>
      </c>
      <c r="L338" s="2" t="s">
        <v>171</v>
      </c>
      <c r="M338" s="2" t="str">
        <f>VLOOKUP($L338,'[1]коды должностей'!$A$1:$B$100,2,0)</f>
        <v>26</v>
      </c>
      <c r="N338" s="2" t="s">
        <v>498</v>
      </c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</row>
    <row r="339" spans="1:37" x14ac:dyDescent="0.2">
      <c r="A339" t="str">
        <f t="shared" si="10"/>
        <v>40-00-000-00-25</v>
      </c>
      <c r="B339" t="str">
        <f t="shared" si="11"/>
        <v>Обособленное подразделение г. Пермь\-\-\-\Инженер 2 категории</v>
      </c>
      <c r="D339" s="2" t="s">
        <v>488</v>
      </c>
      <c r="E339" s="3" t="s">
        <v>489</v>
      </c>
      <c r="F339" s="2" t="s">
        <v>14</v>
      </c>
      <c r="G339" s="3" t="s">
        <v>15</v>
      </c>
      <c r="H339" s="2" t="s">
        <v>14</v>
      </c>
      <c r="I339" s="3" t="s">
        <v>324</v>
      </c>
      <c r="J339" s="2" t="s">
        <v>14</v>
      </c>
      <c r="K339" s="3" t="s">
        <v>15</v>
      </c>
      <c r="L339" s="2" t="s">
        <v>135</v>
      </c>
      <c r="M339" s="2" t="str">
        <f>VLOOKUP($L339,'[1]коды должностей'!$A$1:$B$100,2,0)</f>
        <v>25</v>
      </c>
      <c r="N339" s="2" t="s">
        <v>499</v>
      </c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</row>
    <row r="340" spans="1:37" x14ac:dyDescent="0.2">
      <c r="A340" t="str">
        <f t="shared" si="10"/>
        <v>40-00-000-00-24</v>
      </c>
      <c r="B340" t="str">
        <f t="shared" si="11"/>
        <v>Обособленное подразделение г. Пермь\-\-\-\Инженер 1 категории</v>
      </c>
      <c r="D340" s="2" t="s">
        <v>488</v>
      </c>
      <c r="E340" s="3" t="s">
        <v>489</v>
      </c>
      <c r="F340" s="2" t="s">
        <v>14</v>
      </c>
      <c r="G340" s="3" t="s">
        <v>15</v>
      </c>
      <c r="H340" s="2" t="s">
        <v>14</v>
      </c>
      <c r="I340" s="3" t="s">
        <v>324</v>
      </c>
      <c r="J340" s="2" t="s">
        <v>14</v>
      </c>
      <c r="K340" s="3" t="s">
        <v>15</v>
      </c>
      <c r="L340" s="2" t="s">
        <v>144</v>
      </c>
      <c r="M340" s="2" t="str">
        <f>VLOOKUP($L340,'[1]коды должностей'!$A$1:$B$100,2,0)</f>
        <v>24</v>
      </c>
      <c r="N340" s="2" t="s">
        <v>500</v>
      </c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</row>
    <row r="341" spans="1:37" x14ac:dyDescent="0.2">
      <c r="A341" s="2"/>
      <c r="B341" s="2"/>
      <c r="H341" s="2"/>
      <c r="I341" s="3"/>
    </row>
    <row r="342" spans="1:37" x14ac:dyDescent="0.2">
      <c r="A342" s="2"/>
      <c r="B342" s="2"/>
      <c r="H342" s="2"/>
      <c r="I342" s="3"/>
    </row>
    <row r="343" spans="1:37" x14ac:dyDescent="0.2">
      <c r="A343" s="2"/>
      <c r="B343" s="2"/>
      <c r="H343" s="2"/>
      <c r="I343" s="3"/>
    </row>
    <row r="344" spans="1:37" x14ac:dyDescent="0.2">
      <c r="A344" s="2"/>
      <c r="B344" s="2"/>
      <c r="H344" s="2"/>
      <c r="I34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6"/>
  <sheetViews>
    <sheetView topLeftCell="B128" zoomScale="70" zoomScaleNormal="70" workbookViewId="0">
      <selection activeCell="B161" sqref="B161"/>
    </sheetView>
  </sheetViews>
  <sheetFormatPr defaultRowHeight="12.75" x14ac:dyDescent="0.2"/>
  <cols>
    <col min="1" max="1" width="17.83203125" customWidth="1"/>
    <col min="2" max="2" width="213" customWidth="1"/>
    <col min="3" max="3" width="20" customWidth="1"/>
    <col min="4" max="4" width="17.33203125" customWidth="1"/>
    <col min="5" max="6" width="24.33203125" customWidth="1"/>
    <col min="7" max="8" width="24" customWidth="1"/>
    <col min="9" max="9" width="21.5" customWidth="1"/>
    <col min="10" max="10" width="16.83203125" customWidth="1"/>
    <col min="11" max="20" width="25.83203125" customWidth="1"/>
    <col min="21" max="21" width="14" customWidth="1"/>
    <col min="22" max="22" width="12.33203125" customWidth="1"/>
    <col min="23" max="23" width="14.83203125" customWidth="1"/>
    <col min="24" max="24" width="43.33203125" customWidth="1"/>
    <col min="25" max="25" width="47.5" customWidth="1"/>
  </cols>
  <sheetData>
    <row r="1" spans="1:25" x14ac:dyDescent="0.2">
      <c r="A1" s="5" t="s">
        <v>0</v>
      </c>
      <c r="B1" s="6" t="s">
        <v>910</v>
      </c>
      <c r="C1" s="7" t="s">
        <v>501</v>
      </c>
      <c r="D1" s="7" t="s">
        <v>502</v>
      </c>
      <c r="E1" s="7" t="s">
        <v>503</v>
      </c>
      <c r="F1" s="7" t="s">
        <v>504</v>
      </c>
      <c r="G1" s="7" t="s">
        <v>505</v>
      </c>
      <c r="H1" s="7" t="s">
        <v>506</v>
      </c>
      <c r="I1" s="8" t="s">
        <v>507</v>
      </c>
      <c r="J1" s="8" t="s">
        <v>508</v>
      </c>
      <c r="K1" s="8" t="s">
        <v>509</v>
      </c>
      <c r="L1" s="8" t="s">
        <v>510</v>
      </c>
      <c r="M1" s="8" t="s">
        <v>511</v>
      </c>
      <c r="N1" s="8" t="s">
        <v>512</v>
      </c>
      <c r="O1" s="8" t="s">
        <v>513</v>
      </c>
      <c r="P1" s="8" t="s">
        <v>514</v>
      </c>
      <c r="Q1" s="8" t="s">
        <v>515</v>
      </c>
      <c r="R1" s="8" t="s">
        <v>516</v>
      </c>
      <c r="S1" s="8" t="s">
        <v>517</v>
      </c>
      <c r="T1" s="8" t="s">
        <v>518</v>
      </c>
      <c r="U1" s="8" t="s">
        <v>519</v>
      </c>
      <c r="V1" s="7" t="s">
        <v>520</v>
      </c>
      <c r="W1" s="8" t="s">
        <v>521</v>
      </c>
      <c r="X1" s="8" t="s">
        <v>522</v>
      </c>
      <c r="Y1" s="8" t="s">
        <v>523</v>
      </c>
    </row>
    <row r="2" spans="1:25" x14ac:dyDescent="0.2">
      <c r="A2" s="9" t="s">
        <v>524</v>
      </c>
      <c r="B2" s="6" t="s">
        <v>745</v>
      </c>
      <c r="C2" t="s">
        <v>525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L2" t="s">
        <v>14</v>
      </c>
      <c r="M2" t="s">
        <v>14</v>
      </c>
      <c r="N2" t="s">
        <v>14</v>
      </c>
      <c r="O2" t="s">
        <v>14</v>
      </c>
      <c r="P2" t="s">
        <v>14</v>
      </c>
      <c r="Q2" t="s">
        <v>14</v>
      </c>
      <c r="R2" t="s">
        <v>14</v>
      </c>
      <c r="U2" t="s">
        <v>526</v>
      </c>
      <c r="V2" t="s">
        <v>14</v>
      </c>
      <c r="W2" t="s">
        <v>14</v>
      </c>
      <c r="X2" t="s">
        <v>14</v>
      </c>
      <c r="Y2" t="s">
        <v>14</v>
      </c>
    </row>
    <row r="3" spans="1:25" x14ac:dyDescent="0.2">
      <c r="A3" s="9" t="s">
        <v>527</v>
      </c>
      <c r="B3" s="6" t="s">
        <v>746</v>
      </c>
      <c r="C3" t="s">
        <v>525</v>
      </c>
      <c r="D3" t="s">
        <v>14</v>
      </c>
      <c r="E3" t="s">
        <v>14</v>
      </c>
      <c r="F3" t="s">
        <v>14</v>
      </c>
      <c r="G3" t="s">
        <v>14</v>
      </c>
      <c r="H3" t="s">
        <v>14</v>
      </c>
      <c r="I3" t="s">
        <v>14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  <c r="O3" t="s">
        <v>14</v>
      </c>
      <c r="P3" t="s">
        <v>14</v>
      </c>
      <c r="Q3" t="s">
        <v>14</v>
      </c>
      <c r="R3" t="s">
        <v>14</v>
      </c>
      <c r="U3" t="s">
        <v>526</v>
      </c>
      <c r="V3" t="s">
        <v>14</v>
      </c>
      <c r="W3" t="s">
        <v>14</v>
      </c>
      <c r="X3" t="s">
        <v>14</v>
      </c>
      <c r="Y3" t="s">
        <v>14</v>
      </c>
    </row>
    <row r="4" spans="1:25" x14ac:dyDescent="0.2">
      <c r="A4" s="9" t="s">
        <v>528</v>
      </c>
      <c r="B4" s="6" t="s">
        <v>747</v>
      </c>
      <c r="C4" t="s">
        <v>525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  <c r="O4" t="s">
        <v>14</v>
      </c>
      <c r="P4" t="s">
        <v>14</v>
      </c>
      <c r="Q4" t="s">
        <v>14</v>
      </c>
      <c r="R4" t="s">
        <v>14</v>
      </c>
      <c r="U4" t="s">
        <v>526</v>
      </c>
      <c r="V4" t="s">
        <v>14</v>
      </c>
      <c r="W4" t="s">
        <v>14</v>
      </c>
      <c r="X4" t="s">
        <v>14</v>
      </c>
      <c r="Y4" t="s">
        <v>14</v>
      </c>
    </row>
    <row r="5" spans="1:25" x14ac:dyDescent="0.2">
      <c r="A5" s="9" t="s">
        <v>529</v>
      </c>
      <c r="B5" s="6" t="s">
        <v>748</v>
      </c>
      <c r="C5" t="s">
        <v>525</v>
      </c>
      <c r="D5" t="s">
        <v>14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  <c r="O5" t="s">
        <v>14</v>
      </c>
      <c r="P5" t="s">
        <v>14</v>
      </c>
      <c r="Q5" t="s">
        <v>14</v>
      </c>
      <c r="R5" t="s">
        <v>14</v>
      </c>
      <c r="U5" t="s">
        <v>526</v>
      </c>
      <c r="V5" t="s">
        <v>14</v>
      </c>
      <c r="W5" t="s">
        <v>14</v>
      </c>
      <c r="X5" t="s">
        <v>14</v>
      </c>
      <c r="Y5" t="s">
        <v>14</v>
      </c>
    </row>
    <row r="6" spans="1:25" x14ac:dyDescent="0.2">
      <c r="A6" s="9" t="s">
        <v>530</v>
      </c>
      <c r="B6" s="6" t="s">
        <v>749</v>
      </c>
      <c r="C6" t="s">
        <v>525</v>
      </c>
      <c r="D6" t="s">
        <v>531</v>
      </c>
      <c r="E6" t="s">
        <v>14</v>
      </c>
      <c r="F6" t="s">
        <v>14</v>
      </c>
      <c r="G6" t="s">
        <v>14</v>
      </c>
      <c r="H6" t="s">
        <v>14</v>
      </c>
      <c r="I6" t="s">
        <v>14</v>
      </c>
      <c r="J6" t="s">
        <v>14</v>
      </c>
      <c r="K6" t="s">
        <v>532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U6" t="s">
        <v>526</v>
      </c>
      <c r="V6" t="s">
        <v>14</v>
      </c>
      <c r="W6" t="s">
        <v>14</v>
      </c>
      <c r="X6" t="s">
        <v>14</v>
      </c>
      <c r="Y6" t="s">
        <v>14</v>
      </c>
    </row>
    <row r="7" spans="1:25" x14ac:dyDescent="0.2">
      <c r="A7" s="9" t="s">
        <v>533</v>
      </c>
      <c r="B7" s="6" t="s">
        <v>750</v>
      </c>
      <c r="C7" t="s">
        <v>525</v>
      </c>
      <c r="D7" t="s">
        <v>531</v>
      </c>
      <c r="E7" t="s">
        <v>14</v>
      </c>
      <c r="F7" t="s">
        <v>14</v>
      </c>
      <c r="G7" t="s">
        <v>14</v>
      </c>
      <c r="H7" t="s">
        <v>14</v>
      </c>
      <c r="I7" t="s">
        <v>14</v>
      </c>
      <c r="J7" t="s">
        <v>14</v>
      </c>
      <c r="K7" t="s">
        <v>532</v>
      </c>
      <c r="L7" t="s">
        <v>14</v>
      </c>
      <c r="M7" t="s">
        <v>14</v>
      </c>
      <c r="N7" t="s">
        <v>14</v>
      </c>
      <c r="O7" t="s">
        <v>14</v>
      </c>
      <c r="P7" t="s">
        <v>14</v>
      </c>
      <c r="Q7" t="s">
        <v>14</v>
      </c>
      <c r="R7" t="s">
        <v>14</v>
      </c>
      <c r="U7" t="s">
        <v>526</v>
      </c>
      <c r="V7" t="s">
        <v>14</v>
      </c>
      <c r="W7" t="s">
        <v>14</v>
      </c>
      <c r="X7" t="s">
        <v>14</v>
      </c>
      <c r="Y7" t="s">
        <v>14</v>
      </c>
    </row>
    <row r="8" spans="1:25" x14ac:dyDescent="0.2">
      <c r="A8" s="9" t="s">
        <v>534</v>
      </c>
      <c r="B8" s="6" t="s">
        <v>751</v>
      </c>
      <c r="C8" t="s">
        <v>525</v>
      </c>
      <c r="D8" t="s">
        <v>531</v>
      </c>
      <c r="E8" t="s">
        <v>14</v>
      </c>
      <c r="F8" t="s">
        <v>14</v>
      </c>
      <c r="G8" t="s">
        <v>14</v>
      </c>
      <c r="H8" t="s">
        <v>14</v>
      </c>
      <c r="I8" t="s">
        <v>14</v>
      </c>
      <c r="J8" t="s">
        <v>14</v>
      </c>
      <c r="K8" t="s">
        <v>532</v>
      </c>
      <c r="L8" t="s">
        <v>14</v>
      </c>
      <c r="M8" t="s">
        <v>14</v>
      </c>
      <c r="N8" t="s">
        <v>14</v>
      </c>
      <c r="O8" t="s">
        <v>14</v>
      </c>
      <c r="P8" t="s">
        <v>14</v>
      </c>
      <c r="Q8" t="s">
        <v>14</v>
      </c>
      <c r="R8" t="s">
        <v>14</v>
      </c>
      <c r="U8" t="s">
        <v>526</v>
      </c>
      <c r="V8" t="s">
        <v>14</v>
      </c>
      <c r="W8" t="s">
        <v>14</v>
      </c>
      <c r="X8" t="s">
        <v>14</v>
      </c>
      <c r="Y8" t="s">
        <v>14</v>
      </c>
    </row>
    <row r="9" spans="1:25" x14ac:dyDescent="0.2">
      <c r="A9" s="9" t="s">
        <v>535</v>
      </c>
      <c r="B9" s="6" t="s">
        <v>752</v>
      </c>
      <c r="C9" t="s">
        <v>525</v>
      </c>
      <c r="D9" t="s">
        <v>531</v>
      </c>
      <c r="E9" t="s">
        <v>14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 t="s">
        <v>532</v>
      </c>
      <c r="L9" t="s">
        <v>14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t="s">
        <v>14</v>
      </c>
      <c r="U9" t="s">
        <v>526</v>
      </c>
      <c r="V9" t="s">
        <v>14</v>
      </c>
      <c r="W9" t="s">
        <v>14</v>
      </c>
      <c r="X9" t="s">
        <v>14</v>
      </c>
      <c r="Y9" t="s">
        <v>14</v>
      </c>
    </row>
    <row r="10" spans="1:25" x14ac:dyDescent="0.2">
      <c r="A10" s="9" t="s">
        <v>536</v>
      </c>
      <c r="B10" s="6" t="s">
        <v>753</v>
      </c>
      <c r="C10" t="s">
        <v>525</v>
      </c>
      <c r="D10" t="s">
        <v>531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532</v>
      </c>
      <c r="L10" t="s">
        <v>14</v>
      </c>
      <c r="M10" t="s">
        <v>14</v>
      </c>
      <c r="N10" t="s">
        <v>14</v>
      </c>
      <c r="O10" t="s">
        <v>14</v>
      </c>
      <c r="P10" t="s">
        <v>14</v>
      </c>
      <c r="Q10" t="s">
        <v>14</v>
      </c>
      <c r="R10" t="s">
        <v>14</v>
      </c>
      <c r="U10" t="s">
        <v>526</v>
      </c>
      <c r="V10" t="s">
        <v>14</v>
      </c>
      <c r="W10" t="s">
        <v>14</v>
      </c>
      <c r="X10" t="s">
        <v>14</v>
      </c>
      <c r="Y10" t="s">
        <v>14</v>
      </c>
    </row>
    <row r="11" spans="1:25" x14ac:dyDescent="0.2">
      <c r="A11" s="9" t="s">
        <v>537</v>
      </c>
      <c r="B11" s="6" t="s">
        <v>754</v>
      </c>
      <c r="C11" t="s">
        <v>525</v>
      </c>
      <c r="D11" t="s">
        <v>531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 t="s">
        <v>532</v>
      </c>
      <c r="L11" t="s">
        <v>14</v>
      </c>
      <c r="M11" t="s">
        <v>14</v>
      </c>
      <c r="N11" t="s">
        <v>14</v>
      </c>
      <c r="O11" t="s">
        <v>14</v>
      </c>
      <c r="P11" t="s">
        <v>14</v>
      </c>
      <c r="Q11" t="s">
        <v>14</v>
      </c>
      <c r="R11" t="s">
        <v>14</v>
      </c>
      <c r="U11" t="s">
        <v>526</v>
      </c>
      <c r="V11" t="s">
        <v>14</v>
      </c>
      <c r="W11" t="s">
        <v>14</v>
      </c>
      <c r="X11" t="s">
        <v>14</v>
      </c>
      <c r="Y11" t="s">
        <v>14</v>
      </c>
    </row>
    <row r="12" spans="1:25" x14ac:dyDescent="0.2">
      <c r="A12" s="9" t="s">
        <v>538</v>
      </c>
      <c r="B12" s="6" t="s">
        <v>755</v>
      </c>
      <c r="C12" t="s">
        <v>525</v>
      </c>
      <c r="D12" t="s">
        <v>531</v>
      </c>
      <c r="E12" t="s">
        <v>539</v>
      </c>
      <c r="F12" t="s">
        <v>14</v>
      </c>
      <c r="G12" t="s">
        <v>540</v>
      </c>
      <c r="H12" t="s">
        <v>14</v>
      </c>
      <c r="I12" t="s">
        <v>14</v>
      </c>
      <c r="J12" t="s">
        <v>14</v>
      </c>
      <c r="K12" t="s">
        <v>532</v>
      </c>
      <c r="L12" t="s">
        <v>14</v>
      </c>
      <c r="M12" t="s">
        <v>14</v>
      </c>
      <c r="N12" t="s">
        <v>14</v>
      </c>
      <c r="O12" t="s">
        <v>14</v>
      </c>
      <c r="P12" t="s">
        <v>14</v>
      </c>
      <c r="Q12" t="s">
        <v>14</v>
      </c>
      <c r="R12" t="s">
        <v>14</v>
      </c>
      <c r="U12" t="s">
        <v>526</v>
      </c>
      <c r="V12" t="s">
        <v>541</v>
      </c>
      <c r="W12" t="s">
        <v>14</v>
      </c>
      <c r="X12" t="s">
        <v>14</v>
      </c>
      <c r="Y12" t="s">
        <v>14</v>
      </c>
    </row>
    <row r="13" spans="1:25" x14ac:dyDescent="0.2">
      <c r="A13" s="9" t="s">
        <v>542</v>
      </c>
      <c r="B13" s="6" t="s">
        <v>756</v>
      </c>
      <c r="C13" t="s">
        <v>525</v>
      </c>
      <c r="D13" t="s">
        <v>531</v>
      </c>
      <c r="E13" t="s">
        <v>539</v>
      </c>
      <c r="F13" t="s">
        <v>543</v>
      </c>
      <c r="G13" t="s">
        <v>540</v>
      </c>
      <c r="H13" t="s">
        <v>14</v>
      </c>
      <c r="I13" t="s">
        <v>544</v>
      </c>
      <c r="J13" t="s">
        <v>545</v>
      </c>
      <c r="K13" t="s">
        <v>532</v>
      </c>
      <c r="L13" t="s">
        <v>14</v>
      </c>
      <c r="M13" t="s">
        <v>14</v>
      </c>
      <c r="N13" t="s">
        <v>14</v>
      </c>
      <c r="O13" t="s">
        <v>14</v>
      </c>
      <c r="P13" t="s">
        <v>14</v>
      </c>
      <c r="Q13" t="s">
        <v>14</v>
      </c>
      <c r="R13" t="s">
        <v>14</v>
      </c>
      <c r="U13" t="s">
        <v>526</v>
      </c>
      <c r="V13" t="s">
        <v>541</v>
      </c>
      <c r="W13" t="s">
        <v>546</v>
      </c>
      <c r="X13" t="s">
        <v>14</v>
      </c>
      <c r="Y13" t="s">
        <v>14</v>
      </c>
    </row>
    <row r="14" spans="1:25" x14ac:dyDescent="0.2">
      <c r="A14" s="9" t="s">
        <v>547</v>
      </c>
      <c r="B14" s="6" t="s">
        <v>757</v>
      </c>
      <c r="C14" t="s">
        <v>525</v>
      </c>
      <c r="D14" t="s">
        <v>531</v>
      </c>
      <c r="E14" t="s">
        <v>539</v>
      </c>
      <c r="F14" t="s">
        <v>14</v>
      </c>
      <c r="G14" t="s">
        <v>540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M14" t="s">
        <v>14</v>
      </c>
      <c r="N14" t="s">
        <v>14</v>
      </c>
      <c r="O14" t="s">
        <v>14</v>
      </c>
      <c r="P14" t="s">
        <v>14</v>
      </c>
      <c r="Q14" t="s">
        <v>14</v>
      </c>
      <c r="R14" t="s">
        <v>14</v>
      </c>
      <c r="U14" t="s">
        <v>526</v>
      </c>
      <c r="V14" t="s">
        <v>14</v>
      </c>
      <c r="W14" t="s">
        <v>14</v>
      </c>
      <c r="X14" t="s">
        <v>14</v>
      </c>
      <c r="Y14" t="s">
        <v>14</v>
      </c>
    </row>
    <row r="15" spans="1:25" x14ac:dyDescent="0.2">
      <c r="A15" s="9" t="s">
        <v>548</v>
      </c>
      <c r="B15" s="6" t="s">
        <v>758</v>
      </c>
      <c r="C15" t="s">
        <v>525</v>
      </c>
      <c r="D15" t="s">
        <v>531</v>
      </c>
      <c r="E15" t="s">
        <v>539</v>
      </c>
      <c r="F15" t="s">
        <v>14</v>
      </c>
      <c r="G15" t="s">
        <v>540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 t="s">
        <v>14</v>
      </c>
      <c r="O15" t="s">
        <v>14</v>
      </c>
      <c r="P15" t="s">
        <v>14</v>
      </c>
      <c r="Q15" t="s">
        <v>14</v>
      </c>
      <c r="R15" t="s">
        <v>14</v>
      </c>
      <c r="U15" t="s">
        <v>526</v>
      </c>
      <c r="V15" t="s">
        <v>14</v>
      </c>
      <c r="W15" t="s">
        <v>14</v>
      </c>
      <c r="X15" t="s">
        <v>14</v>
      </c>
      <c r="Y15" t="s">
        <v>14</v>
      </c>
    </row>
    <row r="16" spans="1:25" x14ac:dyDescent="0.2">
      <c r="A16" s="9" t="s">
        <v>549</v>
      </c>
      <c r="B16" s="6" t="s">
        <v>759</v>
      </c>
      <c r="C16" t="s">
        <v>525</v>
      </c>
      <c r="D16" t="s">
        <v>531</v>
      </c>
      <c r="E16" t="s">
        <v>550</v>
      </c>
      <c r="F16" t="s">
        <v>14</v>
      </c>
      <c r="G16" t="s">
        <v>540</v>
      </c>
      <c r="H16" t="s">
        <v>14</v>
      </c>
      <c r="I16" t="s">
        <v>544</v>
      </c>
      <c r="J16" t="s">
        <v>545</v>
      </c>
      <c r="K16" t="s">
        <v>532</v>
      </c>
      <c r="L16" t="s">
        <v>551</v>
      </c>
      <c r="M16" t="s">
        <v>552</v>
      </c>
      <c r="N16" t="s">
        <v>552</v>
      </c>
      <c r="O16" t="s">
        <v>552</v>
      </c>
      <c r="P16" t="s">
        <v>14</v>
      </c>
      <c r="Q16" t="s">
        <v>14</v>
      </c>
      <c r="R16" t="s">
        <v>14</v>
      </c>
      <c r="U16" t="s">
        <v>526</v>
      </c>
      <c r="V16" t="s">
        <v>14</v>
      </c>
      <c r="W16" t="s">
        <v>14</v>
      </c>
      <c r="X16" t="s">
        <v>14</v>
      </c>
      <c r="Y16" t="s">
        <v>14</v>
      </c>
    </row>
    <row r="17" spans="1:25" x14ac:dyDescent="0.2">
      <c r="A17" s="9" t="s">
        <v>553</v>
      </c>
      <c r="B17" s="6" t="s">
        <v>760</v>
      </c>
      <c r="C17" t="s">
        <v>525</v>
      </c>
      <c r="D17" t="s">
        <v>531</v>
      </c>
      <c r="E17" t="s">
        <v>550</v>
      </c>
      <c r="F17" t="s">
        <v>14</v>
      </c>
      <c r="G17" t="s">
        <v>540</v>
      </c>
      <c r="H17" t="s">
        <v>14</v>
      </c>
      <c r="I17" t="s">
        <v>544</v>
      </c>
      <c r="J17" t="s">
        <v>545</v>
      </c>
      <c r="K17" t="s">
        <v>532</v>
      </c>
      <c r="L17" t="s">
        <v>551</v>
      </c>
      <c r="M17" t="s">
        <v>552</v>
      </c>
      <c r="N17" t="s">
        <v>552</v>
      </c>
      <c r="O17" t="s">
        <v>552</v>
      </c>
      <c r="P17" t="s">
        <v>14</v>
      </c>
      <c r="Q17" t="s">
        <v>14</v>
      </c>
      <c r="R17" t="s">
        <v>14</v>
      </c>
      <c r="U17" t="s">
        <v>526</v>
      </c>
      <c r="V17" t="s">
        <v>14</v>
      </c>
      <c r="W17" t="s">
        <v>14</v>
      </c>
      <c r="X17" t="s">
        <v>14</v>
      </c>
      <c r="Y17" t="s">
        <v>14</v>
      </c>
    </row>
    <row r="18" spans="1:25" x14ac:dyDescent="0.2">
      <c r="A18" s="9" t="s">
        <v>554</v>
      </c>
      <c r="B18" s="6" t="s">
        <v>761</v>
      </c>
      <c r="C18" t="s">
        <v>525</v>
      </c>
      <c r="D18" t="s">
        <v>531</v>
      </c>
      <c r="E18" t="s">
        <v>550</v>
      </c>
      <c r="F18" t="s">
        <v>14</v>
      </c>
      <c r="G18" t="s">
        <v>540</v>
      </c>
      <c r="H18" t="s">
        <v>14</v>
      </c>
      <c r="I18" t="s">
        <v>544</v>
      </c>
      <c r="J18" t="s">
        <v>545</v>
      </c>
      <c r="K18" t="s">
        <v>532</v>
      </c>
      <c r="L18" t="s">
        <v>551</v>
      </c>
      <c r="M18" t="s">
        <v>552</v>
      </c>
      <c r="N18" t="s">
        <v>552</v>
      </c>
      <c r="O18" t="s">
        <v>552</v>
      </c>
      <c r="P18" t="s">
        <v>14</v>
      </c>
      <c r="Q18" t="s">
        <v>14</v>
      </c>
      <c r="R18" t="s">
        <v>14</v>
      </c>
      <c r="U18" t="s">
        <v>526</v>
      </c>
      <c r="V18" t="s">
        <v>14</v>
      </c>
      <c r="W18" t="s">
        <v>14</v>
      </c>
      <c r="X18" t="s">
        <v>14</v>
      </c>
      <c r="Y18" t="s">
        <v>14</v>
      </c>
    </row>
    <row r="19" spans="1:25" x14ac:dyDescent="0.2">
      <c r="A19" s="9" t="s">
        <v>555</v>
      </c>
      <c r="B19" s="6" t="s">
        <v>762</v>
      </c>
      <c r="C19" t="s">
        <v>525</v>
      </c>
      <c r="D19" t="s">
        <v>531</v>
      </c>
      <c r="E19" t="s">
        <v>539</v>
      </c>
      <c r="F19" t="s">
        <v>543</v>
      </c>
      <c r="G19" t="s">
        <v>540</v>
      </c>
      <c r="H19" t="s">
        <v>14</v>
      </c>
      <c r="I19" t="s">
        <v>544</v>
      </c>
      <c r="J19" t="s">
        <v>545</v>
      </c>
      <c r="K19" t="s">
        <v>532</v>
      </c>
      <c r="L19" t="s">
        <v>551</v>
      </c>
      <c r="M19" t="s">
        <v>552</v>
      </c>
      <c r="N19" t="s">
        <v>556</v>
      </c>
      <c r="O19" t="s">
        <v>557</v>
      </c>
      <c r="P19" t="s">
        <v>558</v>
      </c>
      <c r="Q19" t="s">
        <v>559</v>
      </c>
      <c r="R19" t="s">
        <v>560</v>
      </c>
      <c r="U19" t="s">
        <v>526</v>
      </c>
      <c r="V19" t="s">
        <v>14</v>
      </c>
      <c r="W19" t="s">
        <v>14</v>
      </c>
      <c r="X19" t="s">
        <v>561</v>
      </c>
      <c r="Y19" t="s">
        <v>562</v>
      </c>
    </row>
    <row r="20" spans="1:25" x14ac:dyDescent="0.2">
      <c r="A20" s="9" t="s">
        <v>563</v>
      </c>
      <c r="B20" s="6" t="s">
        <v>763</v>
      </c>
      <c r="C20" t="s">
        <v>525</v>
      </c>
      <c r="D20" t="s">
        <v>531</v>
      </c>
      <c r="E20" t="s">
        <v>539</v>
      </c>
      <c r="F20" t="s">
        <v>543</v>
      </c>
      <c r="G20" t="s">
        <v>540</v>
      </c>
      <c r="H20" t="s">
        <v>14</v>
      </c>
      <c r="I20" t="s">
        <v>544</v>
      </c>
      <c r="J20" t="s">
        <v>545</v>
      </c>
      <c r="K20" t="s">
        <v>532</v>
      </c>
      <c r="L20" t="s">
        <v>551</v>
      </c>
      <c r="M20" t="s">
        <v>552</v>
      </c>
      <c r="N20" t="s">
        <v>556</v>
      </c>
      <c r="O20" t="s">
        <v>557</v>
      </c>
      <c r="P20" t="s">
        <v>558</v>
      </c>
      <c r="Q20" t="s">
        <v>559</v>
      </c>
      <c r="R20" t="s">
        <v>560</v>
      </c>
      <c r="U20" t="s">
        <v>526</v>
      </c>
      <c r="V20" t="s">
        <v>14</v>
      </c>
      <c r="W20" t="s">
        <v>14</v>
      </c>
      <c r="X20" t="s">
        <v>561</v>
      </c>
      <c r="Y20" t="s">
        <v>562</v>
      </c>
    </row>
    <row r="21" spans="1:25" x14ac:dyDescent="0.2">
      <c r="A21" s="9" t="s">
        <v>564</v>
      </c>
      <c r="B21" s="6" t="s">
        <v>764</v>
      </c>
      <c r="C21" t="s">
        <v>525</v>
      </c>
      <c r="D21" t="s">
        <v>531</v>
      </c>
      <c r="E21" t="s">
        <v>539</v>
      </c>
      <c r="F21" t="s">
        <v>543</v>
      </c>
      <c r="G21" t="s">
        <v>540</v>
      </c>
      <c r="H21" t="s">
        <v>14</v>
      </c>
      <c r="I21" t="s">
        <v>544</v>
      </c>
      <c r="J21" t="s">
        <v>545</v>
      </c>
      <c r="K21" t="s">
        <v>532</v>
      </c>
      <c r="L21" t="s">
        <v>551</v>
      </c>
      <c r="M21" t="s">
        <v>552</v>
      </c>
      <c r="N21" t="s">
        <v>556</v>
      </c>
      <c r="O21" t="s">
        <v>557</v>
      </c>
      <c r="P21" t="s">
        <v>558</v>
      </c>
      <c r="Q21" t="s">
        <v>559</v>
      </c>
      <c r="R21" t="s">
        <v>560</v>
      </c>
      <c r="U21" t="s">
        <v>526</v>
      </c>
      <c r="V21" t="s">
        <v>14</v>
      </c>
      <c r="W21" t="s">
        <v>14</v>
      </c>
      <c r="X21" t="s">
        <v>561</v>
      </c>
      <c r="Y21" t="s">
        <v>562</v>
      </c>
    </row>
    <row r="22" spans="1:25" x14ac:dyDescent="0.2">
      <c r="A22" s="9" t="s">
        <v>565</v>
      </c>
      <c r="B22" s="6" t="s">
        <v>765</v>
      </c>
      <c r="C22" t="s">
        <v>525</v>
      </c>
      <c r="D22" t="s">
        <v>531</v>
      </c>
      <c r="E22" t="s">
        <v>539</v>
      </c>
      <c r="F22" t="s">
        <v>543</v>
      </c>
      <c r="G22" t="s">
        <v>540</v>
      </c>
      <c r="H22" t="s">
        <v>14</v>
      </c>
      <c r="I22" t="s">
        <v>544</v>
      </c>
      <c r="J22" t="s">
        <v>545</v>
      </c>
      <c r="K22" t="s">
        <v>532</v>
      </c>
      <c r="L22" t="s">
        <v>551</v>
      </c>
      <c r="M22" t="s">
        <v>552</v>
      </c>
      <c r="N22" t="s">
        <v>556</v>
      </c>
      <c r="O22" t="s">
        <v>557</v>
      </c>
      <c r="P22" t="s">
        <v>558</v>
      </c>
      <c r="Q22" t="s">
        <v>559</v>
      </c>
      <c r="R22" t="s">
        <v>560</v>
      </c>
      <c r="U22" t="s">
        <v>526</v>
      </c>
      <c r="V22" t="s">
        <v>14</v>
      </c>
      <c r="W22" t="s">
        <v>14</v>
      </c>
      <c r="X22" t="s">
        <v>561</v>
      </c>
      <c r="Y22" t="s">
        <v>562</v>
      </c>
    </row>
    <row r="23" spans="1:25" x14ac:dyDescent="0.2">
      <c r="A23" s="9" t="s">
        <v>566</v>
      </c>
      <c r="B23" s="6" t="s">
        <v>766</v>
      </c>
      <c r="C23" t="s">
        <v>525</v>
      </c>
      <c r="D23" t="s">
        <v>531</v>
      </c>
      <c r="E23" t="s">
        <v>539</v>
      </c>
      <c r="F23" t="s">
        <v>543</v>
      </c>
      <c r="G23" t="s">
        <v>540</v>
      </c>
      <c r="H23" t="s">
        <v>14</v>
      </c>
      <c r="I23" t="s">
        <v>544</v>
      </c>
      <c r="J23" t="s">
        <v>545</v>
      </c>
      <c r="K23" t="s">
        <v>532</v>
      </c>
      <c r="L23" t="s">
        <v>551</v>
      </c>
      <c r="M23" t="s">
        <v>552</v>
      </c>
      <c r="N23" t="s">
        <v>556</v>
      </c>
      <c r="O23" t="s">
        <v>557</v>
      </c>
      <c r="P23" t="s">
        <v>558</v>
      </c>
      <c r="Q23" t="s">
        <v>14</v>
      </c>
      <c r="R23" t="s">
        <v>14</v>
      </c>
      <c r="U23" t="s">
        <v>526</v>
      </c>
      <c r="V23" t="s">
        <v>14</v>
      </c>
      <c r="W23" t="s">
        <v>14</v>
      </c>
      <c r="X23" t="s">
        <v>14</v>
      </c>
      <c r="Y23" t="s">
        <v>14</v>
      </c>
    </row>
    <row r="24" spans="1:25" x14ac:dyDescent="0.2">
      <c r="A24" s="9" t="s">
        <v>567</v>
      </c>
      <c r="B24" s="6" t="s">
        <v>767</v>
      </c>
      <c r="C24" t="s">
        <v>525</v>
      </c>
      <c r="D24" t="s">
        <v>531</v>
      </c>
      <c r="E24" t="s">
        <v>539</v>
      </c>
      <c r="F24" t="s">
        <v>543</v>
      </c>
      <c r="G24" t="s">
        <v>540</v>
      </c>
      <c r="H24" t="s">
        <v>14</v>
      </c>
      <c r="I24" t="s">
        <v>544</v>
      </c>
      <c r="J24" t="s">
        <v>545</v>
      </c>
      <c r="K24" t="s">
        <v>532</v>
      </c>
      <c r="L24" t="s">
        <v>551</v>
      </c>
      <c r="M24" t="s">
        <v>552</v>
      </c>
      <c r="N24" t="s">
        <v>556</v>
      </c>
      <c r="O24" t="s">
        <v>557</v>
      </c>
      <c r="P24" t="s">
        <v>558</v>
      </c>
      <c r="Q24" t="s">
        <v>14</v>
      </c>
      <c r="R24" t="s">
        <v>14</v>
      </c>
      <c r="U24" t="s">
        <v>526</v>
      </c>
      <c r="V24" t="s">
        <v>14</v>
      </c>
      <c r="W24" t="s">
        <v>14</v>
      </c>
      <c r="X24" t="s">
        <v>14</v>
      </c>
      <c r="Y24" t="s">
        <v>14</v>
      </c>
    </row>
    <row r="25" spans="1:25" x14ac:dyDescent="0.2">
      <c r="A25" s="9" t="s">
        <v>568</v>
      </c>
      <c r="B25" s="6" t="s">
        <v>768</v>
      </c>
      <c r="C25" t="s">
        <v>525</v>
      </c>
      <c r="D25" t="s">
        <v>531</v>
      </c>
      <c r="E25" t="s">
        <v>539</v>
      </c>
      <c r="F25" t="s">
        <v>543</v>
      </c>
      <c r="G25" t="s">
        <v>540</v>
      </c>
      <c r="H25" t="s">
        <v>14</v>
      </c>
      <c r="I25" t="s">
        <v>544</v>
      </c>
      <c r="J25" t="s">
        <v>545</v>
      </c>
      <c r="K25" t="s">
        <v>532</v>
      </c>
      <c r="L25" t="s">
        <v>551</v>
      </c>
      <c r="M25" t="s">
        <v>552</v>
      </c>
      <c r="N25" t="s">
        <v>556</v>
      </c>
      <c r="O25" t="s">
        <v>557</v>
      </c>
      <c r="P25" t="s">
        <v>558</v>
      </c>
      <c r="Q25" t="s">
        <v>14</v>
      </c>
      <c r="R25" t="s">
        <v>14</v>
      </c>
      <c r="U25" t="s">
        <v>526</v>
      </c>
      <c r="V25" t="s">
        <v>14</v>
      </c>
      <c r="W25" t="s">
        <v>14</v>
      </c>
      <c r="X25" t="s">
        <v>14</v>
      </c>
      <c r="Y25" t="s">
        <v>14</v>
      </c>
    </row>
    <row r="26" spans="1:25" x14ac:dyDescent="0.2">
      <c r="A26" s="9" t="s">
        <v>569</v>
      </c>
      <c r="B26" s="6" t="s">
        <v>769</v>
      </c>
      <c r="C26" t="s">
        <v>525</v>
      </c>
      <c r="D26" t="s">
        <v>531</v>
      </c>
      <c r="E26" t="s">
        <v>539</v>
      </c>
      <c r="F26" t="s">
        <v>543</v>
      </c>
      <c r="G26" t="s">
        <v>540</v>
      </c>
      <c r="H26" t="s">
        <v>14</v>
      </c>
      <c r="I26" t="s">
        <v>544</v>
      </c>
      <c r="J26" t="s">
        <v>545</v>
      </c>
      <c r="K26" t="s">
        <v>532</v>
      </c>
      <c r="L26" t="s">
        <v>551</v>
      </c>
      <c r="M26" t="s">
        <v>552</v>
      </c>
      <c r="N26" t="s">
        <v>556</v>
      </c>
      <c r="O26" t="s">
        <v>557</v>
      </c>
      <c r="P26" t="s">
        <v>558</v>
      </c>
      <c r="Q26" t="s">
        <v>14</v>
      </c>
      <c r="R26" t="s">
        <v>14</v>
      </c>
      <c r="U26" t="s">
        <v>526</v>
      </c>
      <c r="V26" t="s">
        <v>14</v>
      </c>
      <c r="W26" t="s">
        <v>14</v>
      </c>
      <c r="X26" t="s">
        <v>14</v>
      </c>
      <c r="Y26" t="s">
        <v>14</v>
      </c>
    </row>
    <row r="27" spans="1:25" x14ac:dyDescent="0.2">
      <c r="A27" s="9" t="s">
        <v>570</v>
      </c>
      <c r="B27" s="6" t="s">
        <v>770</v>
      </c>
      <c r="C27" t="s">
        <v>525</v>
      </c>
      <c r="D27" t="s">
        <v>531</v>
      </c>
      <c r="E27" t="s">
        <v>539</v>
      </c>
      <c r="F27" t="s">
        <v>543</v>
      </c>
      <c r="G27" t="s">
        <v>540</v>
      </c>
      <c r="H27" t="s">
        <v>14</v>
      </c>
      <c r="I27" t="s">
        <v>544</v>
      </c>
      <c r="J27" t="s">
        <v>545</v>
      </c>
      <c r="K27" t="s">
        <v>532</v>
      </c>
      <c r="L27" t="s">
        <v>551</v>
      </c>
      <c r="M27" t="s">
        <v>552</v>
      </c>
      <c r="N27" t="s">
        <v>556</v>
      </c>
      <c r="O27" t="s">
        <v>557</v>
      </c>
      <c r="P27" t="s">
        <v>558</v>
      </c>
      <c r="Q27" t="s">
        <v>14</v>
      </c>
      <c r="R27" t="s">
        <v>14</v>
      </c>
      <c r="U27" t="s">
        <v>526</v>
      </c>
      <c r="V27" t="s">
        <v>14</v>
      </c>
      <c r="W27" t="s">
        <v>14</v>
      </c>
      <c r="X27" t="s">
        <v>14</v>
      </c>
      <c r="Y27" t="s">
        <v>14</v>
      </c>
    </row>
    <row r="28" spans="1:25" x14ac:dyDescent="0.2">
      <c r="A28" s="9" t="s">
        <v>571</v>
      </c>
      <c r="B28" s="6" t="s">
        <v>771</v>
      </c>
      <c r="C28" t="s">
        <v>525</v>
      </c>
      <c r="D28" t="s">
        <v>531</v>
      </c>
      <c r="E28" t="s">
        <v>539</v>
      </c>
      <c r="F28" t="s">
        <v>543</v>
      </c>
      <c r="G28" t="s">
        <v>540</v>
      </c>
      <c r="H28" t="s">
        <v>14</v>
      </c>
      <c r="I28" t="s">
        <v>544</v>
      </c>
      <c r="J28" t="s">
        <v>545</v>
      </c>
      <c r="K28" t="s">
        <v>532</v>
      </c>
      <c r="L28" t="s">
        <v>551</v>
      </c>
      <c r="M28" t="s">
        <v>552</v>
      </c>
      <c r="N28" t="s">
        <v>556</v>
      </c>
      <c r="O28" t="s">
        <v>557</v>
      </c>
      <c r="P28" t="s">
        <v>558</v>
      </c>
      <c r="Q28" t="s">
        <v>14</v>
      </c>
      <c r="R28" t="s">
        <v>14</v>
      </c>
      <c r="U28" t="s">
        <v>526</v>
      </c>
      <c r="V28" t="s">
        <v>14</v>
      </c>
      <c r="W28" t="s">
        <v>14</v>
      </c>
      <c r="X28" t="s">
        <v>14</v>
      </c>
      <c r="Y28" t="s">
        <v>14</v>
      </c>
    </row>
    <row r="29" spans="1:25" x14ac:dyDescent="0.2">
      <c r="A29" s="9" t="s">
        <v>572</v>
      </c>
      <c r="B29" s="6" t="s">
        <v>772</v>
      </c>
      <c r="C29" t="s">
        <v>525</v>
      </c>
      <c r="D29" t="s">
        <v>531</v>
      </c>
      <c r="E29" t="s">
        <v>539</v>
      </c>
      <c r="F29" t="s">
        <v>543</v>
      </c>
      <c r="G29" t="s">
        <v>540</v>
      </c>
      <c r="H29" t="s">
        <v>14</v>
      </c>
      <c r="I29" t="s">
        <v>544</v>
      </c>
      <c r="J29" t="s">
        <v>545</v>
      </c>
      <c r="K29" t="s">
        <v>532</v>
      </c>
      <c r="L29" t="s">
        <v>551</v>
      </c>
      <c r="M29" t="s">
        <v>552</v>
      </c>
      <c r="N29" t="s">
        <v>556</v>
      </c>
      <c r="O29" t="s">
        <v>557</v>
      </c>
      <c r="P29" t="s">
        <v>558</v>
      </c>
      <c r="Q29" t="s">
        <v>14</v>
      </c>
      <c r="R29" t="s">
        <v>14</v>
      </c>
      <c r="U29" t="s">
        <v>526</v>
      </c>
      <c r="V29" t="s">
        <v>14</v>
      </c>
      <c r="W29" t="s">
        <v>14</v>
      </c>
      <c r="X29" t="s">
        <v>14</v>
      </c>
      <c r="Y29" t="s">
        <v>14</v>
      </c>
    </row>
    <row r="30" spans="1:25" x14ac:dyDescent="0.2">
      <c r="A30" s="9" t="s">
        <v>573</v>
      </c>
      <c r="B30" s="6" t="s">
        <v>773</v>
      </c>
      <c r="C30" t="s">
        <v>525</v>
      </c>
      <c r="D30" t="s">
        <v>531</v>
      </c>
      <c r="E30" t="s">
        <v>539</v>
      </c>
      <c r="F30" t="s">
        <v>543</v>
      </c>
      <c r="G30" t="s">
        <v>540</v>
      </c>
      <c r="H30" t="s">
        <v>14</v>
      </c>
      <c r="I30" t="s">
        <v>544</v>
      </c>
      <c r="J30" t="s">
        <v>545</v>
      </c>
      <c r="K30" t="s">
        <v>532</v>
      </c>
      <c r="L30" t="s">
        <v>551</v>
      </c>
      <c r="M30" t="s">
        <v>552</v>
      </c>
      <c r="N30" t="s">
        <v>556</v>
      </c>
      <c r="O30" t="s">
        <v>557</v>
      </c>
      <c r="P30" t="s">
        <v>558</v>
      </c>
      <c r="Q30" t="s">
        <v>14</v>
      </c>
      <c r="R30" t="s">
        <v>14</v>
      </c>
      <c r="U30" t="s">
        <v>526</v>
      </c>
      <c r="V30" t="s">
        <v>14</v>
      </c>
      <c r="W30" t="s">
        <v>14</v>
      </c>
      <c r="X30" t="s">
        <v>14</v>
      </c>
      <c r="Y30" t="s">
        <v>14</v>
      </c>
    </row>
    <row r="31" spans="1:25" x14ac:dyDescent="0.2">
      <c r="A31" s="9" t="s">
        <v>574</v>
      </c>
      <c r="B31" s="6" t="s">
        <v>774</v>
      </c>
      <c r="C31" t="s">
        <v>525</v>
      </c>
      <c r="D31" t="s">
        <v>531</v>
      </c>
      <c r="E31" t="s">
        <v>539</v>
      </c>
      <c r="F31" t="s">
        <v>543</v>
      </c>
      <c r="G31" t="s">
        <v>540</v>
      </c>
      <c r="H31" t="s">
        <v>14</v>
      </c>
      <c r="I31" t="s">
        <v>544</v>
      </c>
      <c r="J31" t="s">
        <v>545</v>
      </c>
      <c r="K31" t="s">
        <v>532</v>
      </c>
      <c r="L31" t="s">
        <v>551</v>
      </c>
      <c r="M31" t="s">
        <v>552</v>
      </c>
      <c r="N31" t="s">
        <v>556</v>
      </c>
      <c r="O31" t="s">
        <v>557</v>
      </c>
      <c r="P31" t="s">
        <v>558</v>
      </c>
      <c r="Q31" t="s">
        <v>14</v>
      </c>
      <c r="R31" t="s">
        <v>14</v>
      </c>
      <c r="U31" t="s">
        <v>526</v>
      </c>
      <c r="V31" t="s">
        <v>14</v>
      </c>
      <c r="W31" t="s">
        <v>14</v>
      </c>
      <c r="X31" t="s">
        <v>14</v>
      </c>
      <c r="Y31" t="s">
        <v>14</v>
      </c>
    </row>
    <row r="32" spans="1:25" x14ac:dyDescent="0.2">
      <c r="A32" s="9" t="s">
        <v>575</v>
      </c>
      <c r="B32" s="6" t="s">
        <v>775</v>
      </c>
      <c r="C32" t="s">
        <v>525</v>
      </c>
      <c r="D32" t="s">
        <v>531</v>
      </c>
      <c r="E32" t="s">
        <v>539</v>
      </c>
      <c r="F32" t="s">
        <v>543</v>
      </c>
      <c r="G32" t="s">
        <v>540</v>
      </c>
      <c r="H32" t="s">
        <v>14</v>
      </c>
      <c r="I32" t="s">
        <v>544</v>
      </c>
      <c r="J32" t="s">
        <v>545</v>
      </c>
      <c r="K32" t="s">
        <v>532</v>
      </c>
      <c r="L32" t="s">
        <v>551</v>
      </c>
      <c r="M32" t="s">
        <v>552</v>
      </c>
      <c r="N32" t="s">
        <v>556</v>
      </c>
      <c r="O32" t="s">
        <v>557</v>
      </c>
      <c r="P32" t="s">
        <v>558</v>
      </c>
      <c r="Q32" t="s">
        <v>14</v>
      </c>
      <c r="R32" t="s">
        <v>14</v>
      </c>
      <c r="U32" t="s">
        <v>526</v>
      </c>
      <c r="V32" t="s">
        <v>14</v>
      </c>
      <c r="W32" t="s">
        <v>14</v>
      </c>
      <c r="X32" t="s">
        <v>14</v>
      </c>
      <c r="Y32" t="s">
        <v>14</v>
      </c>
    </row>
    <row r="33" spans="1:25" x14ac:dyDescent="0.2">
      <c r="A33" s="9" t="s">
        <v>576</v>
      </c>
      <c r="B33" s="6" t="s">
        <v>776</v>
      </c>
      <c r="C33" t="s">
        <v>525</v>
      </c>
      <c r="D33" t="s">
        <v>531</v>
      </c>
      <c r="E33" t="s">
        <v>539</v>
      </c>
      <c r="F33" t="s">
        <v>543</v>
      </c>
      <c r="G33" t="s">
        <v>540</v>
      </c>
      <c r="H33" t="s">
        <v>14</v>
      </c>
      <c r="I33" t="s">
        <v>544</v>
      </c>
      <c r="J33" t="s">
        <v>545</v>
      </c>
      <c r="K33" t="s">
        <v>532</v>
      </c>
      <c r="L33" t="s">
        <v>551</v>
      </c>
      <c r="M33" t="s">
        <v>552</v>
      </c>
      <c r="N33" t="s">
        <v>556</v>
      </c>
      <c r="O33" t="s">
        <v>557</v>
      </c>
      <c r="P33" t="s">
        <v>558</v>
      </c>
      <c r="Q33" t="s">
        <v>14</v>
      </c>
      <c r="R33" t="s">
        <v>14</v>
      </c>
      <c r="U33" t="s">
        <v>526</v>
      </c>
      <c r="V33" t="s">
        <v>14</v>
      </c>
      <c r="W33" t="s">
        <v>14</v>
      </c>
      <c r="X33" t="s">
        <v>14</v>
      </c>
      <c r="Y33" t="s">
        <v>14</v>
      </c>
    </row>
    <row r="34" spans="1:25" x14ac:dyDescent="0.2">
      <c r="A34" s="9" t="s">
        <v>577</v>
      </c>
      <c r="B34" s="6" t="s">
        <v>777</v>
      </c>
      <c r="C34" t="s">
        <v>525</v>
      </c>
      <c r="D34" t="s">
        <v>531</v>
      </c>
      <c r="E34" t="s">
        <v>539</v>
      </c>
      <c r="F34" t="s">
        <v>543</v>
      </c>
      <c r="G34" t="s">
        <v>540</v>
      </c>
      <c r="H34" t="s">
        <v>14</v>
      </c>
      <c r="I34" t="s">
        <v>544</v>
      </c>
      <c r="J34" t="s">
        <v>545</v>
      </c>
      <c r="K34" t="s">
        <v>532</v>
      </c>
      <c r="L34" t="s">
        <v>551</v>
      </c>
      <c r="M34" t="s">
        <v>552</v>
      </c>
      <c r="N34" t="s">
        <v>556</v>
      </c>
      <c r="O34" t="s">
        <v>557</v>
      </c>
      <c r="P34" t="s">
        <v>558</v>
      </c>
      <c r="Q34" t="s">
        <v>14</v>
      </c>
      <c r="R34" t="s">
        <v>14</v>
      </c>
      <c r="U34" t="s">
        <v>526</v>
      </c>
      <c r="V34" t="s">
        <v>14</v>
      </c>
      <c r="W34" t="s">
        <v>14</v>
      </c>
      <c r="X34" t="s">
        <v>14</v>
      </c>
      <c r="Y34" t="s">
        <v>14</v>
      </c>
    </row>
    <row r="35" spans="1:25" x14ac:dyDescent="0.2">
      <c r="A35" s="9" t="s">
        <v>578</v>
      </c>
      <c r="B35" s="6" t="s">
        <v>778</v>
      </c>
      <c r="C35" t="s">
        <v>525</v>
      </c>
      <c r="D35" t="s">
        <v>531</v>
      </c>
      <c r="E35" t="s">
        <v>14</v>
      </c>
      <c r="F35" t="s">
        <v>579</v>
      </c>
      <c r="G35" t="s">
        <v>540</v>
      </c>
      <c r="H35" t="s">
        <v>14</v>
      </c>
      <c r="I35" t="s">
        <v>14</v>
      </c>
      <c r="J35" t="s">
        <v>14</v>
      </c>
      <c r="K35" t="s">
        <v>532</v>
      </c>
      <c r="L35" t="s">
        <v>14</v>
      </c>
      <c r="M35" t="s">
        <v>14</v>
      </c>
      <c r="N35" t="s">
        <v>14</v>
      </c>
      <c r="O35" t="s">
        <v>14</v>
      </c>
      <c r="P35" t="s">
        <v>14</v>
      </c>
      <c r="Q35" t="s">
        <v>14</v>
      </c>
      <c r="R35" t="s">
        <v>14</v>
      </c>
      <c r="U35" t="s">
        <v>526</v>
      </c>
      <c r="V35" t="s">
        <v>14</v>
      </c>
      <c r="W35" t="s">
        <v>14</v>
      </c>
      <c r="X35" t="s">
        <v>14</v>
      </c>
      <c r="Y35" t="s">
        <v>14</v>
      </c>
    </row>
    <row r="36" spans="1:25" x14ac:dyDescent="0.2">
      <c r="A36" s="9" t="s">
        <v>580</v>
      </c>
      <c r="B36" s="6" t="s">
        <v>779</v>
      </c>
      <c r="C36" t="s">
        <v>525</v>
      </c>
      <c r="D36" t="s">
        <v>531</v>
      </c>
      <c r="E36" t="s">
        <v>14</v>
      </c>
      <c r="F36" t="s">
        <v>579</v>
      </c>
      <c r="G36" t="s">
        <v>540</v>
      </c>
      <c r="H36" t="s">
        <v>14</v>
      </c>
      <c r="I36" t="s">
        <v>14</v>
      </c>
      <c r="J36" t="s">
        <v>14</v>
      </c>
      <c r="K36" t="s">
        <v>532</v>
      </c>
      <c r="L36" t="s">
        <v>14</v>
      </c>
      <c r="M36" t="s">
        <v>14</v>
      </c>
      <c r="N36" t="s">
        <v>14</v>
      </c>
      <c r="O36" t="s">
        <v>14</v>
      </c>
      <c r="P36" t="s">
        <v>14</v>
      </c>
      <c r="Q36" t="s">
        <v>14</v>
      </c>
      <c r="R36" t="s">
        <v>14</v>
      </c>
      <c r="U36" t="s">
        <v>526</v>
      </c>
      <c r="V36" t="s">
        <v>14</v>
      </c>
      <c r="W36" t="s">
        <v>14</v>
      </c>
      <c r="X36" t="s">
        <v>14</v>
      </c>
      <c r="Y36" t="s">
        <v>14</v>
      </c>
    </row>
    <row r="37" spans="1:25" x14ac:dyDescent="0.2">
      <c r="A37" s="9" t="s">
        <v>581</v>
      </c>
      <c r="B37" s="6" t="s">
        <v>780</v>
      </c>
      <c r="C37" t="s">
        <v>525</v>
      </c>
      <c r="D37" t="s">
        <v>531</v>
      </c>
      <c r="E37" t="s">
        <v>14</v>
      </c>
      <c r="F37" t="s">
        <v>579</v>
      </c>
      <c r="G37" t="s">
        <v>540</v>
      </c>
      <c r="H37" t="s">
        <v>14</v>
      </c>
      <c r="I37" t="s">
        <v>14</v>
      </c>
      <c r="J37" t="s">
        <v>14</v>
      </c>
      <c r="K37" t="s">
        <v>532</v>
      </c>
      <c r="L37" t="s">
        <v>14</v>
      </c>
      <c r="M37" t="s">
        <v>14</v>
      </c>
      <c r="N37" t="s">
        <v>14</v>
      </c>
      <c r="O37" t="s">
        <v>14</v>
      </c>
      <c r="P37" t="s">
        <v>14</v>
      </c>
      <c r="Q37" t="s">
        <v>14</v>
      </c>
      <c r="R37" t="s">
        <v>14</v>
      </c>
      <c r="U37" t="s">
        <v>526</v>
      </c>
      <c r="V37" t="s">
        <v>14</v>
      </c>
      <c r="W37" t="s">
        <v>14</v>
      </c>
      <c r="X37" t="s">
        <v>14</v>
      </c>
      <c r="Y37" t="s">
        <v>14</v>
      </c>
    </row>
    <row r="38" spans="1:25" x14ac:dyDescent="0.2">
      <c r="A38" s="9" t="s">
        <v>582</v>
      </c>
      <c r="B38" s="6" t="s">
        <v>781</v>
      </c>
      <c r="C38" t="s">
        <v>525</v>
      </c>
      <c r="D38" t="s">
        <v>531</v>
      </c>
      <c r="E38" t="s">
        <v>14</v>
      </c>
      <c r="F38" t="s">
        <v>579</v>
      </c>
      <c r="G38" t="s">
        <v>540</v>
      </c>
      <c r="H38" t="s">
        <v>14</v>
      </c>
      <c r="I38" t="s">
        <v>14</v>
      </c>
      <c r="J38" t="s">
        <v>14</v>
      </c>
      <c r="K38" t="s">
        <v>532</v>
      </c>
      <c r="L38" t="s">
        <v>14</v>
      </c>
      <c r="M38" t="s">
        <v>14</v>
      </c>
      <c r="N38" t="s">
        <v>14</v>
      </c>
      <c r="O38" t="s">
        <v>14</v>
      </c>
      <c r="P38" t="s">
        <v>14</v>
      </c>
      <c r="Q38" t="s">
        <v>14</v>
      </c>
      <c r="R38" t="s">
        <v>14</v>
      </c>
      <c r="U38" t="s">
        <v>526</v>
      </c>
      <c r="V38" t="s">
        <v>14</v>
      </c>
      <c r="W38" t="s">
        <v>14</v>
      </c>
      <c r="X38" t="s">
        <v>14</v>
      </c>
      <c r="Y38" t="s">
        <v>14</v>
      </c>
    </row>
    <row r="39" spans="1:25" x14ac:dyDescent="0.2">
      <c r="A39" s="9" t="s">
        <v>583</v>
      </c>
      <c r="B39" s="6" t="s">
        <v>782</v>
      </c>
      <c r="C39" t="s">
        <v>525</v>
      </c>
      <c r="D39" t="s">
        <v>531</v>
      </c>
      <c r="E39" t="s">
        <v>14</v>
      </c>
      <c r="F39" t="s">
        <v>579</v>
      </c>
      <c r="G39" t="s">
        <v>540</v>
      </c>
      <c r="H39" t="s">
        <v>14</v>
      </c>
      <c r="I39" t="s">
        <v>14</v>
      </c>
      <c r="J39" t="s">
        <v>14</v>
      </c>
      <c r="K39" t="s">
        <v>532</v>
      </c>
      <c r="L39" t="s">
        <v>14</v>
      </c>
      <c r="M39" t="s">
        <v>14</v>
      </c>
      <c r="N39" t="s">
        <v>14</v>
      </c>
      <c r="O39" t="s">
        <v>14</v>
      </c>
      <c r="P39" t="s">
        <v>14</v>
      </c>
      <c r="Q39" t="s">
        <v>14</v>
      </c>
      <c r="R39" t="s">
        <v>14</v>
      </c>
      <c r="U39" t="s">
        <v>526</v>
      </c>
      <c r="V39" t="s">
        <v>14</v>
      </c>
      <c r="W39" t="s">
        <v>14</v>
      </c>
      <c r="X39" t="s">
        <v>584</v>
      </c>
      <c r="Y39" t="s">
        <v>585</v>
      </c>
    </row>
    <row r="40" spans="1:25" x14ac:dyDescent="0.2">
      <c r="A40" s="9" t="s">
        <v>586</v>
      </c>
      <c r="B40" s="6" t="s">
        <v>783</v>
      </c>
      <c r="C40" t="s">
        <v>14</v>
      </c>
      <c r="D40" t="s">
        <v>14</v>
      </c>
      <c r="E40" t="s">
        <v>14</v>
      </c>
      <c r="F40" t="s">
        <v>14</v>
      </c>
      <c r="G40" t="s">
        <v>14</v>
      </c>
      <c r="H40" t="s">
        <v>14</v>
      </c>
      <c r="I40" t="s">
        <v>14</v>
      </c>
      <c r="J40" t="s">
        <v>14</v>
      </c>
      <c r="K40" t="s">
        <v>14</v>
      </c>
      <c r="L40" t="s">
        <v>14</v>
      </c>
      <c r="M40" t="s">
        <v>14</v>
      </c>
      <c r="N40" t="s">
        <v>14</v>
      </c>
      <c r="O40" t="s">
        <v>14</v>
      </c>
      <c r="P40" t="s">
        <v>14</v>
      </c>
      <c r="Q40" t="s">
        <v>14</v>
      </c>
      <c r="R40" t="s">
        <v>14</v>
      </c>
      <c r="U40" t="s">
        <v>14</v>
      </c>
      <c r="V40" t="s">
        <v>14</v>
      </c>
      <c r="W40" t="s">
        <v>14</v>
      </c>
      <c r="X40" t="s">
        <v>14</v>
      </c>
      <c r="Y40" t="s">
        <v>14</v>
      </c>
    </row>
    <row r="41" spans="1:25" x14ac:dyDescent="0.2">
      <c r="A41" s="9" t="s">
        <v>587</v>
      </c>
      <c r="B41" s="6" t="s">
        <v>784</v>
      </c>
      <c r="C41" t="s">
        <v>14</v>
      </c>
      <c r="D41" t="s">
        <v>14</v>
      </c>
      <c r="E41" t="s">
        <v>14</v>
      </c>
      <c r="F41" t="s">
        <v>14</v>
      </c>
      <c r="G41" t="s">
        <v>14</v>
      </c>
      <c r="H41" t="s">
        <v>14</v>
      </c>
      <c r="I41" t="s">
        <v>14</v>
      </c>
      <c r="J41" t="s">
        <v>14</v>
      </c>
      <c r="K41" t="s">
        <v>14</v>
      </c>
      <c r="L41" t="s">
        <v>14</v>
      </c>
      <c r="M41" t="s">
        <v>14</v>
      </c>
      <c r="N41" t="s">
        <v>14</v>
      </c>
      <c r="O41" t="s">
        <v>14</v>
      </c>
      <c r="P41" t="s">
        <v>14</v>
      </c>
      <c r="Q41" t="s">
        <v>14</v>
      </c>
      <c r="R41" t="s">
        <v>14</v>
      </c>
      <c r="U41" t="s">
        <v>14</v>
      </c>
      <c r="V41" t="s">
        <v>14</v>
      </c>
      <c r="W41" t="s">
        <v>14</v>
      </c>
      <c r="X41" t="s">
        <v>14</v>
      </c>
      <c r="Y41" t="s">
        <v>14</v>
      </c>
    </row>
    <row r="42" spans="1:25" x14ac:dyDescent="0.2">
      <c r="A42" s="9" t="s">
        <v>588</v>
      </c>
      <c r="B42" s="6" t="s">
        <v>785</v>
      </c>
      <c r="C42" t="s">
        <v>14</v>
      </c>
      <c r="D42" t="s">
        <v>14</v>
      </c>
      <c r="E42" t="s">
        <v>14</v>
      </c>
      <c r="F42" t="s">
        <v>14</v>
      </c>
      <c r="G42" t="s">
        <v>14</v>
      </c>
      <c r="H42" t="s">
        <v>14</v>
      </c>
      <c r="I42" t="s">
        <v>14</v>
      </c>
      <c r="J42" t="s">
        <v>14</v>
      </c>
      <c r="K42" t="s">
        <v>14</v>
      </c>
      <c r="L42" t="s">
        <v>14</v>
      </c>
      <c r="M42" t="s">
        <v>14</v>
      </c>
      <c r="N42" t="s">
        <v>14</v>
      </c>
      <c r="O42" t="s">
        <v>14</v>
      </c>
      <c r="P42" t="s">
        <v>14</v>
      </c>
      <c r="Q42" t="s">
        <v>14</v>
      </c>
      <c r="R42" t="s">
        <v>14</v>
      </c>
      <c r="U42" t="s">
        <v>14</v>
      </c>
      <c r="V42" t="s">
        <v>14</v>
      </c>
      <c r="W42" t="s">
        <v>14</v>
      </c>
      <c r="X42" t="s">
        <v>14</v>
      </c>
      <c r="Y42" t="s">
        <v>14</v>
      </c>
    </row>
    <row r="43" spans="1:25" x14ac:dyDescent="0.2">
      <c r="A43" s="9" t="s">
        <v>589</v>
      </c>
      <c r="B43" s="6" t="s">
        <v>786</v>
      </c>
      <c r="C43" t="s">
        <v>14</v>
      </c>
      <c r="D43" t="s">
        <v>14</v>
      </c>
      <c r="E43" t="s">
        <v>14</v>
      </c>
      <c r="F43" t="s">
        <v>14</v>
      </c>
      <c r="G43" t="s">
        <v>14</v>
      </c>
      <c r="H43" t="s">
        <v>14</v>
      </c>
      <c r="I43" t="s">
        <v>14</v>
      </c>
      <c r="J43" t="s">
        <v>14</v>
      </c>
      <c r="K43" t="s">
        <v>14</v>
      </c>
      <c r="L43" t="s">
        <v>14</v>
      </c>
      <c r="M43" t="s">
        <v>14</v>
      </c>
      <c r="N43" t="s">
        <v>14</v>
      </c>
      <c r="O43" t="s">
        <v>14</v>
      </c>
      <c r="P43" t="s">
        <v>14</v>
      </c>
      <c r="Q43" t="s">
        <v>14</v>
      </c>
      <c r="R43" t="s">
        <v>14</v>
      </c>
      <c r="U43" t="s">
        <v>14</v>
      </c>
      <c r="V43" t="s">
        <v>14</v>
      </c>
      <c r="W43" t="s">
        <v>14</v>
      </c>
      <c r="X43" t="s">
        <v>14</v>
      </c>
      <c r="Y43" t="s">
        <v>14</v>
      </c>
    </row>
    <row r="44" spans="1:25" x14ac:dyDescent="0.2">
      <c r="A44" s="9" t="s">
        <v>590</v>
      </c>
      <c r="B44" s="6" t="s">
        <v>787</v>
      </c>
      <c r="C44" t="s">
        <v>14</v>
      </c>
      <c r="D44" t="s">
        <v>14</v>
      </c>
      <c r="E44" t="s">
        <v>14</v>
      </c>
      <c r="F44" t="s">
        <v>14</v>
      </c>
      <c r="G44" t="s">
        <v>14</v>
      </c>
      <c r="H44" t="s">
        <v>14</v>
      </c>
      <c r="I44" t="s">
        <v>14</v>
      </c>
      <c r="J44" t="s">
        <v>14</v>
      </c>
      <c r="K44" t="s">
        <v>14</v>
      </c>
      <c r="L44" t="s">
        <v>14</v>
      </c>
      <c r="M44" t="s">
        <v>14</v>
      </c>
      <c r="N44" t="s">
        <v>14</v>
      </c>
      <c r="O44" t="s">
        <v>14</v>
      </c>
      <c r="P44" t="s">
        <v>14</v>
      </c>
      <c r="Q44" t="s">
        <v>14</v>
      </c>
      <c r="R44" t="s">
        <v>14</v>
      </c>
      <c r="U44" t="s">
        <v>14</v>
      </c>
      <c r="V44" t="s">
        <v>14</v>
      </c>
      <c r="W44" t="s">
        <v>14</v>
      </c>
      <c r="X44" t="s">
        <v>14</v>
      </c>
      <c r="Y44" t="s">
        <v>14</v>
      </c>
    </row>
    <row r="45" spans="1:25" x14ac:dyDescent="0.2">
      <c r="A45" s="9" t="s">
        <v>591</v>
      </c>
      <c r="B45" s="6" t="s">
        <v>788</v>
      </c>
      <c r="C45" t="s">
        <v>525</v>
      </c>
      <c r="D45" t="s">
        <v>531</v>
      </c>
      <c r="E45" t="s">
        <v>14</v>
      </c>
      <c r="F45" t="s">
        <v>14</v>
      </c>
      <c r="G45" t="s">
        <v>540</v>
      </c>
      <c r="H45" t="s">
        <v>14</v>
      </c>
      <c r="K45" t="s">
        <v>532</v>
      </c>
      <c r="L45" t="s">
        <v>14</v>
      </c>
      <c r="M45" t="s">
        <v>14</v>
      </c>
      <c r="N45" t="s">
        <v>14</v>
      </c>
      <c r="O45" t="s">
        <v>14</v>
      </c>
      <c r="P45" t="s">
        <v>14</v>
      </c>
      <c r="Q45" t="s">
        <v>14</v>
      </c>
      <c r="R45" t="s">
        <v>14</v>
      </c>
      <c r="U45" t="s">
        <v>526</v>
      </c>
      <c r="V45" t="s">
        <v>14</v>
      </c>
      <c r="W45" t="s">
        <v>14</v>
      </c>
      <c r="X45" t="s">
        <v>14</v>
      </c>
      <c r="Y45" t="s">
        <v>14</v>
      </c>
    </row>
    <row r="46" spans="1:25" x14ac:dyDescent="0.2">
      <c r="A46" s="9" t="s">
        <v>592</v>
      </c>
      <c r="B46" s="6" t="s">
        <v>789</v>
      </c>
      <c r="C46" t="s">
        <v>525</v>
      </c>
      <c r="D46" t="s">
        <v>531</v>
      </c>
      <c r="E46" t="s">
        <v>14</v>
      </c>
      <c r="F46" t="s">
        <v>14</v>
      </c>
      <c r="G46" t="s">
        <v>540</v>
      </c>
      <c r="H46" t="s">
        <v>14</v>
      </c>
      <c r="K46" t="s">
        <v>532</v>
      </c>
      <c r="L46" t="s">
        <v>14</v>
      </c>
      <c r="M46" t="s">
        <v>14</v>
      </c>
      <c r="N46" t="s">
        <v>14</v>
      </c>
      <c r="O46" t="s">
        <v>14</v>
      </c>
      <c r="P46" t="s">
        <v>14</v>
      </c>
      <c r="Q46" t="s">
        <v>14</v>
      </c>
      <c r="R46" t="s">
        <v>14</v>
      </c>
      <c r="U46" t="s">
        <v>526</v>
      </c>
      <c r="V46" t="s">
        <v>14</v>
      </c>
      <c r="W46" t="s">
        <v>14</v>
      </c>
      <c r="X46" t="s">
        <v>14</v>
      </c>
      <c r="Y46" t="s">
        <v>14</v>
      </c>
    </row>
    <row r="47" spans="1:25" x14ac:dyDescent="0.2">
      <c r="A47" s="9" t="s">
        <v>593</v>
      </c>
      <c r="B47" s="6" t="s">
        <v>790</v>
      </c>
      <c r="C47" t="s">
        <v>525</v>
      </c>
      <c r="D47" t="s">
        <v>531</v>
      </c>
      <c r="E47" t="s">
        <v>14</v>
      </c>
      <c r="F47" t="s">
        <v>14</v>
      </c>
      <c r="G47" t="s">
        <v>540</v>
      </c>
      <c r="H47" t="s">
        <v>14</v>
      </c>
      <c r="K47" t="s">
        <v>532</v>
      </c>
      <c r="L47" t="s">
        <v>14</v>
      </c>
      <c r="M47" t="s">
        <v>14</v>
      </c>
      <c r="N47" t="s">
        <v>14</v>
      </c>
      <c r="O47" t="s">
        <v>14</v>
      </c>
      <c r="P47" t="s">
        <v>14</v>
      </c>
      <c r="Q47" t="s">
        <v>14</v>
      </c>
      <c r="R47" t="s">
        <v>14</v>
      </c>
      <c r="U47" t="s">
        <v>526</v>
      </c>
      <c r="V47" t="s">
        <v>14</v>
      </c>
      <c r="W47" t="s">
        <v>14</v>
      </c>
      <c r="X47" t="s">
        <v>14</v>
      </c>
      <c r="Y47" t="s">
        <v>14</v>
      </c>
    </row>
    <row r="48" spans="1:25" x14ac:dyDescent="0.2">
      <c r="A48" s="9" t="s">
        <v>594</v>
      </c>
      <c r="B48" s="6" t="s">
        <v>791</v>
      </c>
      <c r="C48" t="s">
        <v>525</v>
      </c>
      <c r="D48" t="s">
        <v>531</v>
      </c>
      <c r="E48" t="s">
        <v>595</v>
      </c>
      <c r="F48" t="s">
        <v>14</v>
      </c>
      <c r="G48" t="s">
        <v>540</v>
      </c>
      <c r="H48" t="s">
        <v>14</v>
      </c>
      <c r="I48" t="s">
        <v>596</v>
      </c>
      <c r="J48" t="s">
        <v>14</v>
      </c>
      <c r="K48" t="s">
        <v>532</v>
      </c>
      <c r="L48" t="s">
        <v>14</v>
      </c>
      <c r="M48" t="s">
        <v>14</v>
      </c>
      <c r="N48" t="s">
        <v>14</v>
      </c>
      <c r="O48" t="s">
        <v>14</v>
      </c>
      <c r="P48" t="s">
        <v>14</v>
      </c>
      <c r="Q48" t="s">
        <v>14</v>
      </c>
      <c r="R48" t="s">
        <v>14</v>
      </c>
      <c r="U48" t="s">
        <v>526</v>
      </c>
      <c r="V48" t="s">
        <v>14</v>
      </c>
      <c r="W48" t="s">
        <v>14</v>
      </c>
      <c r="X48" t="s">
        <v>14</v>
      </c>
      <c r="Y48" t="s">
        <v>14</v>
      </c>
    </row>
    <row r="49" spans="1:25" x14ac:dyDescent="0.2">
      <c r="A49" s="9" t="s">
        <v>591</v>
      </c>
      <c r="B49" s="6" t="s">
        <v>792</v>
      </c>
      <c r="C49" t="s">
        <v>525</v>
      </c>
      <c r="D49" t="s">
        <v>531</v>
      </c>
      <c r="E49" t="s">
        <v>595</v>
      </c>
      <c r="F49" t="s">
        <v>14</v>
      </c>
      <c r="G49" t="s">
        <v>540</v>
      </c>
      <c r="H49" t="s">
        <v>14</v>
      </c>
      <c r="I49" t="s">
        <v>14</v>
      </c>
      <c r="J49" t="s">
        <v>14</v>
      </c>
      <c r="K49" t="s">
        <v>532</v>
      </c>
      <c r="L49" t="s">
        <v>14</v>
      </c>
      <c r="M49" t="s">
        <v>14</v>
      </c>
      <c r="N49" t="s">
        <v>14</v>
      </c>
      <c r="O49" t="s">
        <v>14</v>
      </c>
      <c r="P49" t="s">
        <v>14</v>
      </c>
      <c r="Q49" t="s">
        <v>14</v>
      </c>
      <c r="R49" t="s">
        <v>14</v>
      </c>
      <c r="U49" t="s">
        <v>526</v>
      </c>
      <c r="V49" t="s">
        <v>14</v>
      </c>
      <c r="W49" t="s">
        <v>14</v>
      </c>
      <c r="X49" t="s">
        <v>14</v>
      </c>
      <c r="Y49" t="s">
        <v>14</v>
      </c>
    </row>
    <row r="50" spans="1:25" x14ac:dyDescent="0.2">
      <c r="A50" s="9" t="s">
        <v>594</v>
      </c>
      <c r="B50" s="6" t="s">
        <v>793</v>
      </c>
      <c r="C50" t="s">
        <v>525</v>
      </c>
      <c r="D50" t="s">
        <v>531</v>
      </c>
      <c r="E50" t="s">
        <v>595</v>
      </c>
      <c r="F50" t="s">
        <v>14</v>
      </c>
      <c r="G50" t="s">
        <v>540</v>
      </c>
      <c r="H50" t="s">
        <v>14</v>
      </c>
      <c r="I50" t="s">
        <v>14</v>
      </c>
      <c r="J50" t="s">
        <v>14</v>
      </c>
      <c r="K50" t="s">
        <v>532</v>
      </c>
      <c r="L50" t="s">
        <v>14</v>
      </c>
      <c r="M50" t="s">
        <v>14</v>
      </c>
      <c r="N50" t="s">
        <v>14</v>
      </c>
      <c r="O50" t="s">
        <v>14</v>
      </c>
      <c r="P50" t="s">
        <v>14</v>
      </c>
      <c r="Q50" t="s">
        <v>14</v>
      </c>
      <c r="R50" t="s">
        <v>14</v>
      </c>
      <c r="U50" t="s">
        <v>526</v>
      </c>
      <c r="V50" t="s">
        <v>14</v>
      </c>
      <c r="W50" t="s">
        <v>14</v>
      </c>
      <c r="X50" t="s">
        <v>14</v>
      </c>
      <c r="Y50" t="s">
        <v>14</v>
      </c>
    </row>
    <row r="51" spans="1:25" x14ac:dyDescent="0.2">
      <c r="A51" s="9" t="s">
        <v>597</v>
      </c>
      <c r="B51" s="6" t="s">
        <v>794</v>
      </c>
      <c r="C51" t="s">
        <v>525</v>
      </c>
      <c r="D51" t="s">
        <v>531</v>
      </c>
      <c r="E51" t="s">
        <v>595</v>
      </c>
      <c r="F51" t="s">
        <v>14</v>
      </c>
      <c r="G51" t="s">
        <v>540</v>
      </c>
      <c r="H51" t="s">
        <v>14</v>
      </c>
      <c r="I51" t="s">
        <v>14</v>
      </c>
      <c r="J51" t="s">
        <v>14</v>
      </c>
      <c r="K51" t="s">
        <v>532</v>
      </c>
      <c r="L51" t="s">
        <v>14</v>
      </c>
      <c r="M51" t="s">
        <v>14</v>
      </c>
      <c r="N51" t="s">
        <v>14</v>
      </c>
      <c r="O51" t="s">
        <v>14</v>
      </c>
      <c r="P51" t="s">
        <v>14</v>
      </c>
      <c r="Q51" t="s">
        <v>14</v>
      </c>
      <c r="R51" t="s">
        <v>14</v>
      </c>
      <c r="U51" t="s">
        <v>526</v>
      </c>
      <c r="V51" t="s">
        <v>14</v>
      </c>
      <c r="W51" t="s">
        <v>14</v>
      </c>
      <c r="X51" t="s">
        <v>14</v>
      </c>
      <c r="Y51" t="s">
        <v>14</v>
      </c>
    </row>
    <row r="52" spans="1:25" x14ac:dyDescent="0.2">
      <c r="A52" s="9" t="s">
        <v>598</v>
      </c>
      <c r="B52" s="6" t="s">
        <v>795</v>
      </c>
      <c r="C52" t="s">
        <v>525</v>
      </c>
      <c r="D52" t="s">
        <v>531</v>
      </c>
      <c r="E52" t="s">
        <v>595</v>
      </c>
      <c r="F52" t="s">
        <v>14</v>
      </c>
      <c r="G52" t="s">
        <v>540</v>
      </c>
      <c r="H52" t="s">
        <v>14</v>
      </c>
      <c r="I52" t="s">
        <v>14</v>
      </c>
      <c r="J52" t="s">
        <v>14</v>
      </c>
      <c r="K52" t="s">
        <v>532</v>
      </c>
      <c r="L52" t="s">
        <v>14</v>
      </c>
      <c r="M52" t="s">
        <v>14</v>
      </c>
      <c r="N52" t="s">
        <v>14</v>
      </c>
      <c r="O52" t="s">
        <v>14</v>
      </c>
      <c r="P52" t="s">
        <v>14</v>
      </c>
      <c r="Q52" t="s">
        <v>14</v>
      </c>
      <c r="R52" t="s">
        <v>14</v>
      </c>
      <c r="U52" t="s">
        <v>526</v>
      </c>
      <c r="V52" t="s">
        <v>14</v>
      </c>
      <c r="W52" t="s">
        <v>14</v>
      </c>
      <c r="X52" t="s">
        <v>14</v>
      </c>
      <c r="Y52" t="s">
        <v>14</v>
      </c>
    </row>
    <row r="53" spans="1:25" x14ac:dyDescent="0.2">
      <c r="A53" s="9" t="s">
        <v>591</v>
      </c>
      <c r="B53" s="6" t="s">
        <v>796</v>
      </c>
      <c r="C53" t="s">
        <v>525</v>
      </c>
      <c r="D53" t="s">
        <v>531</v>
      </c>
      <c r="E53" t="s">
        <v>595</v>
      </c>
      <c r="F53" t="s">
        <v>14</v>
      </c>
      <c r="G53" t="s">
        <v>540</v>
      </c>
      <c r="H53" t="s">
        <v>14</v>
      </c>
      <c r="I53" t="s">
        <v>14</v>
      </c>
      <c r="J53" t="s">
        <v>14</v>
      </c>
      <c r="K53" t="s">
        <v>532</v>
      </c>
      <c r="L53" t="s">
        <v>14</v>
      </c>
      <c r="M53" t="s">
        <v>14</v>
      </c>
      <c r="N53" t="s">
        <v>14</v>
      </c>
      <c r="O53" t="s">
        <v>14</v>
      </c>
      <c r="P53" t="s">
        <v>14</v>
      </c>
      <c r="Q53" t="s">
        <v>14</v>
      </c>
      <c r="R53" t="s">
        <v>14</v>
      </c>
      <c r="U53" t="s">
        <v>526</v>
      </c>
      <c r="V53" t="s">
        <v>14</v>
      </c>
      <c r="W53" t="s">
        <v>14</v>
      </c>
      <c r="X53" t="s">
        <v>14</v>
      </c>
      <c r="Y53" t="s">
        <v>14</v>
      </c>
    </row>
    <row r="54" spans="1:25" x14ac:dyDescent="0.2">
      <c r="A54" s="9" t="s">
        <v>599</v>
      </c>
      <c r="B54" s="6" t="s">
        <v>797</v>
      </c>
      <c r="C54" t="s">
        <v>525</v>
      </c>
      <c r="D54" t="s">
        <v>531</v>
      </c>
      <c r="E54" t="s">
        <v>595</v>
      </c>
      <c r="F54" t="s">
        <v>14</v>
      </c>
      <c r="G54" t="s">
        <v>540</v>
      </c>
      <c r="H54" t="s">
        <v>14</v>
      </c>
      <c r="I54" t="s">
        <v>14</v>
      </c>
      <c r="J54" t="s">
        <v>14</v>
      </c>
      <c r="K54" t="s">
        <v>532</v>
      </c>
      <c r="L54" t="s">
        <v>14</v>
      </c>
      <c r="M54" t="s">
        <v>14</v>
      </c>
      <c r="N54" t="s">
        <v>14</v>
      </c>
      <c r="O54" t="s">
        <v>14</v>
      </c>
      <c r="P54" t="s">
        <v>14</v>
      </c>
      <c r="Q54" t="s">
        <v>14</v>
      </c>
      <c r="R54" t="s">
        <v>14</v>
      </c>
      <c r="U54" t="s">
        <v>526</v>
      </c>
      <c r="V54" t="s">
        <v>14</v>
      </c>
      <c r="W54" t="s">
        <v>14</v>
      </c>
      <c r="X54" t="s">
        <v>14</v>
      </c>
      <c r="Y54" t="s">
        <v>14</v>
      </c>
    </row>
    <row r="55" spans="1:25" x14ac:dyDescent="0.2">
      <c r="A55" s="9" t="s">
        <v>594</v>
      </c>
      <c r="B55" s="6" t="s">
        <v>798</v>
      </c>
      <c r="C55" t="s">
        <v>525</v>
      </c>
      <c r="D55" t="s">
        <v>531</v>
      </c>
      <c r="E55" t="s">
        <v>14</v>
      </c>
      <c r="F55" t="s">
        <v>14</v>
      </c>
      <c r="G55" t="s">
        <v>540</v>
      </c>
      <c r="H55" t="s">
        <v>14</v>
      </c>
      <c r="I55" t="s">
        <v>596</v>
      </c>
      <c r="J55" t="s">
        <v>600</v>
      </c>
      <c r="K55" t="s">
        <v>532</v>
      </c>
      <c r="L55" t="s">
        <v>14</v>
      </c>
      <c r="M55" t="s">
        <v>14</v>
      </c>
      <c r="N55" t="s">
        <v>14</v>
      </c>
      <c r="O55" t="s">
        <v>14</v>
      </c>
      <c r="P55" t="s">
        <v>14</v>
      </c>
      <c r="Q55" t="s">
        <v>14</v>
      </c>
      <c r="R55" t="s">
        <v>14</v>
      </c>
      <c r="U55" t="s">
        <v>526</v>
      </c>
      <c r="V55" t="s">
        <v>14</v>
      </c>
      <c r="W55" t="s">
        <v>14</v>
      </c>
      <c r="X55" t="s">
        <v>14</v>
      </c>
      <c r="Y55" t="s">
        <v>14</v>
      </c>
    </row>
    <row r="56" spans="1:25" x14ac:dyDescent="0.2">
      <c r="A56" s="9" t="s">
        <v>601</v>
      </c>
      <c r="B56" s="6" t="s">
        <v>799</v>
      </c>
      <c r="C56" t="s">
        <v>525</v>
      </c>
      <c r="D56" t="s">
        <v>531</v>
      </c>
      <c r="E56" t="s">
        <v>14</v>
      </c>
      <c r="F56" t="s">
        <v>14</v>
      </c>
      <c r="G56" t="s">
        <v>540</v>
      </c>
      <c r="H56" t="s">
        <v>14</v>
      </c>
      <c r="I56" t="s">
        <v>596</v>
      </c>
      <c r="J56" t="s">
        <v>600</v>
      </c>
      <c r="K56" t="s">
        <v>532</v>
      </c>
      <c r="L56" t="s">
        <v>602</v>
      </c>
      <c r="M56" t="s">
        <v>14</v>
      </c>
      <c r="N56" t="s">
        <v>14</v>
      </c>
      <c r="O56" t="s">
        <v>14</v>
      </c>
      <c r="P56" t="s">
        <v>14</v>
      </c>
      <c r="Q56" t="s">
        <v>14</v>
      </c>
      <c r="R56" t="s">
        <v>14</v>
      </c>
      <c r="U56" t="s">
        <v>526</v>
      </c>
      <c r="V56" t="s">
        <v>14</v>
      </c>
      <c r="W56" t="s">
        <v>14</v>
      </c>
      <c r="X56" t="s">
        <v>14</v>
      </c>
      <c r="Y56" t="s">
        <v>14</v>
      </c>
    </row>
    <row r="57" spans="1:25" x14ac:dyDescent="0.2">
      <c r="A57" s="9" t="s">
        <v>603</v>
      </c>
      <c r="B57" s="6" t="s">
        <v>800</v>
      </c>
      <c r="C57" t="s">
        <v>525</v>
      </c>
      <c r="D57" t="s">
        <v>531</v>
      </c>
      <c r="E57" t="s">
        <v>14</v>
      </c>
      <c r="F57" t="s">
        <v>14</v>
      </c>
      <c r="G57" t="s">
        <v>14</v>
      </c>
      <c r="H57" t="s">
        <v>14</v>
      </c>
      <c r="I57" t="s">
        <v>14</v>
      </c>
      <c r="J57" t="s">
        <v>14</v>
      </c>
      <c r="K57" t="s">
        <v>532</v>
      </c>
      <c r="L57" t="s">
        <v>14</v>
      </c>
      <c r="M57" t="s">
        <v>14</v>
      </c>
      <c r="N57" t="s">
        <v>14</v>
      </c>
      <c r="O57" t="s">
        <v>14</v>
      </c>
      <c r="P57" t="s">
        <v>14</v>
      </c>
      <c r="Q57" t="s">
        <v>14</v>
      </c>
      <c r="R57" t="s">
        <v>14</v>
      </c>
      <c r="U57" t="s">
        <v>526</v>
      </c>
      <c r="V57" t="s">
        <v>14</v>
      </c>
      <c r="W57" t="s">
        <v>14</v>
      </c>
      <c r="X57" t="s">
        <v>14</v>
      </c>
      <c r="Y57" t="s">
        <v>14</v>
      </c>
    </row>
    <row r="58" spans="1:25" x14ac:dyDescent="0.2">
      <c r="A58" s="9" t="s">
        <v>604</v>
      </c>
      <c r="B58" s="6" t="s">
        <v>801</v>
      </c>
      <c r="C58" t="s">
        <v>525</v>
      </c>
      <c r="D58" t="s">
        <v>531</v>
      </c>
      <c r="E58" t="s">
        <v>14</v>
      </c>
      <c r="F58" t="s">
        <v>14</v>
      </c>
      <c r="G58" t="s">
        <v>14</v>
      </c>
      <c r="H58" t="s">
        <v>14</v>
      </c>
      <c r="I58" t="s">
        <v>14</v>
      </c>
      <c r="J58" t="s">
        <v>14</v>
      </c>
      <c r="K58" t="s">
        <v>532</v>
      </c>
      <c r="L58" t="s">
        <v>14</v>
      </c>
      <c r="M58" t="s">
        <v>14</v>
      </c>
      <c r="N58" t="s">
        <v>14</v>
      </c>
      <c r="O58" t="s">
        <v>14</v>
      </c>
      <c r="P58" t="s">
        <v>14</v>
      </c>
      <c r="Q58" t="s">
        <v>14</v>
      </c>
      <c r="R58" t="s">
        <v>14</v>
      </c>
      <c r="U58" t="s">
        <v>526</v>
      </c>
      <c r="V58" t="s">
        <v>14</v>
      </c>
      <c r="W58" t="s">
        <v>14</v>
      </c>
      <c r="X58" t="s">
        <v>14</v>
      </c>
      <c r="Y58" t="s">
        <v>14</v>
      </c>
    </row>
    <row r="59" spans="1:25" x14ac:dyDescent="0.2">
      <c r="A59" s="9" t="s">
        <v>605</v>
      </c>
      <c r="B59" s="6" t="s">
        <v>802</v>
      </c>
      <c r="C59" t="s">
        <v>525</v>
      </c>
      <c r="D59" t="s">
        <v>531</v>
      </c>
      <c r="E59" t="s">
        <v>14</v>
      </c>
      <c r="F59" t="s">
        <v>14</v>
      </c>
      <c r="G59" t="s">
        <v>14</v>
      </c>
      <c r="H59" t="s">
        <v>14</v>
      </c>
      <c r="I59" t="s">
        <v>14</v>
      </c>
      <c r="J59" t="s">
        <v>14</v>
      </c>
      <c r="K59" t="s">
        <v>532</v>
      </c>
      <c r="L59" t="s">
        <v>14</v>
      </c>
      <c r="M59" t="s">
        <v>14</v>
      </c>
      <c r="N59" t="s">
        <v>14</v>
      </c>
      <c r="O59" t="s">
        <v>14</v>
      </c>
      <c r="P59" t="s">
        <v>14</v>
      </c>
      <c r="Q59" t="s">
        <v>14</v>
      </c>
      <c r="R59" t="s">
        <v>14</v>
      </c>
      <c r="U59" t="s">
        <v>526</v>
      </c>
      <c r="V59" t="s">
        <v>14</v>
      </c>
      <c r="W59" t="s">
        <v>14</v>
      </c>
      <c r="X59" t="s">
        <v>14</v>
      </c>
      <c r="Y59" t="s">
        <v>14</v>
      </c>
    </row>
    <row r="60" spans="1:25" x14ac:dyDescent="0.2">
      <c r="A60" s="9" t="s">
        <v>606</v>
      </c>
      <c r="B60" s="6" t="s">
        <v>803</v>
      </c>
      <c r="C60" t="s">
        <v>525</v>
      </c>
      <c r="D60" t="s">
        <v>531</v>
      </c>
      <c r="E60" t="s">
        <v>14</v>
      </c>
      <c r="F60" t="s">
        <v>14</v>
      </c>
      <c r="G60" t="s">
        <v>540</v>
      </c>
      <c r="H60" t="s">
        <v>14</v>
      </c>
      <c r="I60" t="s">
        <v>14</v>
      </c>
      <c r="J60" t="s">
        <v>14</v>
      </c>
      <c r="K60" t="s">
        <v>532</v>
      </c>
      <c r="L60" t="s">
        <v>14</v>
      </c>
      <c r="M60" t="s">
        <v>14</v>
      </c>
      <c r="N60" t="s">
        <v>14</v>
      </c>
      <c r="O60" t="s">
        <v>14</v>
      </c>
      <c r="P60" t="s">
        <v>14</v>
      </c>
      <c r="Q60" t="s">
        <v>14</v>
      </c>
      <c r="R60" t="s">
        <v>14</v>
      </c>
      <c r="U60" t="s">
        <v>526</v>
      </c>
      <c r="V60" t="s">
        <v>14</v>
      </c>
      <c r="W60" t="s">
        <v>14</v>
      </c>
      <c r="X60" t="s">
        <v>14</v>
      </c>
      <c r="Y60" t="s">
        <v>14</v>
      </c>
    </row>
    <row r="61" spans="1:25" x14ac:dyDescent="0.2">
      <c r="A61" s="9" t="s">
        <v>607</v>
      </c>
      <c r="B61" s="6" t="s">
        <v>804</v>
      </c>
      <c r="C61" t="s">
        <v>525</v>
      </c>
      <c r="D61" t="s">
        <v>531</v>
      </c>
      <c r="E61" t="s">
        <v>14</v>
      </c>
      <c r="F61" t="s">
        <v>14</v>
      </c>
      <c r="G61" t="s">
        <v>540</v>
      </c>
      <c r="H61" t="s">
        <v>14</v>
      </c>
      <c r="I61" t="s">
        <v>14</v>
      </c>
      <c r="J61" t="s">
        <v>14</v>
      </c>
      <c r="K61" t="s">
        <v>532</v>
      </c>
      <c r="L61" t="s">
        <v>14</v>
      </c>
      <c r="M61" t="s">
        <v>14</v>
      </c>
      <c r="N61" t="s">
        <v>14</v>
      </c>
      <c r="O61" t="s">
        <v>14</v>
      </c>
      <c r="P61" t="s">
        <v>14</v>
      </c>
      <c r="Q61" t="s">
        <v>14</v>
      </c>
      <c r="R61" t="s">
        <v>14</v>
      </c>
      <c r="U61" t="s">
        <v>526</v>
      </c>
      <c r="V61" t="s">
        <v>14</v>
      </c>
      <c r="W61" t="s">
        <v>14</v>
      </c>
      <c r="X61" t="s">
        <v>14</v>
      </c>
      <c r="Y61" t="s">
        <v>14</v>
      </c>
    </row>
    <row r="62" spans="1:25" x14ac:dyDescent="0.2">
      <c r="A62" s="9" t="s">
        <v>608</v>
      </c>
      <c r="B62" s="6" t="s">
        <v>805</v>
      </c>
      <c r="C62" t="s">
        <v>525</v>
      </c>
      <c r="D62" t="s">
        <v>531</v>
      </c>
      <c r="E62" t="s">
        <v>14</v>
      </c>
      <c r="F62" t="s">
        <v>14</v>
      </c>
      <c r="G62" t="s">
        <v>540</v>
      </c>
      <c r="H62" t="s">
        <v>14</v>
      </c>
      <c r="I62" t="s">
        <v>14</v>
      </c>
      <c r="J62" t="s">
        <v>14</v>
      </c>
      <c r="K62" t="s">
        <v>532</v>
      </c>
      <c r="L62" t="s">
        <v>14</v>
      </c>
      <c r="M62" t="s">
        <v>14</v>
      </c>
      <c r="N62" t="s">
        <v>14</v>
      </c>
      <c r="O62" t="s">
        <v>14</v>
      </c>
      <c r="P62" t="s">
        <v>14</v>
      </c>
      <c r="Q62" t="s">
        <v>14</v>
      </c>
      <c r="R62" t="s">
        <v>14</v>
      </c>
      <c r="U62" t="s">
        <v>526</v>
      </c>
      <c r="V62" t="s">
        <v>14</v>
      </c>
      <c r="W62" t="s">
        <v>14</v>
      </c>
      <c r="X62" t="s">
        <v>14</v>
      </c>
      <c r="Y62" t="s">
        <v>14</v>
      </c>
    </row>
    <row r="63" spans="1:25" x14ac:dyDescent="0.2">
      <c r="A63" s="9" t="s">
        <v>609</v>
      </c>
      <c r="B63" s="6" t="s">
        <v>806</v>
      </c>
      <c r="C63" t="s">
        <v>525</v>
      </c>
      <c r="D63" t="s">
        <v>531</v>
      </c>
      <c r="E63" t="s">
        <v>14</v>
      </c>
      <c r="F63" t="s">
        <v>14</v>
      </c>
      <c r="G63" t="s">
        <v>540</v>
      </c>
      <c r="H63" t="s">
        <v>14</v>
      </c>
      <c r="I63" t="s">
        <v>14</v>
      </c>
      <c r="J63" t="s">
        <v>14</v>
      </c>
      <c r="K63" t="s">
        <v>532</v>
      </c>
      <c r="L63" t="s">
        <v>14</v>
      </c>
      <c r="M63" t="s">
        <v>14</v>
      </c>
      <c r="N63" t="s">
        <v>14</v>
      </c>
      <c r="O63" t="s">
        <v>14</v>
      </c>
      <c r="P63" t="s">
        <v>14</v>
      </c>
      <c r="Q63" t="s">
        <v>14</v>
      </c>
      <c r="R63" t="s">
        <v>14</v>
      </c>
      <c r="U63" t="s">
        <v>526</v>
      </c>
      <c r="V63" t="s">
        <v>14</v>
      </c>
      <c r="W63" t="s">
        <v>14</v>
      </c>
      <c r="X63" t="s">
        <v>14</v>
      </c>
      <c r="Y63" t="s">
        <v>14</v>
      </c>
    </row>
    <row r="64" spans="1:25" x14ac:dyDescent="0.2">
      <c r="A64" s="9" t="s">
        <v>610</v>
      </c>
      <c r="B64" s="6" t="s">
        <v>807</v>
      </c>
      <c r="C64" t="s">
        <v>525</v>
      </c>
      <c r="D64" t="s">
        <v>531</v>
      </c>
      <c r="E64" t="s">
        <v>14</v>
      </c>
      <c r="F64" t="s">
        <v>14</v>
      </c>
      <c r="G64" t="s">
        <v>540</v>
      </c>
      <c r="H64" t="s">
        <v>14</v>
      </c>
      <c r="I64" t="s">
        <v>14</v>
      </c>
      <c r="J64" t="s">
        <v>14</v>
      </c>
      <c r="K64" t="s">
        <v>532</v>
      </c>
      <c r="L64" t="s">
        <v>14</v>
      </c>
      <c r="M64" t="s">
        <v>14</v>
      </c>
      <c r="N64" t="s">
        <v>14</v>
      </c>
      <c r="O64" t="s">
        <v>14</v>
      </c>
      <c r="P64" t="s">
        <v>14</v>
      </c>
      <c r="Q64" t="s">
        <v>14</v>
      </c>
      <c r="R64" t="s">
        <v>14</v>
      </c>
      <c r="U64" t="s">
        <v>526</v>
      </c>
      <c r="V64" t="s">
        <v>14</v>
      </c>
      <c r="W64" t="s">
        <v>14</v>
      </c>
      <c r="X64" t="s">
        <v>14</v>
      </c>
      <c r="Y64" t="s">
        <v>14</v>
      </c>
    </row>
    <row r="65" spans="1:25" x14ac:dyDescent="0.2">
      <c r="A65" s="9" t="s">
        <v>611</v>
      </c>
      <c r="B65" s="6" t="s">
        <v>808</v>
      </c>
      <c r="C65" t="s">
        <v>525</v>
      </c>
      <c r="D65" t="s">
        <v>531</v>
      </c>
      <c r="E65" t="s">
        <v>14</v>
      </c>
      <c r="F65" t="s">
        <v>14</v>
      </c>
      <c r="G65" t="s">
        <v>540</v>
      </c>
      <c r="H65" t="s">
        <v>14</v>
      </c>
      <c r="I65" t="s">
        <v>14</v>
      </c>
      <c r="J65" t="s">
        <v>14</v>
      </c>
      <c r="K65" t="s">
        <v>532</v>
      </c>
      <c r="L65" t="s">
        <v>14</v>
      </c>
      <c r="M65" t="s">
        <v>14</v>
      </c>
      <c r="N65" t="s">
        <v>14</v>
      </c>
      <c r="O65" t="s">
        <v>14</v>
      </c>
      <c r="P65" t="s">
        <v>14</v>
      </c>
      <c r="Q65" t="s">
        <v>14</v>
      </c>
      <c r="R65" t="s">
        <v>14</v>
      </c>
      <c r="U65" t="s">
        <v>526</v>
      </c>
      <c r="V65" t="s">
        <v>14</v>
      </c>
      <c r="W65" t="s">
        <v>14</v>
      </c>
      <c r="X65" t="s">
        <v>14</v>
      </c>
      <c r="Y65" t="s">
        <v>14</v>
      </c>
    </row>
    <row r="66" spans="1:25" x14ac:dyDescent="0.2">
      <c r="A66" s="9" t="s">
        <v>612</v>
      </c>
      <c r="B66" s="6" t="s">
        <v>809</v>
      </c>
      <c r="C66" t="s">
        <v>525</v>
      </c>
      <c r="D66" t="s">
        <v>531</v>
      </c>
      <c r="E66" t="s">
        <v>14</v>
      </c>
      <c r="F66" t="s">
        <v>14</v>
      </c>
      <c r="G66" t="s">
        <v>540</v>
      </c>
      <c r="H66" t="s">
        <v>14</v>
      </c>
      <c r="I66" t="s">
        <v>14</v>
      </c>
      <c r="J66" t="s">
        <v>14</v>
      </c>
      <c r="K66" t="s">
        <v>532</v>
      </c>
      <c r="L66" t="s">
        <v>14</v>
      </c>
      <c r="M66" t="s">
        <v>14</v>
      </c>
      <c r="N66" t="s">
        <v>14</v>
      </c>
      <c r="O66" t="s">
        <v>14</v>
      </c>
      <c r="P66" t="s">
        <v>14</v>
      </c>
      <c r="Q66" t="s">
        <v>14</v>
      </c>
      <c r="R66" t="s">
        <v>14</v>
      </c>
      <c r="U66" t="s">
        <v>526</v>
      </c>
      <c r="V66" t="s">
        <v>14</v>
      </c>
      <c r="W66" t="s">
        <v>14</v>
      </c>
      <c r="X66" t="s">
        <v>14</v>
      </c>
      <c r="Y66" t="s">
        <v>14</v>
      </c>
    </row>
    <row r="67" spans="1:25" x14ac:dyDescent="0.2">
      <c r="A67" s="9" t="s">
        <v>613</v>
      </c>
      <c r="B67" s="6" t="s">
        <v>810</v>
      </c>
      <c r="C67" t="s">
        <v>525</v>
      </c>
      <c r="D67" t="s">
        <v>531</v>
      </c>
      <c r="E67" t="s">
        <v>14</v>
      </c>
      <c r="F67" t="s">
        <v>14</v>
      </c>
      <c r="G67" t="s">
        <v>540</v>
      </c>
      <c r="H67" t="s">
        <v>14</v>
      </c>
      <c r="I67" t="s">
        <v>14</v>
      </c>
      <c r="J67" t="s">
        <v>14</v>
      </c>
      <c r="K67" t="s">
        <v>532</v>
      </c>
      <c r="L67" t="s">
        <v>14</v>
      </c>
      <c r="M67" t="s">
        <v>14</v>
      </c>
      <c r="N67" t="s">
        <v>14</v>
      </c>
      <c r="O67" t="s">
        <v>14</v>
      </c>
      <c r="P67" t="s">
        <v>14</v>
      </c>
      <c r="Q67" t="s">
        <v>14</v>
      </c>
      <c r="R67" t="s">
        <v>14</v>
      </c>
      <c r="U67" t="s">
        <v>526</v>
      </c>
      <c r="V67" t="s">
        <v>14</v>
      </c>
      <c r="W67" t="s">
        <v>14</v>
      </c>
      <c r="X67" t="s">
        <v>14</v>
      </c>
      <c r="Y67" t="s">
        <v>14</v>
      </c>
    </row>
    <row r="68" spans="1:25" x14ac:dyDescent="0.2">
      <c r="A68" s="9" t="s">
        <v>614</v>
      </c>
      <c r="B68" s="6" t="s">
        <v>811</v>
      </c>
      <c r="C68" t="s">
        <v>525</v>
      </c>
      <c r="D68" t="s">
        <v>531</v>
      </c>
      <c r="E68" t="s">
        <v>14</v>
      </c>
      <c r="F68" t="s">
        <v>14</v>
      </c>
      <c r="G68" t="s">
        <v>540</v>
      </c>
      <c r="H68" t="s">
        <v>14</v>
      </c>
      <c r="I68" t="s">
        <v>14</v>
      </c>
      <c r="J68" t="s">
        <v>14</v>
      </c>
      <c r="K68" t="s">
        <v>532</v>
      </c>
      <c r="L68" t="s">
        <v>14</v>
      </c>
      <c r="M68" t="s">
        <v>14</v>
      </c>
      <c r="N68" t="s">
        <v>14</v>
      </c>
      <c r="O68" t="s">
        <v>14</v>
      </c>
      <c r="P68" t="s">
        <v>14</v>
      </c>
      <c r="Q68" t="s">
        <v>14</v>
      </c>
      <c r="R68" t="s">
        <v>14</v>
      </c>
      <c r="U68" t="s">
        <v>526</v>
      </c>
      <c r="V68" t="s">
        <v>14</v>
      </c>
      <c r="W68" t="s">
        <v>14</v>
      </c>
      <c r="X68" t="s">
        <v>14</v>
      </c>
      <c r="Y68" t="s">
        <v>14</v>
      </c>
    </row>
    <row r="69" spans="1:25" x14ac:dyDescent="0.2">
      <c r="A69" s="9" t="s">
        <v>615</v>
      </c>
      <c r="B69" s="6" t="s">
        <v>812</v>
      </c>
      <c r="C69" t="s">
        <v>525</v>
      </c>
      <c r="D69" t="s">
        <v>531</v>
      </c>
      <c r="E69" t="s">
        <v>14</v>
      </c>
      <c r="F69" t="s">
        <v>14</v>
      </c>
      <c r="G69" t="s">
        <v>540</v>
      </c>
      <c r="H69" t="s">
        <v>14</v>
      </c>
      <c r="I69" t="s">
        <v>14</v>
      </c>
      <c r="J69" t="s">
        <v>14</v>
      </c>
      <c r="K69" t="s">
        <v>532</v>
      </c>
      <c r="L69" t="s">
        <v>14</v>
      </c>
      <c r="M69" t="s">
        <v>14</v>
      </c>
      <c r="N69" t="s">
        <v>14</v>
      </c>
      <c r="O69" t="s">
        <v>14</v>
      </c>
      <c r="P69" t="s">
        <v>14</v>
      </c>
      <c r="Q69" t="s">
        <v>14</v>
      </c>
      <c r="R69" t="s">
        <v>14</v>
      </c>
      <c r="U69" t="s">
        <v>526</v>
      </c>
      <c r="V69" t="s">
        <v>14</v>
      </c>
      <c r="W69" t="s">
        <v>14</v>
      </c>
      <c r="X69" t="s">
        <v>14</v>
      </c>
      <c r="Y69" t="s">
        <v>14</v>
      </c>
    </row>
    <row r="70" spans="1:25" x14ac:dyDescent="0.2">
      <c r="A70" s="9" t="s">
        <v>616</v>
      </c>
      <c r="B70" s="6" t="s">
        <v>813</v>
      </c>
      <c r="C70" t="s">
        <v>525</v>
      </c>
      <c r="D70" t="s">
        <v>531</v>
      </c>
      <c r="E70" t="s">
        <v>14</v>
      </c>
      <c r="F70" t="s">
        <v>14</v>
      </c>
      <c r="G70" t="s">
        <v>540</v>
      </c>
      <c r="H70" t="s">
        <v>14</v>
      </c>
      <c r="I70" t="s">
        <v>617</v>
      </c>
      <c r="J70" t="s">
        <v>618</v>
      </c>
      <c r="K70" t="s">
        <v>532</v>
      </c>
      <c r="L70" t="s">
        <v>619</v>
      </c>
      <c r="M70" t="s">
        <v>620</v>
      </c>
      <c r="N70" t="s">
        <v>596</v>
      </c>
      <c r="O70" t="s">
        <v>14</v>
      </c>
      <c r="P70" t="s">
        <v>14</v>
      </c>
      <c r="Q70" t="s">
        <v>14</v>
      </c>
      <c r="R70" t="s">
        <v>14</v>
      </c>
      <c r="U70" t="s">
        <v>526</v>
      </c>
      <c r="V70" t="s">
        <v>14</v>
      </c>
      <c r="W70" t="s">
        <v>14</v>
      </c>
      <c r="Y70" t="s">
        <v>621</v>
      </c>
    </row>
    <row r="71" spans="1:25" x14ac:dyDescent="0.2">
      <c r="A71" s="9" t="s">
        <v>622</v>
      </c>
      <c r="B71" s="6" t="s">
        <v>814</v>
      </c>
      <c r="C71" t="s">
        <v>525</v>
      </c>
      <c r="D71" t="s">
        <v>531</v>
      </c>
      <c r="E71" t="s">
        <v>14</v>
      </c>
      <c r="F71" t="s">
        <v>543</v>
      </c>
      <c r="G71" t="s">
        <v>540</v>
      </c>
      <c r="H71" t="s">
        <v>550</v>
      </c>
      <c r="I71" t="s">
        <v>14</v>
      </c>
      <c r="J71" t="s">
        <v>14</v>
      </c>
      <c r="K71" t="s">
        <v>532</v>
      </c>
      <c r="L71" t="s">
        <v>14</v>
      </c>
      <c r="M71" t="s">
        <v>14</v>
      </c>
      <c r="N71" t="s">
        <v>14</v>
      </c>
      <c r="O71" t="s">
        <v>14</v>
      </c>
      <c r="P71" t="s">
        <v>14</v>
      </c>
      <c r="Q71" t="s">
        <v>14</v>
      </c>
      <c r="R71" t="s">
        <v>14</v>
      </c>
      <c r="U71" t="s">
        <v>526</v>
      </c>
      <c r="V71" t="s">
        <v>14</v>
      </c>
      <c r="W71" t="s">
        <v>14</v>
      </c>
      <c r="X71" t="s">
        <v>14</v>
      </c>
      <c r="Y71" t="s">
        <v>14</v>
      </c>
    </row>
    <row r="72" spans="1:25" x14ac:dyDescent="0.2">
      <c r="A72" s="9" t="s">
        <v>623</v>
      </c>
      <c r="B72" s="6" t="s">
        <v>815</v>
      </c>
      <c r="C72" t="s">
        <v>14</v>
      </c>
      <c r="D72" t="s">
        <v>14</v>
      </c>
      <c r="E72" t="s">
        <v>14</v>
      </c>
      <c r="F72" t="s">
        <v>14</v>
      </c>
      <c r="G72" t="s">
        <v>540</v>
      </c>
      <c r="H72" t="s">
        <v>14</v>
      </c>
      <c r="I72" t="s">
        <v>14</v>
      </c>
      <c r="J72" t="s">
        <v>14</v>
      </c>
      <c r="K72" t="s">
        <v>532</v>
      </c>
      <c r="L72" t="s">
        <v>14</v>
      </c>
      <c r="M72" t="s">
        <v>14</v>
      </c>
      <c r="N72" t="s">
        <v>14</v>
      </c>
      <c r="O72" t="s">
        <v>14</v>
      </c>
      <c r="P72" t="s">
        <v>14</v>
      </c>
      <c r="Q72" t="s">
        <v>14</v>
      </c>
      <c r="R72" t="s">
        <v>14</v>
      </c>
      <c r="U72" t="s">
        <v>526</v>
      </c>
      <c r="V72" t="s">
        <v>14</v>
      </c>
      <c r="W72" t="s">
        <v>546</v>
      </c>
      <c r="X72" t="s">
        <v>14</v>
      </c>
      <c r="Y72" t="s">
        <v>14</v>
      </c>
    </row>
    <row r="73" spans="1:25" x14ac:dyDescent="0.2">
      <c r="A73" s="9" t="s">
        <v>624</v>
      </c>
      <c r="B73" s="6" t="s">
        <v>816</v>
      </c>
      <c r="C73" t="s">
        <v>525</v>
      </c>
      <c r="D73" t="s">
        <v>531</v>
      </c>
      <c r="E73" t="s">
        <v>539</v>
      </c>
      <c r="F73" t="s">
        <v>543</v>
      </c>
      <c r="G73" t="s">
        <v>540</v>
      </c>
      <c r="H73" t="s">
        <v>14</v>
      </c>
      <c r="I73" t="s">
        <v>14</v>
      </c>
      <c r="J73" t="s">
        <v>14</v>
      </c>
      <c r="K73" t="s">
        <v>532</v>
      </c>
      <c r="L73" t="s">
        <v>14</v>
      </c>
      <c r="M73" t="s">
        <v>14</v>
      </c>
      <c r="N73" t="s">
        <v>14</v>
      </c>
      <c r="O73" t="s">
        <v>14</v>
      </c>
      <c r="P73" t="s">
        <v>14</v>
      </c>
      <c r="Q73" t="s">
        <v>14</v>
      </c>
      <c r="R73" t="s">
        <v>14</v>
      </c>
      <c r="U73" t="s">
        <v>526</v>
      </c>
      <c r="V73" t="s">
        <v>14</v>
      </c>
      <c r="W73" t="s">
        <v>14</v>
      </c>
      <c r="X73" t="s">
        <v>14</v>
      </c>
      <c r="Y73" t="s">
        <v>14</v>
      </c>
    </row>
    <row r="74" spans="1:25" x14ac:dyDescent="0.2">
      <c r="A74" s="9" t="s">
        <v>625</v>
      </c>
      <c r="B74" s="6" t="s">
        <v>817</v>
      </c>
      <c r="C74" t="s">
        <v>525</v>
      </c>
      <c r="D74" t="s">
        <v>531</v>
      </c>
      <c r="E74" t="s">
        <v>626</v>
      </c>
      <c r="F74" t="s">
        <v>543</v>
      </c>
      <c r="G74" t="s">
        <v>540</v>
      </c>
      <c r="H74" t="s">
        <v>627</v>
      </c>
      <c r="I74" t="s">
        <v>628</v>
      </c>
      <c r="J74" t="s">
        <v>629</v>
      </c>
      <c r="K74" t="s">
        <v>532</v>
      </c>
      <c r="L74" t="s">
        <v>630</v>
      </c>
      <c r="M74" t="s">
        <v>631</v>
      </c>
      <c r="N74" t="s">
        <v>632</v>
      </c>
      <c r="O74" t="s">
        <v>633</v>
      </c>
      <c r="P74" t="s">
        <v>14</v>
      </c>
      <c r="Q74" t="s">
        <v>14</v>
      </c>
      <c r="R74" t="s">
        <v>14</v>
      </c>
      <c r="U74" t="s">
        <v>526</v>
      </c>
      <c r="V74" t="s">
        <v>14</v>
      </c>
      <c r="W74" t="s">
        <v>14</v>
      </c>
      <c r="X74" t="s">
        <v>14</v>
      </c>
      <c r="Y74" t="s">
        <v>14</v>
      </c>
    </row>
    <row r="75" spans="1:25" x14ac:dyDescent="0.2">
      <c r="A75" s="9" t="s">
        <v>634</v>
      </c>
      <c r="B75" s="6" t="s">
        <v>818</v>
      </c>
      <c r="C75" t="s">
        <v>14</v>
      </c>
      <c r="D75" t="s">
        <v>14</v>
      </c>
      <c r="E75" t="s">
        <v>14</v>
      </c>
      <c r="F75" t="s">
        <v>14</v>
      </c>
      <c r="G75" t="s">
        <v>14</v>
      </c>
      <c r="H75" t="s">
        <v>14</v>
      </c>
      <c r="I75" t="s">
        <v>14</v>
      </c>
      <c r="J75" t="s">
        <v>14</v>
      </c>
      <c r="K75" t="s">
        <v>532</v>
      </c>
      <c r="L75" t="s">
        <v>14</v>
      </c>
      <c r="M75" t="s">
        <v>14</v>
      </c>
      <c r="N75" t="s">
        <v>14</v>
      </c>
      <c r="O75" t="s">
        <v>14</v>
      </c>
      <c r="P75" t="s">
        <v>14</v>
      </c>
      <c r="Q75" t="s">
        <v>14</v>
      </c>
      <c r="R75" t="s">
        <v>14</v>
      </c>
      <c r="U75" t="s">
        <v>526</v>
      </c>
      <c r="V75" t="s">
        <v>14</v>
      </c>
      <c r="W75" t="s">
        <v>14</v>
      </c>
      <c r="X75" t="s">
        <v>14</v>
      </c>
      <c r="Y75" t="s">
        <v>14</v>
      </c>
    </row>
    <row r="76" spans="1:25" x14ac:dyDescent="0.2">
      <c r="A76" s="9" t="s">
        <v>635</v>
      </c>
      <c r="B76" s="6" t="s">
        <v>819</v>
      </c>
      <c r="C76" t="s">
        <v>14</v>
      </c>
      <c r="D76" t="s">
        <v>14</v>
      </c>
      <c r="E76" t="s">
        <v>14</v>
      </c>
      <c r="F76" t="s">
        <v>14</v>
      </c>
      <c r="G76" t="s">
        <v>14</v>
      </c>
      <c r="H76" t="s">
        <v>14</v>
      </c>
      <c r="I76" t="s">
        <v>14</v>
      </c>
      <c r="J76" t="s">
        <v>14</v>
      </c>
      <c r="K76" t="s">
        <v>532</v>
      </c>
      <c r="L76" t="s">
        <v>14</v>
      </c>
      <c r="M76" t="s">
        <v>14</v>
      </c>
      <c r="N76" t="s">
        <v>14</v>
      </c>
      <c r="O76" t="s">
        <v>14</v>
      </c>
      <c r="P76" t="s">
        <v>14</v>
      </c>
      <c r="Q76" t="s">
        <v>14</v>
      </c>
      <c r="R76" t="s">
        <v>14</v>
      </c>
      <c r="U76" t="s">
        <v>526</v>
      </c>
      <c r="V76" t="s">
        <v>14</v>
      </c>
      <c r="W76" t="s">
        <v>14</v>
      </c>
      <c r="X76" t="s">
        <v>14</v>
      </c>
      <c r="Y76" t="s">
        <v>14</v>
      </c>
    </row>
    <row r="77" spans="1:25" x14ac:dyDescent="0.2">
      <c r="A77" s="9" t="s">
        <v>636</v>
      </c>
      <c r="B77" s="6" t="s">
        <v>820</v>
      </c>
      <c r="C77" t="s">
        <v>14</v>
      </c>
      <c r="D77" t="s">
        <v>14</v>
      </c>
      <c r="E77" t="s">
        <v>14</v>
      </c>
      <c r="F77" t="s">
        <v>14</v>
      </c>
      <c r="G77" t="s">
        <v>14</v>
      </c>
      <c r="H77" t="s">
        <v>14</v>
      </c>
      <c r="I77" t="s">
        <v>637</v>
      </c>
      <c r="J77" t="s">
        <v>14</v>
      </c>
      <c r="K77" t="s">
        <v>532</v>
      </c>
      <c r="L77" t="s">
        <v>14</v>
      </c>
      <c r="M77" t="s">
        <v>14</v>
      </c>
      <c r="N77" t="s">
        <v>14</v>
      </c>
      <c r="O77" t="s">
        <v>14</v>
      </c>
      <c r="P77" t="s">
        <v>14</v>
      </c>
      <c r="Q77" t="s">
        <v>14</v>
      </c>
      <c r="R77" t="s">
        <v>14</v>
      </c>
      <c r="U77" t="s">
        <v>526</v>
      </c>
      <c r="V77" t="s">
        <v>14</v>
      </c>
      <c r="W77" t="s">
        <v>14</v>
      </c>
      <c r="X77" t="s">
        <v>14</v>
      </c>
      <c r="Y77" t="s">
        <v>14</v>
      </c>
    </row>
    <row r="78" spans="1:25" x14ac:dyDescent="0.2">
      <c r="A78" s="9" t="s">
        <v>638</v>
      </c>
      <c r="B78" s="6" t="s">
        <v>821</v>
      </c>
      <c r="C78" t="s">
        <v>14</v>
      </c>
      <c r="D78" t="s">
        <v>14</v>
      </c>
      <c r="E78" t="s">
        <v>14</v>
      </c>
      <c r="F78" t="s">
        <v>14</v>
      </c>
      <c r="G78" t="s">
        <v>14</v>
      </c>
      <c r="H78" t="s">
        <v>14</v>
      </c>
      <c r="I78" t="s">
        <v>637</v>
      </c>
      <c r="J78" t="s">
        <v>14</v>
      </c>
      <c r="K78" t="s">
        <v>532</v>
      </c>
      <c r="L78" t="s">
        <v>14</v>
      </c>
      <c r="M78" t="s">
        <v>14</v>
      </c>
      <c r="N78" t="s">
        <v>14</v>
      </c>
      <c r="O78" t="s">
        <v>14</v>
      </c>
      <c r="P78" t="s">
        <v>14</v>
      </c>
      <c r="Q78" t="s">
        <v>14</v>
      </c>
      <c r="R78" t="s">
        <v>14</v>
      </c>
      <c r="U78" t="s">
        <v>526</v>
      </c>
      <c r="V78" t="s">
        <v>14</v>
      </c>
      <c r="W78" t="s">
        <v>14</v>
      </c>
      <c r="X78" t="s">
        <v>14</v>
      </c>
      <c r="Y78" t="s">
        <v>14</v>
      </c>
    </row>
    <row r="79" spans="1:25" x14ac:dyDescent="0.2">
      <c r="A79" s="9" t="s">
        <v>639</v>
      </c>
      <c r="B79" s="6" t="s">
        <v>822</v>
      </c>
      <c r="C79" t="s">
        <v>525</v>
      </c>
      <c r="D79" t="s">
        <v>531</v>
      </c>
      <c r="E79" t="s">
        <v>539</v>
      </c>
      <c r="F79" t="s">
        <v>14</v>
      </c>
      <c r="G79" t="s">
        <v>540</v>
      </c>
      <c r="H79" t="s">
        <v>14</v>
      </c>
      <c r="I79" t="s">
        <v>14</v>
      </c>
      <c r="J79" t="s">
        <v>14</v>
      </c>
      <c r="K79" t="s">
        <v>532</v>
      </c>
      <c r="L79" t="s">
        <v>14</v>
      </c>
      <c r="M79" t="s">
        <v>14</v>
      </c>
      <c r="N79" t="s">
        <v>14</v>
      </c>
      <c r="O79" t="s">
        <v>14</v>
      </c>
      <c r="P79" t="s">
        <v>14</v>
      </c>
      <c r="Q79" t="s">
        <v>14</v>
      </c>
      <c r="R79" t="s">
        <v>14</v>
      </c>
      <c r="U79" t="s">
        <v>526</v>
      </c>
      <c r="V79" t="s">
        <v>14</v>
      </c>
      <c r="W79" t="s">
        <v>14</v>
      </c>
      <c r="X79" t="s">
        <v>14</v>
      </c>
      <c r="Y79" t="s">
        <v>14</v>
      </c>
    </row>
    <row r="80" spans="1:25" x14ac:dyDescent="0.2">
      <c r="A80" s="9" t="s">
        <v>640</v>
      </c>
      <c r="B80" s="6" t="s">
        <v>823</v>
      </c>
      <c r="C80" t="s">
        <v>525</v>
      </c>
      <c r="D80" t="s">
        <v>531</v>
      </c>
      <c r="E80" t="s">
        <v>14</v>
      </c>
      <c r="F80" t="s">
        <v>14</v>
      </c>
      <c r="G80" t="s">
        <v>14</v>
      </c>
      <c r="H80" t="s">
        <v>14</v>
      </c>
      <c r="I80" t="s">
        <v>14</v>
      </c>
      <c r="J80" t="s">
        <v>14</v>
      </c>
      <c r="K80" t="s">
        <v>532</v>
      </c>
      <c r="L80" t="s">
        <v>14</v>
      </c>
      <c r="M80" t="s">
        <v>14</v>
      </c>
      <c r="N80" t="s">
        <v>14</v>
      </c>
      <c r="O80" t="s">
        <v>14</v>
      </c>
      <c r="P80" t="s">
        <v>14</v>
      </c>
      <c r="Q80" t="s">
        <v>14</v>
      </c>
      <c r="R80" t="s">
        <v>14</v>
      </c>
      <c r="U80" t="s">
        <v>526</v>
      </c>
      <c r="V80" t="s">
        <v>14</v>
      </c>
      <c r="W80" t="s">
        <v>14</v>
      </c>
      <c r="X80" t="s">
        <v>14</v>
      </c>
      <c r="Y80" t="s">
        <v>14</v>
      </c>
    </row>
    <row r="81" spans="1:25" x14ac:dyDescent="0.2">
      <c r="A81" s="9" t="s">
        <v>641</v>
      </c>
      <c r="B81" s="6" t="s">
        <v>824</v>
      </c>
      <c r="C81" t="s">
        <v>525</v>
      </c>
      <c r="D81" t="s">
        <v>531</v>
      </c>
      <c r="E81" t="s">
        <v>14</v>
      </c>
      <c r="F81" t="s">
        <v>14</v>
      </c>
      <c r="G81" t="s">
        <v>14</v>
      </c>
      <c r="H81" t="s">
        <v>14</v>
      </c>
      <c r="I81" t="s">
        <v>14</v>
      </c>
      <c r="J81" t="s">
        <v>14</v>
      </c>
      <c r="K81" t="s">
        <v>532</v>
      </c>
      <c r="L81" t="s">
        <v>14</v>
      </c>
      <c r="M81" t="s">
        <v>14</v>
      </c>
      <c r="N81" t="s">
        <v>14</v>
      </c>
      <c r="O81" t="s">
        <v>14</v>
      </c>
      <c r="P81" t="s">
        <v>14</v>
      </c>
      <c r="Q81" t="s">
        <v>14</v>
      </c>
      <c r="R81" t="s">
        <v>14</v>
      </c>
      <c r="U81" t="s">
        <v>526</v>
      </c>
      <c r="V81" t="s">
        <v>14</v>
      </c>
      <c r="W81" t="s">
        <v>14</v>
      </c>
      <c r="X81" t="s">
        <v>14</v>
      </c>
      <c r="Y81" t="s">
        <v>14</v>
      </c>
    </row>
    <row r="82" spans="1:25" x14ac:dyDescent="0.2">
      <c r="A82" s="9" t="s">
        <v>642</v>
      </c>
      <c r="B82" s="6" t="s">
        <v>825</v>
      </c>
      <c r="C82" t="s">
        <v>525</v>
      </c>
      <c r="D82" t="s">
        <v>531</v>
      </c>
      <c r="E82" t="s">
        <v>14</v>
      </c>
      <c r="F82" t="s">
        <v>14</v>
      </c>
      <c r="G82" t="s">
        <v>14</v>
      </c>
      <c r="H82" t="s">
        <v>14</v>
      </c>
      <c r="I82" t="s">
        <v>14</v>
      </c>
      <c r="J82" t="s">
        <v>14</v>
      </c>
      <c r="K82" t="s">
        <v>532</v>
      </c>
      <c r="L82" t="s">
        <v>14</v>
      </c>
      <c r="M82" t="s">
        <v>14</v>
      </c>
      <c r="N82" t="s">
        <v>14</v>
      </c>
      <c r="O82" t="s">
        <v>14</v>
      </c>
      <c r="P82" t="s">
        <v>14</v>
      </c>
      <c r="Q82" t="s">
        <v>14</v>
      </c>
      <c r="R82" t="s">
        <v>14</v>
      </c>
      <c r="U82" t="s">
        <v>526</v>
      </c>
      <c r="V82" t="s">
        <v>14</v>
      </c>
      <c r="W82" t="s">
        <v>14</v>
      </c>
      <c r="X82" t="s">
        <v>14</v>
      </c>
      <c r="Y82" t="s">
        <v>14</v>
      </c>
    </row>
    <row r="83" spans="1:25" x14ac:dyDescent="0.2">
      <c r="A83" s="9" t="s">
        <v>643</v>
      </c>
      <c r="B83" s="6" t="s">
        <v>826</v>
      </c>
      <c r="C83" t="s">
        <v>525</v>
      </c>
      <c r="D83" t="s">
        <v>531</v>
      </c>
      <c r="E83" t="s">
        <v>14</v>
      </c>
      <c r="F83" t="s">
        <v>14</v>
      </c>
      <c r="G83" t="s">
        <v>14</v>
      </c>
      <c r="H83" t="s">
        <v>14</v>
      </c>
      <c r="I83" t="s">
        <v>14</v>
      </c>
      <c r="J83" t="s">
        <v>14</v>
      </c>
      <c r="K83" t="s">
        <v>532</v>
      </c>
      <c r="L83" t="s">
        <v>14</v>
      </c>
      <c r="M83" t="s">
        <v>14</v>
      </c>
      <c r="N83" t="s">
        <v>14</v>
      </c>
      <c r="O83" t="s">
        <v>14</v>
      </c>
      <c r="P83" t="s">
        <v>14</v>
      </c>
      <c r="Q83" t="s">
        <v>14</v>
      </c>
      <c r="R83" t="s">
        <v>14</v>
      </c>
      <c r="U83" t="s">
        <v>526</v>
      </c>
      <c r="V83" t="s">
        <v>14</v>
      </c>
      <c r="W83" t="s">
        <v>14</v>
      </c>
      <c r="X83" t="s">
        <v>14</v>
      </c>
      <c r="Y83" t="s">
        <v>14</v>
      </c>
    </row>
    <row r="84" spans="1:25" x14ac:dyDescent="0.2">
      <c r="A84" s="9" t="s">
        <v>644</v>
      </c>
      <c r="B84" s="6" t="s">
        <v>827</v>
      </c>
      <c r="C84" t="s">
        <v>525</v>
      </c>
      <c r="D84" t="s">
        <v>531</v>
      </c>
      <c r="E84" t="s">
        <v>14</v>
      </c>
      <c r="F84" t="s">
        <v>14</v>
      </c>
      <c r="G84" t="s">
        <v>14</v>
      </c>
      <c r="H84" t="s">
        <v>14</v>
      </c>
      <c r="I84" t="s">
        <v>14</v>
      </c>
      <c r="J84" t="s">
        <v>14</v>
      </c>
      <c r="K84" t="s">
        <v>532</v>
      </c>
      <c r="L84" t="s">
        <v>14</v>
      </c>
      <c r="M84" t="s">
        <v>14</v>
      </c>
      <c r="N84" t="s">
        <v>14</v>
      </c>
      <c r="O84" t="s">
        <v>14</v>
      </c>
      <c r="P84" t="s">
        <v>14</v>
      </c>
      <c r="Q84" t="s">
        <v>14</v>
      </c>
      <c r="R84" t="s">
        <v>14</v>
      </c>
      <c r="U84" t="s">
        <v>526</v>
      </c>
      <c r="V84" t="s">
        <v>14</v>
      </c>
      <c r="W84" t="s">
        <v>14</v>
      </c>
      <c r="X84" t="s">
        <v>14</v>
      </c>
      <c r="Y84" t="s">
        <v>14</v>
      </c>
    </row>
    <row r="85" spans="1:25" x14ac:dyDescent="0.2">
      <c r="A85" s="9" t="s">
        <v>645</v>
      </c>
      <c r="B85" s="6" t="s">
        <v>828</v>
      </c>
      <c r="C85" t="s">
        <v>525</v>
      </c>
      <c r="D85" t="s">
        <v>531</v>
      </c>
      <c r="E85" t="s">
        <v>14</v>
      </c>
      <c r="F85" t="s">
        <v>14</v>
      </c>
      <c r="G85" t="s">
        <v>14</v>
      </c>
      <c r="H85" t="s">
        <v>14</v>
      </c>
      <c r="I85" t="s">
        <v>14</v>
      </c>
      <c r="J85" t="s">
        <v>14</v>
      </c>
      <c r="K85" t="s">
        <v>532</v>
      </c>
      <c r="L85" t="s">
        <v>14</v>
      </c>
      <c r="M85" t="s">
        <v>14</v>
      </c>
      <c r="N85" t="s">
        <v>14</v>
      </c>
      <c r="O85" t="s">
        <v>14</v>
      </c>
      <c r="P85" t="s">
        <v>14</v>
      </c>
      <c r="Q85" t="s">
        <v>14</v>
      </c>
      <c r="R85" t="s">
        <v>14</v>
      </c>
      <c r="U85" t="s">
        <v>526</v>
      </c>
      <c r="V85" t="s">
        <v>14</v>
      </c>
      <c r="W85" t="s">
        <v>14</v>
      </c>
      <c r="X85" t="s">
        <v>14</v>
      </c>
      <c r="Y85" t="s">
        <v>14</v>
      </c>
    </row>
    <row r="86" spans="1:25" x14ac:dyDescent="0.2">
      <c r="A86" s="9" t="s">
        <v>646</v>
      </c>
      <c r="B86" s="6" t="s">
        <v>829</v>
      </c>
      <c r="C86" t="s">
        <v>525</v>
      </c>
      <c r="D86" t="s">
        <v>531</v>
      </c>
      <c r="E86" t="s">
        <v>539</v>
      </c>
      <c r="F86" t="s">
        <v>14</v>
      </c>
      <c r="G86" t="s">
        <v>540</v>
      </c>
      <c r="H86" t="s">
        <v>14</v>
      </c>
      <c r="I86" t="s">
        <v>14</v>
      </c>
      <c r="J86" t="s">
        <v>14</v>
      </c>
      <c r="K86" t="s">
        <v>532</v>
      </c>
      <c r="L86" t="s">
        <v>14</v>
      </c>
      <c r="M86" t="s">
        <v>14</v>
      </c>
      <c r="N86" t="s">
        <v>14</v>
      </c>
      <c r="O86" t="s">
        <v>14</v>
      </c>
      <c r="P86" t="s">
        <v>14</v>
      </c>
      <c r="Q86" t="s">
        <v>14</v>
      </c>
      <c r="R86" t="s">
        <v>14</v>
      </c>
      <c r="U86" t="s">
        <v>526</v>
      </c>
      <c r="V86" t="s">
        <v>14</v>
      </c>
      <c r="W86" t="s">
        <v>14</v>
      </c>
      <c r="X86" t="s">
        <v>14</v>
      </c>
      <c r="Y86" t="s">
        <v>14</v>
      </c>
    </row>
    <row r="87" spans="1:25" x14ac:dyDescent="0.2">
      <c r="A87" s="9" t="s">
        <v>647</v>
      </c>
      <c r="B87" s="6" t="s">
        <v>830</v>
      </c>
      <c r="C87" t="s">
        <v>525</v>
      </c>
      <c r="D87" t="s">
        <v>531</v>
      </c>
      <c r="E87" t="s">
        <v>14</v>
      </c>
      <c r="F87" t="s">
        <v>14</v>
      </c>
      <c r="G87" t="s">
        <v>14</v>
      </c>
      <c r="H87" t="s">
        <v>14</v>
      </c>
      <c r="I87" t="s">
        <v>14</v>
      </c>
      <c r="J87" t="s">
        <v>14</v>
      </c>
      <c r="K87" t="s">
        <v>532</v>
      </c>
      <c r="L87" t="s">
        <v>14</v>
      </c>
      <c r="M87" t="s">
        <v>14</v>
      </c>
      <c r="N87" t="s">
        <v>14</v>
      </c>
      <c r="O87" t="s">
        <v>14</v>
      </c>
      <c r="P87" t="s">
        <v>14</v>
      </c>
      <c r="Q87" t="s">
        <v>14</v>
      </c>
      <c r="R87" t="s">
        <v>14</v>
      </c>
      <c r="U87" t="s">
        <v>526</v>
      </c>
      <c r="V87" t="s">
        <v>14</v>
      </c>
      <c r="W87" t="s">
        <v>14</v>
      </c>
      <c r="X87" t="s">
        <v>14</v>
      </c>
      <c r="Y87" t="s">
        <v>14</v>
      </c>
    </row>
    <row r="88" spans="1:25" x14ac:dyDescent="0.2">
      <c r="A88" s="9" t="s">
        <v>648</v>
      </c>
      <c r="B88" s="6" t="s">
        <v>831</v>
      </c>
      <c r="C88" t="s">
        <v>525</v>
      </c>
      <c r="D88" t="s">
        <v>531</v>
      </c>
      <c r="E88" t="s">
        <v>14</v>
      </c>
      <c r="F88" t="s">
        <v>14</v>
      </c>
      <c r="G88" t="s">
        <v>14</v>
      </c>
      <c r="H88" t="s">
        <v>14</v>
      </c>
      <c r="I88" t="s">
        <v>14</v>
      </c>
      <c r="J88" t="s">
        <v>14</v>
      </c>
      <c r="K88" t="s">
        <v>532</v>
      </c>
      <c r="L88" t="s">
        <v>14</v>
      </c>
      <c r="M88" t="s">
        <v>14</v>
      </c>
      <c r="N88" t="s">
        <v>14</v>
      </c>
      <c r="O88" t="s">
        <v>14</v>
      </c>
      <c r="P88" t="s">
        <v>14</v>
      </c>
      <c r="Q88" t="s">
        <v>14</v>
      </c>
      <c r="R88" t="s">
        <v>14</v>
      </c>
      <c r="U88" t="s">
        <v>526</v>
      </c>
      <c r="V88" t="s">
        <v>14</v>
      </c>
      <c r="W88" t="s">
        <v>14</v>
      </c>
      <c r="X88" t="s">
        <v>14</v>
      </c>
      <c r="Y88" t="s">
        <v>14</v>
      </c>
    </row>
    <row r="89" spans="1:25" x14ac:dyDescent="0.2">
      <c r="A89" s="9" t="s">
        <v>649</v>
      </c>
      <c r="B89" s="6" t="s">
        <v>832</v>
      </c>
      <c r="C89" t="s">
        <v>525</v>
      </c>
      <c r="D89" t="s">
        <v>531</v>
      </c>
      <c r="E89" t="s">
        <v>14</v>
      </c>
      <c r="F89" t="s">
        <v>14</v>
      </c>
      <c r="G89" t="s">
        <v>14</v>
      </c>
      <c r="H89" t="s">
        <v>14</v>
      </c>
      <c r="I89" t="s">
        <v>14</v>
      </c>
      <c r="J89" t="s">
        <v>14</v>
      </c>
      <c r="K89" t="s">
        <v>532</v>
      </c>
      <c r="L89" t="s">
        <v>14</v>
      </c>
      <c r="M89" t="s">
        <v>14</v>
      </c>
      <c r="N89" t="s">
        <v>14</v>
      </c>
      <c r="O89" t="s">
        <v>14</v>
      </c>
      <c r="P89" t="s">
        <v>14</v>
      </c>
      <c r="Q89" t="s">
        <v>14</v>
      </c>
      <c r="R89" t="s">
        <v>14</v>
      </c>
      <c r="U89" t="s">
        <v>526</v>
      </c>
      <c r="V89" t="s">
        <v>14</v>
      </c>
      <c r="W89" t="s">
        <v>14</v>
      </c>
      <c r="X89" t="s">
        <v>14</v>
      </c>
      <c r="Y89" t="s">
        <v>14</v>
      </c>
    </row>
    <row r="90" spans="1:25" x14ac:dyDescent="0.2">
      <c r="A90" s="9" t="s">
        <v>650</v>
      </c>
      <c r="B90" s="6" t="s">
        <v>833</v>
      </c>
      <c r="C90" t="s">
        <v>525</v>
      </c>
      <c r="D90" t="s">
        <v>531</v>
      </c>
      <c r="E90" t="s">
        <v>14</v>
      </c>
      <c r="F90" t="s">
        <v>14</v>
      </c>
      <c r="G90" t="s">
        <v>14</v>
      </c>
      <c r="H90" t="s">
        <v>14</v>
      </c>
      <c r="I90" t="s">
        <v>14</v>
      </c>
      <c r="J90" t="s">
        <v>14</v>
      </c>
      <c r="K90" t="s">
        <v>532</v>
      </c>
      <c r="L90" t="s">
        <v>14</v>
      </c>
      <c r="M90" t="s">
        <v>14</v>
      </c>
      <c r="N90" t="s">
        <v>14</v>
      </c>
      <c r="O90" t="s">
        <v>14</v>
      </c>
      <c r="P90" t="s">
        <v>14</v>
      </c>
      <c r="Q90" t="s">
        <v>14</v>
      </c>
      <c r="R90" t="s">
        <v>14</v>
      </c>
      <c r="U90" t="s">
        <v>526</v>
      </c>
      <c r="V90" t="s">
        <v>14</v>
      </c>
      <c r="W90" t="s">
        <v>14</v>
      </c>
      <c r="X90" t="s">
        <v>14</v>
      </c>
      <c r="Y90" t="s">
        <v>14</v>
      </c>
    </row>
    <row r="91" spans="1:25" x14ac:dyDescent="0.2">
      <c r="A91" s="9" t="s">
        <v>651</v>
      </c>
      <c r="B91" s="6" t="s">
        <v>834</v>
      </c>
      <c r="C91" t="s">
        <v>525</v>
      </c>
      <c r="D91" t="s">
        <v>531</v>
      </c>
      <c r="E91" t="s">
        <v>14</v>
      </c>
      <c r="F91" t="s">
        <v>14</v>
      </c>
      <c r="G91" t="s">
        <v>14</v>
      </c>
      <c r="H91" t="s">
        <v>14</v>
      </c>
      <c r="I91" t="s">
        <v>14</v>
      </c>
      <c r="J91" t="s">
        <v>14</v>
      </c>
      <c r="K91" t="s">
        <v>532</v>
      </c>
      <c r="L91" t="s">
        <v>14</v>
      </c>
      <c r="M91" t="s">
        <v>14</v>
      </c>
      <c r="N91" t="s">
        <v>14</v>
      </c>
      <c r="O91" t="s">
        <v>14</v>
      </c>
      <c r="P91" t="s">
        <v>14</v>
      </c>
      <c r="Q91" t="s">
        <v>14</v>
      </c>
      <c r="R91" t="s">
        <v>14</v>
      </c>
      <c r="U91" t="s">
        <v>526</v>
      </c>
      <c r="V91" t="s">
        <v>14</v>
      </c>
      <c r="W91" t="s">
        <v>14</v>
      </c>
      <c r="X91" t="s">
        <v>14</v>
      </c>
      <c r="Y91" t="s">
        <v>14</v>
      </c>
    </row>
    <row r="92" spans="1:25" x14ac:dyDescent="0.2">
      <c r="A92" s="9" t="s">
        <v>652</v>
      </c>
      <c r="B92" s="6" t="s">
        <v>835</v>
      </c>
      <c r="C92" t="s">
        <v>525</v>
      </c>
      <c r="D92" t="s">
        <v>531</v>
      </c>
      <c r="E92" t="s">
        <v>14</v>
      </c>
      <c r="F92" t="s">
        <v>14</v>
      </c>
      <c r="G92" t="s">
        <v>14</v>
      </c>
      <c r="H92" t="s">
        <v>14</v>
      </c>
      <c r="I92" t="s">
        <v>14</v>
      </c>
      <c r="J92" t="s">
        <v>14</v>
      </c>
      <c r="K92" t="s">
        <v>532</v>
      </c>
      <c r="L92" t="s">
        <v>14</v>
      </c>
      <c r="M92" t="s">
        <v>14</v>
      </c>
      <c r="N92" t="s">
        <v>14</v>
      </c>
      <c r="O92" t="s">
        <v>14</v>
      </c>
      <c r="P92" t="s">
        <v>14</v>
      </c>
      <c r="Q92" t="s">
        <v>14</v>
      </c>
      <c r="R92" t="s">
        <v>14</v>
      </c>
      <c r="U92" t="s">
        <v>526</v>
      </c>
      <c r="V92" t="s">
        <v>14</v>
      </c>
      <c r="W92" t="s">
        <v>14</v>
      </c>
      <c r="X92" t="s">
        <v>14</v>
      </c>
      <c r="Y92" t="s">
        <v>14</v>
      </c>
    </row>
    <row r="93" spans="1:25" x14ac:dyDescent="0.2">
      <c r="A93" s="9" t="s">
        <v>653</v>
      </c>
      <c r="B93" s="6" t="s">
        <v>836</v>
      </c>
      <c r="C93" t="s">
        <v>525</v>
      </c>
      <c r="D93" t="s">
        <v>531</v>
      </c>
      <c r="E93" t="s">
        <v>14</v>
      </c>
      <c r="F93" t="s">
        <v>14</v>
      </c>
      <c r="G93" t="s">
        <v>14</v>
      </c>
      <c r="H93" t="s">
        <v>14</v>
      </c>
      <c r="I93" t="s">
        <v>14</v>
      </c>
      <c r="J93" t="s">
        <v>14</v>
      </c>
      <c r="K93" t="s">
        <v>532</v>
      </c>
      <c r="L93" t="s">
        <v>14</v>
      </c>
      <c r="M93" t="s">
        <v>14</v>
      </c>
      <c r="N93" t="s">
        <v>14</v>
      </c>
      <c r="O93" t="s">
        <v>14</v>
      </c>
      <c r="P93" t="s">
        <v>14</v>
      </c>
      <c r="Q93" t="s">
        <v>14</v>
      </c>
      <c r="R93" t="s">
        <v>14</v>
      </c>
      <c r="U93" t="s">
        <v>526</v>
      </c>
      <c r="V93" t="s">
        <v>14</v>
      </c>
      <c r="W93" t="s">
        <v>14</v>
      </c>
      <c r="X93" t="s">
        <v>14</v>
      </c>
      <c r="Y93" t="s">
        <v>14</v>
      </c>
    </row>
    <row r="94" spans="1:25" x14ac:dyDescent="0.2">
      <c r="A94" s="9" t="s">
        <v>654</v>
      </c>
      <c r="B94" s="6" t="s">
        <v>837</v>
      </c>
      <c r="C94" t="s">
        <v>525</v>
      </c>
      <c r="D94" t="s">
        <v>531</v>
      </c>
      <c r="E94" t="s">
        <v>14</v>
      </c>
      <c r="F94" t="s">
        <v>14</v>
      </c>
      <c r="G94" t="s">
        <v>14</v>
      </c>
      <c r="H94" t="s">
        <v>14</v>
      </c>
      <c r="I94" t="s">
        <v>14</v>
      </c>
      <c r="J94" t="s">
        <v>14</v>
      </c>
      <c r="K94" t="s">
        <v>532</v>
      </c>
      <c r="L94" t="s">
        <v>14</v>
      </c>
      <c r="M94" t="s">
        <v>14</v>
      </c>
      <c r="N94" t="s">
        <v>14</v>
      </c>
      <c r="O94" t="s">
        <v>14</v>
      </c>
      <c r="P94" t="s">
        <v>14</v>
      </c>
      <c r="Q94" t="s">
        <v>14</v>
      </c>
      <c r="R94" t="s">
        <v>14</v>
      </c>
      <c r="U94" t="s">
        <v>526</v>
      </c>
      <c r="V94" t="s">
        <v>14</v>
      </c>
      <c r="W94" t="s">
        <v>14</v>
      </c>
      <c r="X94" t="s">
        <v>14</v>
      </c>
      <c r="Y94" t="s">
        <v>14</v>
      </c>
    </row>
    <row r="95" spans="1:25" x14ac:dyDescent="0.2">
      <c r="A95" s="9" t="s">
        <v>655</v>
      </c>
      <c r="B95" s="6" t="s">
        <v>838</v>
      </c>
      <c r="C95" t="s">
        <v>525</v>
      </c>
      <c r="D95" t="s">
        <v>531</v>
      </c>
      <c r="E95" t="s">
        <v>14</v>
      </c>
      <c r="F95" t="s">
        <v>14</v>
      </c>
      <c r="G95" t="s">
        <v>14</v>
      </c>
      <c r="H95" t="s">
        <v>14</v>
      </c>
      <c r="I95" t="s">
        <v>14</v>
      </c>
      <c r="J95" t="s">
        <v>14</v>
      </c>
      <c r="K95" t="s">
        <v>532</v>
      </c>
      <c r="L95" t="s">
        <v>14</v>
      </c>
      <c r="M95" t="s">
        <v>14</v>
      </c>
      <c r="N95" t="s">
        <v>14</v>
      </c>
      <c r="O95" t="s">
        <v>14</v>
      </c>
      <c r="P95" t="s">
        <v>14</v>
      </c>
      <c r="Q95" t="s">
        <v>14</v>
      </c>
      <c r="R95" t="s">
        <v>14</v>
      </c>
      <c r="U95" t="s">
        <v>526</v>
      </c>
      <c r="V95" t="s">
        <v>14</v>
      </c>
      <c r="W95" t="s">
        <v>14</v>
      </c>
      <c r="X95" t="s">
        <v>14</v>
      </c>
      <c r="Y95" t="s">
        <v>14</v>
      </c>
    </row>
    <row r="96" spans="1:25" x14ac:dyDescent="0.2">
      <c r="A96" s="9" t="s">
        <v>656</v>
      </c>
      <c r="B96" s="6" t="s">
        <v>839</v>
      </c>
      <c r="C96" t="s">
        <v>525</v>
      </c>
      <c r="D96" t="s">
        <v>531</v>
      </c>
      <c r="E96" t="s">
        <v>14</v>
      </c>
      <c r="F96" t="s">
        <v>14</v>
      </c>
      <c r="G96" t="s">
        <v>14</v>
      </c>
      <c r="H96" t="s">
        <v>14</v>
      </c>
      <c r="I96" t="s">
        <v>14</v>
      </c>
      <c r="J96" t="s">
        <v>14</v>
      </c>
      <c r="K96" t="s">
        <v>532</v>
      </c>
      <c r="L96" t="s">
        <v>14</v>
      </c>
      <c r="M96" t="s">
        <v>14</v>
      </c>
      <c r="N96" t="s">
        <v>14</v>
      </c>
      <c r="O96" t="s">
        <v>14</v>
      </c>
      <c r="P96" t="s">
        <v>14</v>
      </c>
      <c r="Q96" t="s">
        <v>14</v>
      </c>
      <c r="R96" t="s">
        <v>14</v>
      </c>
      <c r="U96" t="s">
        <v>526</v>
      </c>
      <c r="V96" t="s">
        <v>14</v>
      </c>
      <c r="W96" t="s">
        <v>14</v>
      </c>
      <c r="X96" t="s">
        <v>14</v>
      </c>
      <c r="Y96" t="s">
        <v>14</v>
      </c>
    </row>
    <row r="97" spans="1:25" x14ac:dyDescent="0.2">
      <c r="A97" s="9" t="s">
        <v>657</v>
      </c>
      <c r="B97" s="6" t="s">
        <v>840</v>
      </c>
      <c r="C97" t="s">
        <v>525</v>
      </c>
      <c r="D97" t="s">
        <v>531</v>
      </c>
      <c r="E97" t="s">
        <v>14</v>
      </c>
      <c r="F97" t="s">
        <v>14</v>
      </c>
      <c r="G97" t="s">
        <v>14</v>
      </c>
      <c r="H97" t="s">
        <v>14</v>
      </c>
      <c r="I97" t="s">
        <v>14</v>
      </c>
      <c r="J97" t="s">
        <v>14</v>
      </c>
      <c r="K97" t="s">
        <v>532</v>
      </c>
      <c r="L97" t="s">
        <v>14</v>
      </c>
      <c r="M97" t="s">
        <v>14</v>
      </c>
      <c r="N97" t="s">
        <v>14</v>
      </c>
      <c r="O97" t="s">
        <v>14</v>
      </c>
      <c r="P97" t="s">
        <v>14</v>
      </c>
      <c r="Q97" t="s">
        <v>14</v>
      </c>
      <c r="R97" t="s">
        <v>14</v>
      </c>
      <c r="U97" t="s">
        <v>526</v>
      </c>
      <c r="V97" t="s">
        <v>14</v>
      </c>
      <c r="W97" t="s">
        <v>14</v>
      </c>
      <c r="X97" t="s">
        <v>14</v>
      </c>
      <c r="Y97" t="s">
        <v>14</v>
      </c>
    </row>
    <row r="98" spans="1:25" x14ac:dyDescent="0.2">
      <c r="A98" s="9" t="s">
        <v>658</v>
      </c>
      <c r="B98" s="6" t="s">
        <v>841</v>
      </c>
      <c r="C98" t="s">
        <v>525</v>
      </c>
      <c r="D98" t="s">
        <v>14</v>
      </c>
      <c r="E98" t="s">
        <v>539</v>
      </c>
      <c r="F98" t="s">
        <v>14</v>
      </c>
      <c r="G98" t="s">
        <v>540</v>
      </c>
      <c r="H98" t="s">
        <v>14</v>
      </c>
      <c r="I98" t="s">
        <v>14</v>
      </c>
      <c r="J98" t="s">
        <v>14</v>
      </c>
      <c r="K98" t="s">
        <v>532</v>
      </c>
      <c r="L98" t="s">
        <v>14</v>
      </c>
      <c r="M98" t="s">
        <v>14</v>
      </c>
      <c r="N98" t="s">
        <v>14</v>
      </c>
      <c r="O98" t="s">
        <v>14</v>
      </c>
      <c r="P98" t="s">
        <v>14</v>
      </c>
      <c r="Q98" t="s">
        <v>14</v>
      </c>
      <c r="R98" t="s">
        <v>14</v>
      </c>
      <c r="U98" t="s">
        <v>526</v>
      </c>
      <c r="V98" t="s">
        <v>14</v>
      </c>
      <c r="W98" t="s">
        <v>14</v>
      </c>
      <c r="X98" t="s">
        <v>14</v>
      </c>
      <c r="Y98" t="s">
        <v>14</v>
      </c>
    </row>
    <row r="99" spans="1:25" x14ac:dyDescent="0.2">
      <c r="A99" s="9" t="s">
        <v>659</v>
      </c>
      <c r="B99" s="6" t="s">
        <v>842</v>
      </c>
      <c r="C99" t="s">
        <v>525</v>
      </c>
      <c r="D99" t="s">
        <v>14</v>
      </c>
      <c r="E99" t="s">
        <v>539</v>
      </c>
      <c r="F99" t="s">
        <v>543</v>
      </c>
      <c r="G99" t="s">
        <v>540</v>
      </c>
      <c r="H99" t="s">
        <v>14</v>
      </c>
      <c r="I99" t="s">
        <v>660</v>
      </c>
      <c r="J99" t="s">
        <v>14</v>
      </c>
      <c r="K99" t="s">
        <v>532</v>
      </c>
      <c r="L99" t="s">
        <v>14</v>
      </c>
      <c r="M99" t="s">
        <v>14</v>
      </c>
      <c r="N99" t="s">
        <v>14</v>
      </c>
      <c r="O99" t="s">
        <v>14</v>
      </c>
      <c r="P99" t="s">
        <v>14</v>
      </c>
      <c r="Q99" t="s">
        <v>14</v>
      </c>
      <c r="R99" t="s">
        <v>14</v>
      </c>
      <c r="U99" t="s">
        <v>526</v>
      </c>
      <c r="V99" t="s">
        <v>14</v>
      </c>
      <c r="W99" t="s">
        <v>14</v>
      </c>
      <c r="X99" t="s">
        <v>14</v>
      </c>
      <c r="Y99" t="s">
        <v>14</v>
      </c>
    </row>
    <row r="100" spans="1:25" x14ac:dyDescent="0.2">
      <c r="A100" s="9" t="s">
        <v>661</v>
      </c>
      <c r="B100" s="6" t="s">
        <v>843</v>
      </c>
      <c r="C100" t="s">
        <v>525</v>
      </c>
      <c r="D100" t="s">
        <v>14</v>
      </c>
      <c r="E100" t="s">
        <v>539</v>
      </c>
      <c r="F100" t="s">
        <v>543</v>
      </c>
      <c r="G100" t="s">
        <v>540</v>
      </c>
      <c r="H100" t="s">
        <v>550</v>
      </c>
      <c r="I100" t="s">
        <v>660</v>
      </c>
      <c r="J100" t="s">
        <v>14</v>
      </c>
      <c r="K100" t="s">
        <v>532</v>
      </c>
      <c r="L100" t="s">
        <v>14</v>
      </c>
      <c r="M100" t="s">
        <v>14</v>
      </c>
      <c r="N100" t="s">
        <v>14</v>
      </c>
      <c r="O100" t="s">
        <v>14</v>
      </c>
      <c r="P100" t="s">
        <v>14</v>
      </c>
      <c r="Q100" t="s">
        <v>14</v>
      </c>
      <c r="R100" t="s">
        <v>14</v>
      </c>
      <c r="U100" t="s">
        <v>526</v>
      </c>
      <c r="V100" t="s">
        <v>14</v>
      </c>
      <c r="W100" t="s">
        <v>14</v>
      </c>
      <c r="X100" t="s">
        <v>14</v>
      </c>
      <c r="Y100" t="s">
        <v>14</v>
      </c>
    </row>
    <row r="101" spans="1:25" x14ac:dyDescent="0.2">
      <c r="A101" s="9" t="s">
        <v>662</v>
      </c>
      <c r="B101" s="6" t="s">
        <v>844</v>
      </c>
      <c r="C101" t="s">
        <v>525</v>
      </c>
      <c r="D101" t="s">
        <v>14</v>
      </c>
      <c r="E101" t="s">
        <v>539</v>
      </c>
      <c r="F101" t="s">
        <v>14</v>
      </c>
      <c r="G101" t="s">
        <v>540</v>
      </c>
      <c r="H101" t="s">
        <v>14</v>
      </c>
      <c r="I101" t="s">
        <v>14</v>
      </c>
      <c r="J101" t="s">
        <v>14</v>
      </c>
      <c r="K101" t="s">
        <v>532</v>
      </c>
      <c r="L101" t="s">
        <v>14</v>
      </c>
      <c r="M101" t="s">
        <v>14</v>
      </c>
      <c r="N101" t="s">
        <v>14</v>
      </c>
      <c r="O101" t="s">
        <v>14</v>
      </c>
      <c r="P101" t="s">
        <v>14</v>
      </c>
      <c r="Q101" t="s">
        <v>14</v>
      </c>
      <c r="R101" t="s">
        <v>14</v>
      </c>
      <c r="U101" t="s">
        <v>526</v>
      </c>
      <c r="V101" t="s">
        <v>14</v>
      </c>
      <c r="W101" t="s">
        <v>14</v>
      </c>
      <c r="X101" t="s">
        <v>14</v>
      </c>
      <c r="Y101" t="s">
        <v>14</v>
      </c>
    </row>
    <row r="102" spans="1:25" x14ac:dyDescent="0.2">
      <c r="A102" s="9" t="s">
        <v>663</v>
      </c>
      <c r="B102" s="6" t="s">
        <v>845</v>
      </c>
      <c r="C102" t="s">
        <v>525</v>
      </c>
      <c r="D102" t="s">
        <v>531</v>
      </c>
      <c r="E102" t="s">
        <v>14</v>
      </c>
      <c r="F102" t="s">
        <v>14</v>
      </c>
      <c r="G102" t="s">
        <v>14</v>
      </c>
      <c r="H102" t="s">
        <v>14</v>
      </c>
      <c r="I102" t="s">
        <v>14</v>
      </c>
      <c r="J102" t="s">
        <v>14</v>
      </c>
      <c r="K102" t="s">
        <v>532</v>
      </c>
      <c r="L102" t="s">
        <v>14</v>
      </c>
      <c r="M102" t="s">
        <v>14</v>
      </c>
      <c r="N102" t="s">
        <v>14</v>
      </c>
      <c r="O102" t="s">
        <v>14</v>
      </c>
      <c r="P102" t="s">
        <v>14</v>
      </c>
      <c r="Q102" t="s">
        <v>14</v>
      </c>
      <c r="R102" t="s">
        <v>14</v>
      </c>
      <c r="U102" t="s">
        <v>526</v>
      </c>
      <c r="V102" t="s">
        <v>14</v>
      </c>
      <c r="W102" t="s">
        <v>14</v>
      </c>
      <c r="X102" t="s">
        <v>14</v>
      </c>
      <c r="Y102" t="s">
        <v>14</v>
      </c>
    </row>
    <row r="103" spans="1:25" x14ac:dyDescent="0.2">
      <c r="A103" s="9" t="s">
        <v>664</v>
      </c>
      <c r="B103" s="6" t="s">
        <v>846</v>
      </c>
      <c r="C103" t="s">
        <v>525</v>
      </c>
      <c r="D103" t="s">
        <v>531</v>
      </c>
      <c r="E103" t="s">
        <v>14</v>
      </c>
      <c r="F103" t="s">
        <v>14</v>
      </c>
      <c r="G103" t="s">
        <v>14</v>
      </c>
      <c r="H103" t="s">
        <v>14</v>
      </c>
      <c r="I103" t="s">
        <v>14</v>
      </c>
      <c r="J103" t="s">
        <v>14</v>
      </c>
      <c r="K103" t="s">
        <v>532</v>
      </c>
      <c r="L103" t="s">
        <v>14</v>
      </c>
      <c r="M103" t="s">
        <v>14</v>
      </c>
      <c r="N103" t="s">
        <v>14</v>
      </c>
      <c r="O103" t="s">
        <v>14</v>
      </c>
      <c r="P103" t="s">
        <v>14</v>
      </c>
      <c r="Q103" t="s">
        <v>14</v>
      </c>
      <c r="R103" t="s">
        <v>14</v>
      </c>
      <c r="U103" t="s">
        <v>526</v>
      </c>
      <c r="V103" t="s">
        <v>14</v>
      </c>
      <c r="W103" t="s">
        <v>14</v>
      </c>
      <c r="X103" t="s">
        <v>14</v>
      </c>
      <c r="Y103" t="s">
        <v>14</v>
      </c>
    </row>
    <row r="104" spans="1:25" x14ac:dyDescent="0.2">
      <c r="A104" s="9" t="s">
        <v>665</v>
      </c>
      <c r="B104" s="6" t="s">
        <v>847</v>
      </c>
      <c r="C104" t="s">
        <v>525</v>
      </c>
      <c r="D104" t="s">
        <v>531</v>
      </c>
      <c r="E104" t="s">
        <v>14</v>
      </c>
      <c r="F104" t="s">
        <v>14</v>
      </c>
      <c r="G104" t="s">
        <v>14</v>
      </c>
      <c r="H104" t="s">
        <v>14</v>
      </c>
      <c r="I104" t="s">
        <v>14</v>
      </c>
      <c r="J104" t="s">
        <v>14</v>
      </c>
      <c r="K104" t="s">
        <v>532</v>
      </c>
      <c r="L104" t="s">
        <v>14</v>
      </c>
      <c r="M104" t="s">
        <v>14</v>
      </c>
      <c r="N104" t="s">
        <v>14</v>
      </c>
      <c r="O104" t="s">
        <v>14</v>
      </c>
      <c r="P104" t="s">
        <v>14</v>
      </c>
      <c r="Q104" t="s">
        <v>14</v>
      </c>
      <c r="R104" t="s">
        <v>14</v>
      </c>
      <c r="U104" t="s">
        <v>526</v>
      </c>
      <c r="V104" t="s">
        <v>14</v>
      </c>
      <c r="W104" t="s">
        <v>14</v>
      </c>
      <c r="X104" t="s">
        <v>14</v>
      </c>
      <c r="Y104" t="s">
        <v>14</v>
      </c>
    </row>
    <row r="105" spans="1:25" x14ac:dyDescent="0.2">
      <c r="A105" s="9" t="s">
        <v>666</v>
      </c>
      <c r="B105" s="6" t="s">
        <v>848</v>
      </c>
      <c r="C105" t="s">
        <v>525</v>
      </c>
      <c r="D105" t="s">
        <v>531</v>
      </c>
      <c r="E105" t="s">
        <v>14</v>
      </c>
      <c r="F105" t="s">
        <v>14</v>
      </c>
      <c r="G105" t="s">
        <v>14</v>
      </c>
      <c r="H105" t="s">
        <v>14</v>
      </c>
      <c r="I105" t="s">
        <v>14</v>
      </c>
      <c r="J105" t="s">
        <v>14</v>
      </c>
      <c r="K105" t="s">
        <v>532</v>
      </c>
      <c r="L105" t="s">
        <v>14</v>
      </c>
      <c r="M105" t="s">
        <v>14</v>
      </c>
      <c r="N105" t="s">
        <v>14</v>
      </c>
      <c r="O105" t="s">
        <v>14</v>
      </c>
      <c r="P105" t="s">
        <v>14</v>
      </c>
      <c r="Q105" t="s">
        <v>14</v>
      </c>
      <c r="R105" t="s">
        <v>14</v>
      </c>
      <c r="U105" t="s">
        <v>526</v>
      </c>
      <c r="V105" t="s">
        <v>14</v>
      </c>
      <c r="W105" t="s">
        <v>14</v>
      </c>
      <c r="X105" t="s">
        <v>14</v>
      </c>
      <c r="Y105" t="s">
        <v>14</v>
      </c>
    </row>
    <row r="106" spans="1:25" x14ac:dyDescent="0.2">
      <c r="A106" s="9" t="s">
        <v>667</v>
      </c>
      <c r="B106" s="6" t="s">
        <v>849</v>
      </c>
      <c r="C106" t="s">
        <v>525</v>
      </c>
      <c r="D106" t="s">
        <v>531</v>
      </c>
      <c r="E106" t="s">
        <v>14</v>
      </c>
      <c r="F106" t="s">
        <v>14</v>
      </c>
      <c r="G106" t="s">
        <v>14</v>
      </c>
      <c r="H106" t="s">
        <v>14</v>
      </c>
      <c r="I106" t="s">
        <v>14</v>
      </c>
      <c r="J106" t="s">
        <v>14</v>
      </c>
      <c r="K106" t="s">
        <v>532</v>
      </c>
      <c r="L106" t="s">
        <v>14</v>
      </c>
      <c r="M106" t="s">
        <v>14</v>
      </c>
      <c r="N106" t="s">
        <v>14</v>
      </c>
      <c r="O106" t="s">
        <v>14</v>
      </c>
      <c r="P106" t="s">
        <v>14</v>
      </c>
      <c r="Q106" t="s">
        <v>14</v>
      </c>
      <c r="R106" t="s">
        <v>14</v>
      </c>
      <c r="U106" t="s">
        <v>526</v>
      </c>
      <c r="V106" t="s">
        <v>14</v>
      </c>
      <c r="W106" t="s">
        <v>14</v>
      </c>
      <c r="X106" t="s">
        <v>14</v>
      </c>
      <c r="Y106" t="s">
        <v>14</v>
      </c>
    </row>
    <row r="107" spans="1:25" x14ac:dyDescent="0.2">
      <c r="A107" s="9" t="s">
        <v>668</v>
      </c>
      <c r="B107" s="6" t="s">
        <v>850</v>
      </c>
      <c r="C107" t="s">
        <v>525</v>
      </c>
      <c r="D107" t="s">
        <v>531</v>
      </c>
      <c r="E107" t="s">
        <v>14</v>
      </c>
      <c r="F107" t="s">
        <v>14</v>
      </c>
      <c r="G107" t="s">
        <v>14</v>
      </c>
      <c r="H107" t="s">
        <v>14</v>
      </c>
      <c r="I107" t="s">
        <v>14</v>
      </c>
      <c r="J107" t="s">
        <v>14</v>
      </c>
      <c r="K107" t="s">
        <v>532</v>
      </c>
      <c r="L107" t="s">
        <v>14</v>
      </c>
      <c r="M107" t="s">
        <v>14</v>
      </c>
      <c r="N107" t="s">
        <v>14</v>
      </c>
      <c r="O107" t="s">
        <v>14</v>
      </c>
      <c r="P107" t="s">
        <v>14</v>
      </c>
      <c r="Q107" t="s">
        <v>14</v>
      </c>
      <c r="R107" t="s">
        <v>14</v>
      </c>
      <c r="U107" t="s">
        <v>526</v>
      </c>
      <c r="V107" t="s">
        <v>14</v>
      </c>
      <c r="W107" t="s">
        <v>14</v>
      </c>
      <c r="X107" t="s">
        <v>14</v>
      </c>
      <c r="Y107" t="s">
        <v>14</v>
      </c>
    </row>
    <row r="108" spans="1:25" x14ac:dyDescent="0.2">
      <c r="A108" s="9" t="s">
        <v>669</v>
      </c>
      <c r="B108" s="6" t="s">
        <v>851</v>
      </c>
      <c r="C108" t="s">
        <v>525</v>
      </c>
      <c r="D108" t="s">
        <v>531</v>
      </c>
      <c r="E108" t="s">
        <v>14</v>
      </c>
      <c r="F108" t="s">
        <v>14</v>
      </c>
      <c r="G108" t="s">
        <v>14</v>
      </c>
      <c r="H108" t="s">
        <v>14</v>
      </c>
      <c r="I108" t="s">
        <v>14</v>
      </c>
      <c r="J108" t="s">
        <v>14</v>
      </c>
      <c r="K108" t="s">
        <v>532</v>
      </c>
      <c r="L108" t="s">
        <v>14</v>
      </c>
      <c r="M108" t="s">
        <v>14</v>
      </c>
      <c r="N108" t="s">
        <v>14</v>
      </c>
      <c r="O108" t="s">
        <v>14</v>
      </c>
      <c r="P108" t="s">
        <v>14</v>
      </c>
      <c r="Q108" t="s">
        <v>14</v>
      </c>
      <c r="R108" t="s">
        <v>14</v>
      </c>
      <c r="U108" t="s">
        <v>526</v>
      </c>
      <c r="V108" t="s">
        <v>14</v>
      </c>
      <c r="W108" t="s">
        <v>14</v>
      </c>
      <c r="X108" t="s">
        <v>14</v>
      </c>
      <c r="Y108" t="s">
        <v>14</v>
      </c>
    </row>
    <row r="109" spans="1:25" x14ac:dyDescent="0.2">
      <c r="A109" s="9" t="s">
        <v>670</v>
      </c>
      <c r="B109" s="6" t="s">
        <v>852</v>
      </c>
      <c r="C109" t="s">
        <v>525</v>
      </c>
      <c r="D109" t="s">
        <v>531</v>
      </c>
      <c r="E109" t="s">
        <v>14</v>
      </c>
      <c r="F109" t="s">
        <v>14</v>
      </c>
      <c r="G109" t="s">
        <v>14</v>
      </c>
      <c r="H109" t="s">
        <v>14</v>
      </c>
      <c r="I109" t="s">
        <v>14</v>
      </c>
      <c r="J109" t="s">
        <v>14</v>
      </c>
      <c r="K109" t="s">
        <v>532</v>
      </c>
      <c r="L109" t="s">
        <v>14</v>
      </c>
      <c r="M109" t="s">
        <v>14</v>
      </c>
      <c r="N109" t="s">
        <v>14</v>
      </c>
      <c r="O109" t="s">
        <v>14</v>
      </c>
      <c r="P109" t="s">
        <v>14</v>
      </c>
      <c r="Q109" t="s">
        <v>14</v>
      </c>
      <c r="R109" t="s">
        <v>14</v>
      </c>
      <c r="U109" t="s">
        <v>526</v>
      </c>
      <c r="V109" t="s">
        <v>14</v>
      </c>
      <c r="W109" t="s">
        <v>14</v>
      </c>
      <c r="X109" t="s">
        <v>14</v>
      </c>
      <c r="Y109" t="s">
        <v>14</v>
      </c>
    </row>
    <row r="110" spans="1:25" x14ac:dyDescent="0.2">
      <c r="A110" s="9" t="s">
        <v>671</v>
      </c>
      <c r="B110" s="6" t="s">
        <v>853</v>
      </c>
      <c r="C110" t="s">
        <v>525</v>
      </c>
      <c r="D110" t="s">
        <v>531</v>
      </c>
      <c r="E110" t="s">
        <v>14</v>
      </c>
      <c r="F110" t="s">
        <v>14</v>
      </c>
      <c r="G110" t="s">
        <v>14</v>
      </c>
      <c r="H110" t="s">
        <v>14</v>
      </c>
      <c r="I110" t="s">
        <v>14</v>
      </c>
      <c r="J110" t="s">
        <v>14</v>
      </c>
      <c r="K110" t="s">
        <v>532</v>
      </c>
      <c r="L110" t="s">
        <v>14</v>
      </c>
      <c r="M110" t="s">
        <v>14</v>
      </c>
      <c r="N110" t="s">
        <v>14</v>
      </c>
      <c r="O110" t="s">
        <v>14</v>
      </c>
      <c r="P110" t="s">
        <v>14</v>
      </c>
      <c r="Q110" t="s">
        <v>14</v>
      </c>
      <c r="R110" t="s">
        <v>14</v>
      </c>
      <c r="U110" t="s">
        <v>526</v>
      </c>
      <c r="V110" t="s">
        <v>14</v>
      </c>
      <c r="W110" t="s">
        <v>14</v>
      </c>
      <c r="X110" t="s">
        <v>14</v>
      </c>
      <c r="Y110" t="s">
        <v>14</v>
      </c>
    </row>
    <row r="111" spans="1:25" x14ac:dyDescent="0.2">
      <c r="A111" s="9" t="s">
        <v>672</v>
      </c>
      <c r="B111" s="6" t="s">
        <v>854</v>
      </c>
      <c r="C111" t="s">
        <v>525</v>
      </c>
      <c r="D111" t="s">
        <v>531</v>
      </c>
      <c r="E111" t="s">
        <v>14</v>
      </c>
      <c r="F111" t="s">
        <v>14</v>
      </c>
      <c r="G111" t="s">
        <v>14</v>
      </c>
      <c r="H111" t="s">
        <v>14</v>
      </c>
      <c r="I111" t="s">
        <v>14</v>
      </c>
      <c r="J111" t="s">
        <v>14</v>
      </c>
      <c r="K111" t="s">
        <v>532</v>
      </c>
      <c r="L111" t="s">
        <v>14</v>
      </c>
      <c r="M111" t="s">
        <v>14</v>
      </c>
      <c r="N111" t="s">
        <v>14</v>
      </c>
      <c r="O111" t="s">
        <v>14</v>
      </c>
      <c r="P111" t="s">
        <v>14</v>
      </c>
      <c r="Q111" t="s">
        <v>14</v>
      </c>
      <c r="R111" t="s">
        <v>14</v>
      </c>
      <c r="U111" t="s">
        <v>526</v>
      </c>
      <c r="V111" t="s">
        <v>14</v>
      </c>
      <c r="W111" t="s">
        <v>14</v>
      </c>
      <c r="X111" t="s">
        <v>14</v>
      </c>
      <c r="Y111" t="s">
        <v>14</v>
      </c>
    </row>
    <row r="112" spans="1:25" ht="13.5" thickBot="1" x14ac:dyDescent="0.25">
      <c r="A112" s="9" t="s">
        <v>673</v>
      </c>
      <c r="B112" s="6" t="s">
        <v>855</v>
      </c>
      <c r="C112" s="10" t="s">
        <v>525</v>
      </c>
      <c r="D112" s="10" t="s">
        <v>531</v>
      </c>
      <c r="E112" s="10" t="s">
        <v>14</v>
      </c>
      <c r="F112" s="10" t="s">
        <v>14</v>
      </c>
      <c r="G112" s="10" t="s">
        <v>14</v>
      </c>
      <c r="H112" s="10" t="s">
        <v>14</v>
      </c>
      <c r="I112" s="10" t="s">
        <v>14</v>
      </c>
      <c r="J112" s="10" t="s">
        <v>14</v>
      </c>
      <c r="K112" s="10" t="s">
        <v>532</v>
      </c>
      <c r="L112" s="10" t="s">
        <v>14</v>
      </c>
      <c r="M112" s="10" t="s">
        <v>14</v>
      </c>
      <c r="N112" s="10" t="s">
        <v>14</v>
      </c>
      <c r="O112" s="10" t="s">
        <v>14</v>
      </c>
      <c r="P112" s="10" t="s">
        <v>14</v>
      </c>
      <c r="Q112" s="10" t="s">
        <v>14</v>
      </c>
      <c r="R112" s="10" t="s">
        <v>14</v>
      </c>
      <c r="S112" s="10"/>
      <c r="T112" s="10"/>
      <c r="U112" s="10" t="s">
        <v>526</v>
      </c>
      <c r="V112" s="10" t="s">
        <v>14</v>
      </c>
      <c r="W112" s="10" t="s">
        <v>14</v>
      </c>
      <c r="X112" s="10" t="s">
        <v>14</v>
      </c>
      <c r="Y112" s="10" t="s">
        <v>14</v>
      </c>
    </row>
    <row r="113" spans="1:25" ht="13.5" thickTop="1" x14ac:dyDescent="0.2">
      <c r="A113" s="9" t="s">
        <v>674</v>
      </c>
      <c r="B113" s="6" t="s">
        <v>856</v>
      </c>
      <c r="C113" t="s">
        <v>525</v>
      </c>
      <c r="D113" t="s">
        <v>531</v>
      </c>
      <c r="E113" t="s">
        <v>14</v>
      </c>
      <c r="F113" t="s">
        <v>14</v>
      </c>
      <c r="G113" t="s">
        <v>14</v>
      </c>
      <c r="H113" t="s">
        <v>14</v>
      </c>
      <c r="I113" t="s">
        <v>14</v>
      </c>
      <c r="J113" t="s">
        <v>14</v>
      </c>
      <c r="K113" t="s">
        <v>532</v>
      </c>
      <c r="L113" t="s">
        <v>14</v>
      </c>
      <c r="M113" t="s">
        <v>14</v>
      </c>
      <c r="N113" t="s">
        <v>14</v>
      </c>
      <c r="O113" t="s">
        <v>14</v>
      </c>
      <c r="P113" t="s">
        <v>14</v>
      </c>
      <c r="Q113" t="s">
        <v>14</v>
      </c>
      <c r="R113" t="s">
        <v>14</v>
      </c>
      <c r="U113" t="s">
        <v>526</v>
      </c>
      <c r="V113" t="s">
        <v>14</v>
      </c>
      <c r="W113" t="s">
        <v>14</v>
      </c>
      <c r="X113" t="s">
        <v>14</v>
      </c>
      <c r="Y113" t="s">
        <v>14</v>
      </c>
    </row>
    <row r="114" spans="1:25" x14ac:dyDescent="0.2">
      <c r="A114" s="9" t="s">
        <v>675</v>
      </c>
      <c r="B114" s="6" t="s">
        <v>857</v>
      </c>
      <c r="C114" t="s">
        <v>525</v>
      </c>
      <c r="D114" t="s">
        <v>531</v>
      </c>
      <c r="E114" t="s">
        <v>14</v>
      </c>
      <c r="F114" t="s">
        <v>14</v>
      </c>
      <c r="G114" t="s">
        <v>14</v>
      </c>
      <c r="H114" t="s">
        <v>14</v>
      </c>
      <c r="I114" t="s">
        <v>14</v>
      </c>
      <c r="J114" t="s">
        <v>14</v>
      </c>
      <c r="K114" t="s">
        <v>532</v>
      </c>
      <c r="L114" t="s">
        <v>14</v>
      </c>
      <c r="M114" t="s">
        <v>14</v>
      </c>
      <c r="N114" t="s">
        <v>14</v>
      </c>
      <c r="O114" t="s">
        <v>14</v>
      </c>
      <c r="P114" t="s">
        <v>14</v>
      </c>
      <c r="Q114" t="s">
        <v>14</v>
      </c>
      <c r="R114" t="s">
        <v>14</v>
      </c>
      <c r="U114" t="s">
        <v>526</v>
      </c>
      <c r="V114" t="s">
        <v>14</v>
      </c>
      <c r="W114" t="s">
        <v>14</v>
      </c>
      <c r="X114" t="s">
        <v>14</v>
      </c>
      <c r="Y114" t="s">
        <v>14</v>
      </c>
    </row>
    <row r="115" spans="1:25" x14ac:dyDescent="0.2">
      <c r="A115" s="9" t="s">
        <v>676</v>
      </c>
      <c r="B115" s="6" t="s">
        <v>858</v>
      </c>
      <c r="C115" t="s">
        <v>525</v>
      </c>
      <c r="D115" t="s">
        <v>531</v>
      </c>
      <c r="E115" t="s">
        <v>14</v>
      </c>
      <c r="F115" t="s">
        <v>14</v>
      </c>
      <c r="G115" t="s">
        <v>14</v>
      </c>
      <c r="H115" t="s">
        <v>14</v>
      </c>
      <c r="I115" t="s">
        <v>14</v>
      </c>
      <c r="J115" t="s">
        <v>14</v>
      </c>
      <c r="K115" t="s">
        <v>532</v>
      </c>
      <c r="L115" t="s">
        <v>14</v>
      </c>
      <c r="M115" t="s">
        <v>14</v>
      </c>
      <c r="N115" t="s">
        <v>14</v>
      </c>
      <c r="O115" t="s">
        <v>14</v>
      </c>
      <c r="P115" t="s">
        <v>14</v>
      </c>
      <c r="Q115" t="s">
        <v>14</v>
      </c>
      <c r="R115" t="s">
        <v>14</v>
      </c>
      <c r="U115" t="s">
        <v>526</v>
      </c>
      <c r="V115" t="s">
        <v>14</v>
      </c>
      <c r="W115" t="s">
        <v>14</v>
      </c>
      <c r="X115" t="s">
        <v>14</v>
      </c>
      <c r="Y115" t="s">
        <v>14</v>
      </c>
    </row>
    <row r="116" spans="1:25" x14ac:dyDescent="0.2">
      <c r="A116" s="9" t="s">
        <v>677</v>
      </c>
      <c r="B116" s="6" t="s">
        <v>859</v>
      </c>
      <c r="C116" t="s">
        <v>525</v>
      </c>
      <c r="D116" t="s">
        <v>531</v>
      </c>
      <c r="E116" t="s">
        <v>14</v>
      </c>
      <c r="F116" t="s">
        <v>14</v>
      </c>
      <c r="G116" t="s">
        <v>14</v>
      </c>
      <c r="H116" t="s">
        <v>14</v>
      </c>
      <c r="I116" t="s">
        <v>14</v>
      </c>
      <c r="J116" t="s">
        <v>14</v>
      </c>
      <c r="K116" t="s">
        <v>532</v>
      </c>
      <c r="L116" t="s">
        <v>14</v>
      </c>
      <c r="M116" t="s">
        <v>14</v>
      </c>
      <c r="N116" t="s">
        <v>14</v>
      </c>
      <c r="O116" t="s">
        <v>14</v>
      </c>
      <c r="P116" t="s">
        <v>14</v>
      </c>
      <c r="Q116" t="s">
        <v>14</v>
      </c>
      <c r="R116" t="s">
        <v>14</v>
      </c>
      <c r="U116" t="s">
        <v>526</v>
      </c>
      <c r="V116" t="s">
        <v>14</v>
      </c>
      <c r="W116" t="s">
        <v>14</v>
      </c>
      <c r="X116" t="s">
        <v>14</v>
      </c>
      <c r="Y116" t="s">
        <v>14</v>
      </c>
    </row>
    <row r="117" spans="1:25" x14ac:dyDescent="0.2">
      <c r="A117" s="9" t="s">
        <v>678</v>
      </c>
      <c r="B117" s="6" t="s">
        <v>860</v>
      </c>
      <c r="C117" t="s">
        <v>525</v>
      </c>
      <c r="D117" t="s">
        <v>531</v>
      </c>
      <c r="E117" t="s">
        <v>14</v>
      </c>
      <c r="F117" t="s">
        <v>14</v>
      </c>
      <c r="G117" t="s">
        <v>14</v>
      </c>
      <c r="H117" t="s">
        <v>14</v>
      </c>
      <c r="I117" t="s">
        <v>14</v>
      </c>
      <c r="J117" t="s">
        <v>14</v>
      </c>
      <c r="K117" t="s">
        <v>532</v>
      </c>
      <c r="L117" t="s">
        <v>14</v>
      </c>
      <c r="M117" t="s">
        <v>14</v>
      </c>
      <c r="N117" t="s">
        <v>14</v>
      </c>
      <c r="O117" t="s">
        <v>14</v>
      </c>
      <c r="P117" t="s">
        <v>14</v>
      </c>
      <c r="Q117" t="s">
        <v>14</v>
      </c>
      <c r="R117" t="s">
        <v>14</v>
      </c>
      <c r="U117" t="s">
        <v>526</v>
      </c>
      <c r="V117" t="s">
        <v>14</v>
      </c>
      <c r="W117" t="s">
        <v>14</v>
      </c>
      <c r="X117" t="s">
        <v>14</v>
      </c>
      <c r="Y117" t="s">
        <v>14</v>
      </c>
    </row>
    <row r="118" spans="1:25" x14ac:dyDescent="0.2">
      <c r="A118" s="9" t="s">
        <v>679</v>
      </c>
      <c r="B118" s="6" t="s">
        <v>861</v>
      </c>
      <c r="C118" t="s">
        <v>525</v>
      </c>
      <c r="D118" t="s">
        <v>531</v>
      </c>
      <c r="E118" t="s">
        <v>14</v>
      </c>
      <c r="F118" t="s">
        <v>14</v>
      </c>
      <c r="G118" t="s">
        <v>14</v>
      </c>
      <c r="H118" t="s">
        <v>14</v>
      </c>
      <c r="I118" t="s">
        <v>14</v>
      </c>
      <c r="J118" t="s">
        <v>14</v>
      </c>
      <c r="K118" t="s">
        <v>532</v>
      </c>
      <c r="L118" t="s">
        <v>14</v>
      </c>
      <c r="M118" t="s">
        <v>14</v>
      </c>
      <c r="N118" t="s">
        <v>14</v>
      </c>
      <c r="O118" t="s">
        <v>14</v>
      </c>
      <c r="P118" t="s">
        <v>14</v>
      </c>
      <c r="Q118" t="s">
        <v>14</v>
      </c>
      <c r="R118" t="s">
        <v>14</v>
      </c>
      <c r="U118" t="s">
        <v>526</v>
      </c>
      <c r="V118" t="s">
        <v>14</v>
      </c>
      <c r="W118" t="s">
        <v>14</v>
      </c>
      <c r="X118" t="s">
        <v>14</v>
      </c>
      <c r="Y118" t="s">
        <v>14</v>
      </c>
    </row>
    <row r="119" spans="1:25" x14ac:dyDescent="0.2">
      <c r="A119" s="9" t="s">
        <v>680</v>
      </c>
      <c r="B119" s="6" t="s">
        <v>862</v>
      </c>
      <c r="C119" t="s">
        <v>525</v>
      </c>
      <c r="D119" t="s">
        <v>531</v>
      </c>
      <c r="E119" t="s">
        <v>681</v>
      </c>
      <c r="F119" t="s">
        <v>14</v>
      </c>
      <c r="G119" t="s">
        <v>14</v>
      </c>
      <c r="H119" t="s">
        <v>14</v>
      </c>
      <c r="I119" t="s">
        <v>14</v>
      </c>
      <c r="J119" t="s">
        <v>14</v>
      </c>
      <c r="K119" t="s">
        <v>532</v>
      </c>
      <c r="L119" t="s">
        <v>14</v>
      </c>
      <c r="M119" t="s">
        <v>14</v>
      </c>
      <c r="N119" t="s">
        <v>14</v>
      </c>
      <c r="O119" t="s">
        <v>14</v>
      </c>
      <c r="P119" t="s">
        <v>14</v>
      </c>
      <c r="Q119" t="s">
        <v>14</v>
      </c>
      <c r="R119" t="s">
        <v>14</v>
      </c>
      <c r="U119" t="s">
        <v>526</v>
      </c>
      <c r="V119" t="s">
        <v>14</v>
      </c>
      <c r="W119" t="s">
        <v>14</v>
      </c>
      <c r="X119" t="s">
        <v>14</v>
      </c>
      <c r="Y119" t="s">
        <v>14</v>
      </c>
    </row>
    <row r="120" spans="1:25" x14ac:dyDescent="0.2">
      <c r="A120" s="9" t="s">
        <v>682</v>
      </c>
      <c r="B120" s="6" t="s">
        <v>863</v>
      </c>
      <c r="C120" t="s">
        <v>525</v>
      </c>
      <c r="D120" t="s">
        <v>531</v>
      </c>
      <c r="E120" t="s">
        <v>681</v>
      </c>
      <c r="F120" t="s">
        <v>14</v>
      </c>
      <c r="G120" t="s">
        <v>14</v>
      </c>
      <c r="H120" t="s">
        <v>14</v>
      </c>
      <c r="I120" t="s">
        <v>14</v>
      </c>
      <c r="J120" t="s">
        <v>14</v>
      </c>
      <c r="K120" t="s">
        <v>532</v>
      </c>
      <c r="L120" t="s">
        <v>14</v>
      </c>
      <c r="M120" t="s">
        <v>14</v>
      </c>
      <c r="N120" t="s">
        <v>14</v>
      </c>
      <c r="O120" t="s">
        <v>14</v>
      </c>
      <c r="P120" t="s">
        <v>14</v>
      </c>
      <c r="Q120" t="s">
        <v>14</v>
      </c>
      <c r="R120" t="s">
        <v>14</v>
      </c>
      <c r="U120" t="s">
        <v>526</v>
      </c>
      <c r="V120" t="s">
        <v>14</v>
      </c>
      <c r="W120" t="s">
        <v>14</v>
      </c>
      <c r="X120" t="s">
        <v>14</v>
      </c>
      <c r="Y120" t="s">
        <v>14</v>
      </c>
    </row>
    <row r="121" spans="1:25" x14ac:dyDescent="0.2">
      <c r="A121" s="9" t="s">
        <v>683</v>
      </c>
      <c r="B121" s="6" t="s">
        <v>864</v>
      </c>
      <c r="C121" t="s">
        <v>525</v>
      </c>
      <c r="D121" t="s">
        <v>531</v>
      </c>
      <c r="E121" t="s">
        <v>14</v>
      </c>
      <c r="F121" t="s">
        <v>14</v>
      </c>
      <c r="G121" t="s">
        <v>14</v>
      </c>
      <c r="H121" t="s">
        <v>14</v>
      </c>
      <c r="I121" t="s">
        <v>684</v>
      </c>
      <c r="J121" t="s">
        <v>685</v>
      </c>
      <c r="K121" t="s">
        <v>532</v>
      </c>
      <c r="L121" t="s">
        <v>686</v>
      </c>
      <c r="M121" t="s">
        <v>687</v>
      </c>
      <c r="N121" t="s">
        <v>688</v>
      </c>
      <c r="O121" t="s">
        <v>689</v>
      </c>
      <c r="P121" t="s">
        <v>690</v>
      </c>
      <c r="Q121" t="s">
        <v>691</v>
      </c>
      <c r="R121" t="s">
        <v>692</v>
      </c>
      <c r="S121" t="s">
        <v>693</v>
      </c>
      <c r="T121" t="s">
        <v>694</v>
      </c>
      <c r="U121" t="s">
        <v>526</v>
      </c>
      <c r="V121" t="s">
        <v>14</v>
      </c>
      <c r="W121" t="s">
        <v>14</v>
      </c>
      <c r="X121" t="s">
        <v>14</v>
      </c>
      <c r="Y121" t="s">
        <v>14</v>
      </c>
    </row>
    <row r="122" spans="1:25" x14ac:dyDescent="0.2">
      <c r="A122" s="9" t="s">
        <v>695</v>
      </c>
      <c r="B122" s="6" t="s">
        <v>865</v>
      </c>
      <c r="C122" t="s">
        <v>525</v>
      </c>
      <c r="D122" t="s">
        <v>531</v>
      </c>
      <c r="E122" t="s">
        <v>14</v>
      </c>
      <c r="F122" t="s">
        <v>14</v>
      </c>
      <c r="G122" t="s">
        <v>14</v>
      </c>
      <c r="H122" t="s">
        <v>14</v>
      </c>
      <c r="I122" t="s">
        <v>14</v>
      </c>
      <c r="J122" t="s">
        <v>14</v>
      </c>
      <c r="K122" t="s">
        <v>532</v>
      </c>
      <c r="L122" t="s">
        <v>14</v>
      </c>
      <c r="M122" t="s">
        <v>14</v>
      </c>
      <c r="N122" t="s">
        <v>14</v>
      </c>
      <c r="O122" t="s">
        <v>14</v>
      </c>
      <c r="P122" t="s">
        <v>14</v>
      </c>
      <c r="Q122" t="s">
        <v>14</v>
      </c>
      <c r="R122" t="s">
        <v>14</v>
      </c>
      <c r="U122" t="s">
        <v>526</v>
      </c>
      <c r="V122" t="s">
        <v>14</v>
      </c>
      <c r="W122" t="s">
        <v>14</v>
      </c>
      <c r="X122" t="s">
        <v>14</v>
      </c>
      <c r="Y122" t="s">
        <v>14</v>
      </c>
    </row>
    <row r="123" spans="1:25" x14ac:dyDescent="0.2">
      <c r="A123" s="9" t="s">
        <v>696</v>
      </c>
      <c r="B123" s="6" t="s">
        <v>866</v>
      </c>
      <c r="C123" t="s">
        <v>525</v>
      </c>
      <c r="D123" t="s">
        <v>531</v>
      </c>
      <c r="E123" t="s">
        <v>681</v>
      </c>
      <c r="F123" t="s">
        <v>14</v>
      </c>
      <c r="G123" t="s">
        <v>14</v>
      </c>
      <c r="H123" t="s">
        <v>14</v>
      </c>
      <c r="I123" t="s">
        <v>14</v>
      </c>
      <c r="J123" t="s">
        <v>14</v>
      </c>
      <c r="K123" t="s">
        <v>532</v>
      </c>
      <c r="L123" t="s">
        <v>14</v>
      </c>
      <c r="M123" t="s">
        <v>14</v>
      </c>
      <c r="N123" t="s">
        <v>14</v>
      </c>
      <c r="O123" t="s">
        <v>14</v>
      </c>
      <c r="P123" t="s">
        <v>14</v>
      </c>
      <c r="Q123" t="s">
        <v>14</v>
      </c>
      <c r="R123" t="s">
        <v>14</v>
      </c>
      <c r="U123" t="s">
        <v>526</v>
      </c>
      <c r="V123" t="s">
        <v>14</v>
      </c>
      <c r="W123" t="s">
        <v>14</v>
      </c>
      <c r="X123" t="s">
        <v>14</v>
      </c>
      <c r="Y123" t="s">
        <v>14</v>
      </c>
    </row>
    <row r="124" spans="1:25" x14ac:dyDescent="0.2">
      <c r="A124" s="9" t="s">
        <v>697</v>
      </c>
      <c r="B124" s="6" t="s">
        <v>867</v>
      </c>
      <c r="C124" t="s">
        <v>525</v>
      </c>
      <c r="D124" t="s">
        <v>531</v>
      </c>
      <c r="E124" t="s">
        <v>14</v>
      </c>
      <c r="F124" t="s">
        <v>14</v>
      </c>
      <c r="G124" t="s">
        <v>14</v>
      </c>
      <c r="H124" t="s">
        <v>14</v>
      </c>
      <c r="I124" t="s">
        <v>14</v>
      </c>
      <c r="J124" t="s">
        <v>14</v>
      </c>
      <c r="K124" t="s">
        <v>532</v>
      </c>
      <c r="L124" t="s">
        <v>14</v>
      </c>
      <c r="M124" t="s">
        <v>14</v>
      </c>
      <c r="N124" t="s">
        <v>14</v>
      </c>
      <c r="O124" t="s">
        <v>14</v>
      </c>
      <c r="P124" t="s">
        <v>14</v>
      </c>
      <c r="Q124" t="s">
        <v>14</v>
      </c>
      <c r="R124" t="s">
        <v>14</v>
      </c>
      <c r="U124" t="s">
        <v>526</v>
      </c>
      <c r="V124" t="s">
        <v>14</v>
      </c>
      <c r="W124" t="s">
        <v>14</v>
      </c>
      <c r="X124" t="s">
        <v>14</v>
      </c>
      <c r="Y124" t="s">
        <v>14</v>
      </c>
    </row>
    <row r="125" spans="1:25" x14ac:dyDescent="0.2">
      <c r="A125" s="9" t="s">
        <v>698</v>
      </c>
      <c r="B125" s="6" t="s">
        <v>868</v>
      </c>
      <c r="C125" t="s">
        <v>525</v>
      </c>
      <c r="D125" t="s">
        <v>531</v>
      </c>
      <c r="E125" t="s">
        <v>14</v>
      </c>
      <c r="F125" t="s">
        <v>14</v>
      </c>
      <c r="G125" t="s">
        <v>14</v>
      </c>
      <c r="H125" t="s">
        <v>14</v>
      </c>
      <c r="I125" t="s">
        <v>14</v>
      </c>
      <c r="J125" t="s">
        <v>14</v>
      </c>
      <c r="K125" t="s">
        <v>532</v>
      </c>
      <c r="L125" t="s">
        <v>14</v>
      </c>
      <c r="M125" t="s">
        <v>14</v>
      </c>
      <c r="N125" t="s">
        <v>14</v>
      </c>
      <c r="O125" t="s">
        <v>14</v>
      </c>
      <c r="P125" t="s">
        <v>14</v>
      </c>
      <c r="Q125" t="s">
        <v>14</v>
      </c>
      <c r="R125" t="s">
        <v>14</v>
      </c>
      <c r="U125" t="s">
        <v>526</v>
      </c>
      <c r="V125" t="s">
        <v>14</v>
      </c>
      <c r="W125" t="s">
        <v>14</v>
      </c>
      <c r="X125" t="s">
        <v>14</v>
      </c>
      <c r="Y125" t="s">
        <v>14</v>
      </c>
    </row>
    <row r="126" spans="1:25" x14ac:dyDescent="0.2">
      <c r="A126" s="9" t="s">
        <v>699</v>
      </c>
      <c r="B126" s="6" t="s">
        <v>869</v>
      </c>
      <c r="C126" t="s">
        <v>525</v>
      </c>
      <c r="D126" t="s">
        <v>531</v>
      </c>
      <c r="E126" t="s">
        <v>14</v>
      </c>
      <c r="F126" t="s">
        <v>14</v>
      </c>
      <c r="G126" t="s">
        <v>14</v>
      </c>
      <c r="H126" t="s">
        <v>14</v>
      </c>
      <c r="I126" t="s">
        <v>14</v>
      </c>
      <c r="J126" t="s">
        <v>14</v>
      </c>
      <c r="K126" t="s">
        <v>532</v>
      </c>
      <c r="L126" t="s">
        <v>14</v>
      </c>
      <c r="M126" t="s">
        <v>14</v>
      </c>
      <c r="N126" t="s">
        <v>14</v>
      </c>
      <c r="O126" t="s">
        <v>14</v>
      </c>
      <c r="P126" t="s">
        <v>14</v>
      </c>
      <c r="Q126" t="s">
        <v>14</v>
      </c>
      <c r="R126" t="s">
        <v>14</v>
      </c>
      <c r="U126" t="s">
        <v>526</v>
      </c>
      <c r="V126" t="s">
        <v>14</v>
      </c>
      <c r="W126" t="s">
        <v>14</v>
      </c>
      <c r="X126" t="s">
        <v>14</v>
      </c>
      <c r="Y126" t="s">
        <v>14</v>
      </c>
    </row>
    <row r="127" spans="1:25" x14ac:dyDescent="0.2">
      <c r="A127" s="9" t="s">
        <v>700</v>
      </c>
      <c r="B127" s="6" t="s">
        <v>870</v>
      </c>
      <c r="C127" t="s">
        <v>525</v>
      </c>
      <c r="D127" t="s">
        <v>531</v>
      </c>
      <c r="E127" t="s">
        <v>14</v>
      </c>
      <c r="F127" t="s">
        <v>14</v>
      </c>
      <c r="G127" t="s">
        <v>14</v>
      </c>
      <c r="H127" t="s">
        <v>14</v>
      </c>
      <c r="I127" t="s">
        <v>14</v>
      </c>
      <c r="J127" t="s">
        <v>14</v>
      </c>
      <c r="K127" t="s">
        <v>532</v>
      </c>
      <c r="L127" t="s">
        <v>14</v>
      </c>
      <c r="M127" t="s">
        <v>14</v>
      </c>
      <c r="N127" t="s">
        <v>14</v>
      </c>
      <c r="O127" t="s">
        <v>14</v>
      </c>
      <c r="P127" t="s">
        <v>14</v>
      </c>
      <c r="Q127" t="s">
        <v>14</v>
      </c>
      <c r="R127" t="s">
        <v>14</v>
      </c>
      <c r="U127" t="s">
        <v>526</v>
      </c>
      <c r="V127" t="s">
        <v>14</v>
      </c>
      <c r="W127" t="s">
        <v>14</v>
      </c>
      <c r="X127" t="s">
        <v>14</v>
      </c>
      <c r="Y127" t="s">
        <v>14</v>
      </c>
    </row>
    <row r="128" spans="1:25" x14ac:dyDescent="0.2">
      <c r="A128" s="9" t="s">
        <v>701</v>
      </c>
      <c r="B128" s="6" t="s">
        <v>871</v>
      </c>
      <c r="C128" t="s">
        <v>525</v>
      </c>
      <c r="D128" t="s">
        <v>531</v>
      </c>
      <c r="E128" t="s">
        <v>14</v>
      </c>
      <c r="F128" t="s">
        <v>14</v>
      </c>
      <c r="G128" t="s">
        <v>14</v>
      </c>
      <c r="H128" t="s">
        <v>14</v>
      </c>
      <c r="I128" t="s">
        <v>14</v>
      </c>
      <c r="J128" t="s">
        <v>14</v>
      </c>
      <c r="K128" t="s">
        <v>532</v>
      </c>
      <c r="L128" t="s">
        <v>14</v>
      </c>
      <c r="M128" t="s">
        <v>14</v>
      </c>
      <c r="N128" t="s">
        <v>14</v>
      </c>
      <c r="O128" t="s">
        <v>14</v>
      </c>
      <c r="P128" t="s">
        <v>14</v>
      </c>
      <c r="Q128" t="s">
        <v>14</v>
      </c>
      <c r="R128" t="s">
        <v>14</v>
      </c>
      <c r="U128" t="s">
        <v>526</v>
      </c>
      <c r="V128" t="s">
        <v>14</v>
      </c>
      <c r="W128" t="s">
        <v>14</v>
      </c>
      <c r="X128" t="s">
        <v>14</v>
      </c>
      <c r="Y128" t="s">
        <v>14</v>
      </c>
    </row>
    <row r="129" spans="1:25" x14ac:dyDescent="0.2">
      <c r="A129" s="9" t="s">
        <v>702</v>
      </c>
      <c r="B129" s="6" t="s">
        <v>872</v>
      </c>
      <c r="C129" t="s">
        <v>525</v>
      </c>
      <c r="D129" t="s">
        <v>531</v>
      </c>
      <c r="E129" t="s">
        <v>14</v>
      </c>
      <c r="F129" t="s">
        <v>14</v>
      </c>
      <c r="G129" t="s">
        <v>14</v>
      </c>
      <c r="H129" t="s">
        <v>14</v>
      </c>
      <c r="I129" t="s">
        <v>14</v>
      </c>
      <c r="J129" t="s">
        <v>14</v>
      </c>
      <c r="K129" t="s">
        <v>532</v>
      </c>
      <c r="L129" t="s">
        <v>14</v>
      </c>
      <c r="M129" t="s">
        <v>14</v>
      </c>
      <c r="N129" t="s">
        <v>14</v>
      </c>
      <c r="O129" t="s">
        <v>14</v>
      </c>
      <c r="P129" t="s">
        <v>14</v>
      </c>
      <c r="Q129" t="s">
        <v>14</v>
      </c>
      <c r="R129" t="s">
        <v>14</v>
      </c>
      <c r="U129" t="s">
        <v>526</v>
      </c>
      <c r="V129" t="s">
        <v>14</v>
      </c>
      <c r="W129" t="s">
        <v>14</v>
      </c>
      <c r="X129" t="s">
        <v>14</v>
      </c>
      <c r="Y129" t="s">
        <v>14</v>
      </c>
    </row>
    <row r="130" spans="1:25" x14ac:dyDescent="0.2">
      <c r="A130" s="9" t="s">
        <v>703</v>
      </c>
      <c r="B130" s="6" t="s">
        <v>873</v>
      </c>
      <c r="C130" t="s">
        <v>525</v>
      </c>
      <c r="D130" t="s">
        <v>531</v>
      </c>
      <c r="E130" t="s">
        <v>14</v>
      </c>
      <c r="F130" t="s">
        <v>14</v>
      </c>
      <c r="G130" t="s">
        <v>14</v>
      </c>
      <c r="H130" t="s">
        <v>14</v>
      </c>
      <c r="I130" t="s">
        <v>14</v>
      </c>
      <c r="J130" t="s">
        <v>14</v>
      </c>
      <c r="K130" t="s">
        <v>532</v>
      </c>
      <c r="L130" t="s">
        <v>14</v>
      </c>
      <c r="M130" t="s">
        <v>14</v>
      </c>
      <c r="N130" t="s">
        <v>14</v>
      </c>
      <c r="O130" t="s">
        <v>14</v>
      </c>
      <c r="P130" t="s">
        <v>14</v>
      </c>
      <c r="Q130" t="s">
        <v>14</v>
      </c>
      <c r="R130" t="s">
        <v>14</v>
      </c>
      <c r="U130" t="s">
        <v>526</v>
      </c>
      <c r="V130" t="s">
        <v>14</v>
      </c>
      <c r="W130" t="s">
        <v>14</v>
      </c>
      <c r="X130" t="s">
        <v>14</v>
      </c>
      <c r="Y130" t="s">
        <v>14</v>
      </c>
    </row>
    <row r="131" spans="1:25" x14ac:dyDescent="0.2">
      <c r="A131" s="9" t="s">
        <v>704</v>
      </c>
      <c r="B131" s="6" t="s">
        <v>874</v>
      </c>
      <c r="C131" t="s">
        <v>525</v>
      </c>
      <c r="D131" t="s">
        <v>531</v>
      </c>
      <c r="E131" t="s">
        <v>14</v>
      </c>
      <c r="F131" t="s">
        <v>14</v>
      </c>
      <c r="G131" t="s">
        <v>14</v>
      </c>
      <c r="H131" t="s">
        <v>14</v>
      </c>
      <c r="I131" t="s">
        <v>14</v>
      </c>
      <c r="J131" t="s">
        <v>14</v>
      </c>
      <c r="K131" t="s">
        <v>532</v>
      </c>
      <c r="L131" t="s">
        <v>14</v>
      </c>
      <c r="M131" t="s">
        <v>14</v>
      </c>
      <c r="N131" t="s">
        <v>14</v>
      </c>
      <c r="O131" t="s">
        <v>14</v>
      </c>
      <c r="P131" t="s">
        <v>14</v>
      </c>
      <c r="Q131" t="s">
        <v>14</v>
      </c>
      <c r="R131" t="s">
        <v>14</v>
      </c>
      <c r="U131" t="s">
        <v>526</v>
      </c>
      <c r="V131" t="s">
        <v>14</v>
      </c>
      <c r="W131" t="s">
        <v>14</v>
      </c>
      <c r="X131" t="s">
        <v>14</v>
      </c>
      <c r="Y131" t="s">
        <v>14</v>
      </c>
    </row>
    <row r="132" spans="1:25" x14ac:dyDescent="0.2">
      <c r="A132" s="9" t="s">
        <v>705</v>
      </c>
      <c r="B132" s="6" t="s">
        <v>875</v>
      </c>
      <c r="C132" t="s">
        <v>525</v>
      </c>
      <c r="D132" t="s">
        <v>531</v>
      </c>
      <c r="E132" t="s">
        <v>14</v>
      </c>
      <c r="F132" t="s">
        <v>14</v>
      </c>
      <c r="G132" t="s">
        <v>14</v>
      </c>
      <c r="H132" t="s">
        <v>14</v>
      </c>
      <c r="I132" t="s">
        <v>14</v>
      </c>
      <c r="J132" t="s">
        <v>14</v>
      </c>
      <c r="K132" t="s">
        <v>532</v>
      </c>
      <c r="L132" t="s">
        <v>14</v>
      </c>
      <c r="M132" t="s">
        <v>14</v>
      </c>
      <c r="N132" t="s">
        <v>14</v>
      </c>
      <c r="O132" t="s">
        <v>14</v>
      </c>
      <c r="P132" t="s">
        <v>14</v>
      </c>
      <c r="Q132" t="s">
        <v>14</v>
      </c>
      <c r="R132" t="s">
        <v>14</v>
      </c>
      <c r="U132" t="s">
        <v>526</v>
      </c>
      <c r="V132" t="s">
        <v>14</v>
      </c>
      <c r="W132" t="s">
        <v>14</v>
      </c>
      <c r="X132" t="s">
        <v>14</v>
      </c>
      <c r="Y132" t="s">
        <v>14</v>
      </c>
    </row>
    <row r="133" spans="1:25" x14ac:dyDescent="0.2">
      <c r="A133" s="9" t="s">
        <v>706</v>
      </c>
      <c r="B133" s="6" t="s">
        <v>876</v>
      </c>
      <c r="C133" t="s">
        <v>525</v>
      </c>
      <c r="D133" t="s">
        <v>531</v>
      </c>
      <c r="E133" t="s">
        <v>14</v>
      </c>
      <c r="F133" t="s">
        <v>14</v>
      </c>
      <c r="G133" t="s">
        <v>14</v>
      </c>
      <c r="H133" t="s">
        <v>14</v>
      </c>
      <c r="I133" t="s">
        <v>14</v>
      </c>
      <c r="J133" t="s">
        <v>14</v>
      </c>
      <c r="K133" t="s">
        <v>532</v>
      </c>
      <c r="L133" t="s">
        <v>14</v>
      </c>
      <c r="M133" t="s">
        <v>14</v>
      </c>
      <c r="N133" t="s">
        <v>14</v>
      </c>
      <c r="O133" t="s">
        <v>14</v>
      </c>
      <c r="P133" t="s">
        <v>14</v>
      </c>
      <c r="Q133" t="s">
        <v>14</v>
      </c>
      <c r="R133" t="s">
        <v>14</v>
      </c>
      <c r="U133" t="s">
        <v>526</v>
      </c>
      <c r="V133" t="s">
        <v>14</v>
      </c>
      <c r="W133" t="s">
        <v>14</v>
      </c>
      <c r="X133" t="s">
        <v>14</v>
      </c>
      <c r="Y133" t="s">
        <v>14</v>
      </c>
    </row>
    <row r="134" spans="1:25" x14ac:dyDescent="0.2">
      <c r="A134" s="9" t="s">
        <v>707</v>
      </c>
      <c r="B134" s="6" t="s">
        <v>877</v>
      </c>
      <c r="C134" t="s">
        <v>525</v>
      </c>
      <c r="D134" t="s">
        <v>531</v>
      </c>
      <c r="E134" t="s">
        <v>14</v>
      </c>
      <c r="F134" t="s">
        <v>14</v>
      </c>
      <c r="G134" t="s">
        <v>14</v>
      </c>
      <c r="H134" t="s">
        <v>14</v>
      </c>
      <c r="I134" t="s">
        <v>14</v>
      </c>
      <c r="J134" t="s">
        <v>14</v>
      </c>
      <c r="K134" t="s">
        <v>532</v>
      </c>
      <c r="L134" t="s">
        <v>14</v>
      </c>
      <c r="M134" t="s">
        <v>14</v>
      </c>
      <c r="N134" t="s">
        <v>14</v>
      </c>
      <c r="O134" t="s">
        <v>14</v>
      </c>
      <c r="P134" t="s">
        <v>14</v>
      </c>
      <c r="Q134" t="s">
        <v>14</v>
      </c>
      <c r="R134" t="s">
        <v>14</v>
      </c>
      <c r="U134" t="s">
        <v>526</v>
      </c>
      <c r="V134" t="s">
        <v>14</v>
      </c>
      <c r="W134" t="s">
        <v>14</v>
      </c>
      <c r="X134" t="s">
        <v>14</v>
      </c>
      <c r="Y134" t="s">
        <v>14</v>
      </c>
    </row>
    <row r="135" spans="1:25" x14ac:dyDescent="0.2">
      <c r="A135" s="9" t="s">
        <v>708</v>
      </c>
      <c r="B135" s="6" t="s">
        <v>878</v>
      </c>
      <c r="C135" t="s">
        <v>525</v>
      </c>
      <c r="D135" t="s">
        <v>531</v>
      </c>
      <c r="E135" t="s">
        <v>14</v>
      </c>
      <c r="F135" t="s">
        <v>14</v>
      </c>
      <c r="G135" t="s">
        <v>14</v>
      </c>
      <c r="H135" t="s">
        <v>14</v>
      </c>
      <c r="I135" t="s">
        <v>14</v>
      </c>
      <c r="J135" t="s">
        <v>14</v>
      </c>
      <c r="K135" t="s">
        <v>532</v>
      </c>
      <c r="L135" t="s">
        <v>14</v>
      </c>
      <c r="M135" t="s">
        <v>14</v>
      </c>
      <c r="N135" t="s">
        <v>14</v>
      </c>
      <c r="O135" t="s">
        <v>14</v>
      </c>
      <c r="P135" t="s">
        <v>14</v>
      </c>
      <c r="Q135" t="s">
        <v>14</v>
      </c>
      <c r="R135" t="s">
        <v>14</v>
      </c>
      <c r="U135" t="s">
        <v>526</v>
      </c>
      <c r="V135" t="s">
        <v>14</v>
      </c>
      <c r="W135" t="s">
        <v>14</v>
      </c>
      <c r="X135" t="s">
        <v>14</v>
      </c>
      <c r="Y135" t="s">
        <v>14</v>
      </c>
    </row>
    <row r="136" spans="1:25" x14ac:dyDescent="0.2">
      <c r="A136" s="9" t="s">
        <v>709</v>
      </c>
      <c r="B136" s="6" t="s">
        <v>879</v>
      </c>
      <c r="C136" t="s">
        <v>525</v>
      </c>
      <c r="D136" t="s">
        <v>531</v>
      </c>
      <c r="E136" t="s">
        <v>14</v>
      </c>
      <c r="F136" t="s">
        <v>14</v>
      </c>
      <c r="G136" t="s">
        <v>14</v>
      </c>
      <c r="H136" t="s">
        <v>14</v>
      </c>
      <c r="I136" t="s">
        <v>14</v>
      </c>
      <c r="J136" t="s">
        <v>14</v>
      </c>
      <c r="K136" t="s">
        <v>532</v>
      </c>
      <c r="L136" t="s">
        <v>14</v>
      </c>
      <c r="M136" t="s">
        <v>14</v>
      </c>
      <c r="N136" t="s">
        <v>14</v>
      </c>
      <c r="O136" t="s">
        <v>14</v>
      </c>
      <c r="P136" t="s">
        <v>14</v>
      </c>
      <c r="Q136" t="s">
        <v>14</v>
      </c>
      <c r="R136" t="s">
        <v>14</v>
      </c>
      <c r="U136" t="s">
        <v>526</v>
      </c>
      <c r="V136" t="s">
        <v>14</v>
      </c>
      <c r="W136" t="s">
        <v>14</v>
      </c>
      <c r="X136" t="s">
        <v>14</v>
      </c>
      <c r="Y136" t="s">
        <v>14</v>
      </c>
    </row>
    <row r="137" spans="1:25" x14ac:dyDescent="0.2">
      <c r="A137" s="9" t="s">
        <v>710</v>
      </c>
      <c r="B137" s="6" t="s">
        <v>880</v>
      </c>
      <c r="C137" t="s">
        <v>525</v>
      </c>
      <c r="D137" t="s">
        <v>531</v>
      </c>
      <c r="E137" t="s">
        <v>14</v>
      </c>
      <c r="F137" t="s">
        <v>14</v>
      </c>
      <c r="G137" t="s">
        <v>14</v>
      </c>
      <c r="H137" t="s">
        <v>14</v>
      </c>
      <c r="I137" t="s">
        <v>14</v>
      </c>
      <c r="J137" t="s">
        <v>14</v>
      </c>
      <c r="K137" t="s">
        <v>532</v>
      </c>
      <c r="L137" t="s">
        <v>14</v>
      </c>
      <c r="M137" t="s">
        <v>14</v>
      </c>
      <c r="N137" t="s">
        <v>14</v>
      </c>
      <c r="O137" t="s">
        <v>14</v>
      </c>
      <c r="P137" t="s">
        <v>14</v>
      </c>
      <c r="Q137" t="s">
        <v>14</v>
      </c>
      <c r="R137" t="s">
        <v>14</v>
      </c>
      <c r="U137" t="s">
        <v>526</v>
      </c>
      <c r="V137" t="s">
        <v>14</v>
      </c>
      <c r="W137" t="s">
        <v>14</v>
      </c>
      <c r="X137" t="s">
        <v>14</v>
      </c>
      <c r="Y137" t="s">
        <v>14</v>
      </c>
    </row>
    <row r="138" spans="1:25" x14ac:dyDescent="0.2">
      <c r="A138" s="9" t="s">
        <v>711</v>
      </c>
      <c r="B138" s="6" t="s">
        <v>881</v>
      </c>
      <c r="C138" t="s">
        <v>525</v>
      </c>
      <c r="D138" t="s">
        <v>531</v>
      </c>
      <c r="E138" t="s">
        <v>14</v>
      </c>
      <c r="F138" t="s">
        <v>14</v>
      </c>
      <c r="G138" t="s">
        <v>14</v>
      </c>
      <c r="H138" t="s">
        <v>14</v>
      </c>
      <c r="I138" t="s">
        <v>14</v>
      </c>
      <c r="J138" t="s">
        <v>14</v>
      </c>
      <c r="K138" t="s">
        <v>532</v>
      </c>
      <c r="L138" t="s">
        <v>14</v>
      </c>
      <c r="M138" t="s">
        <v>14</v>
      </c>
      <c r="N138" t="s">
        <v>14</v>
      </c>
      <c r="O138" t="s">
        <v>14</v>
      </c>
      <c r="P138" t="s">
        <v>14</v>
      </c>
      <c r="Q138" t="s">
        <v>14</v>
      </c>
      <c r="R138" t="s">
        <v>14</v>
      </c>
      <c r="U138" t="s">
        <v>526</v>
      </c>
      <c r="V138" t="s">
        <v>14</v>
      </c>
      <c r="W138" t="s">
        <v>14</v>
      </c>
      <c r="X138" t="s">
        <v>14</v>
      </c>
      <c r="Y138" t="s">
        <v>14</v>
      </c>
    </row>
    <row r="139" spans="1:25" x14ac:dyDescent="0.2">
      <c r="A139" s="9" t="s">
        <v>712</v>
      </c>
      <c r="B139" s="6" t="s">
        <v>882</v>
      </c>
      <c r="C139" t="s">
        <v>525</v>
      </c>
      <c r="D139" t="s">
        <v>531</v>
      </c>
      <c r="E139" t="s">
        <v>14</v>
      </c>
      <c r="F139" t="s">
        <v>14</v>
      </c>
      <c r="G139" t="s">
        <v>14</v>
      </c>
      <c r="H139" t="s">
        <v>14</v>
      </c>
      <c r="I139" t="s">
        <v>14</v>
      </c>
      <c r="J139" t="s">
        <v>14</v>
      </c>
      <c r="K139" t="s">
        <v>532</v>
      </c>
      <c r="L139" t="s">
        <v>14</v>
      </c>
      <c r="M139" t="s">
        <v>14</v>
      </c>
      <c r="N139" t="s">
        <v>14</v>
      </c>
      <c r="O139" t="s">
        <v>14</v>
      </c>
      <c r="P139" t="s">
        <v>14</v>
      </c>
      <c r="Q139" t="s">
        <v>14</v>
      </c>
      <c r="R139" t="s">
        <v>14</v>
      </c>
      <c r="U139" t="s">
        <v>526</v>
      </c>
      <c r="V139" t="s">
        <v>14</v>
      </c>
      <c r="W139" t="s">
        <v>14</v>
      </c>
      <c r="X139" t="s">
        <v>14</v>
      </c>
      <c r="Y139" t="s">
        <v>14</v>
      </c>
    </row>
    <row r="140" spans="1:25" x14ac:dyDescent="0.2">
      <c r="A140" s="9" t="s">
        <v>713</v>
      </c>
      <c r="B140" s="6" t="s">
        <v>883</v>
      </c>
      <c r="C140" t="s">
        <v>525</v>
      </c>
      <c r="D140" t="s">
        <v>531</v>
      </c>
      <c r="E140" t="s">
        <v>14</v>
      </c>
      <c r="F140" t="s">
        <v>14</v>
      </c>
      <c r="G140" t="s">
        <v>14</v>
      </c>
      <c r="H140" t="s">
        <v>14</v>
      </c>
      <c r="I140" t="s">
        <v>14</v>
      </c>
      <c r="J140" t="s">
        <v>14</v>
      </c>
      <c r="K140" t="s">
        <v>532</v>
      </c>
      <c r="L140" t="s">
        <v>14</v>
      </c>
      <c r="M140" t="s">
        <v>14</v>
      </c>
      <c r="N140" t="s">
        <v>14</v>
      </c>
      <c r="O140" t="s">
        <v>14</v>
      </c>
      <c r="P140" t="s">
        <v>14</v>
      </c>
      <c r="Q140" t="s">
        <v>14</v>
      </c>
      <c r="R140" t="s">
        <v>14</v>
      </c>
      <c r="U140" t="s">
        <v>526</v>
      </c>
      <c r="V140" t="s">
        <v>14</v>
      </c>
      <c r="W140" t="s">
        <v>14</v>
      </c>
      <c r="X140" t="s">
        <v>14</v>
      </c>
      <c r="Y140" t="s">
        <v>14</v>
      </c>
    </row>
    <row r="141" spans="1:25" x14ac:dyDescent="0.2">
      <c r="A141" s="9" t="s">
        <v>714</v>
      </c>
      <c r="B141" s="6" t="s">
        <v>884</v>
      </c>
      <c r="C141" t="s">
        <v>525</v>
      </c>
      <c r="D141" t="s">
        <v>531</v>
      </c>
      <c r="E141" t="s">
        <v>14</v>
      </c>
      <c r="F141" t="s">
        <v>14</v>
      </c>
      <c r="G141" t="s">
        <v>14</v>
      </c>
      <c r="H141" t="s">
        <v>14</v>
      </c>
      <c r="I141" t="s">
        <v>14</v>
      </c>
      <c r="J141" t="s">
        <v>14</v>
      </c>
      <c r="K141" t="s">
        <v>532</v>
      </c>
      <c r="L141" t="s">
        <v>14</v>
      </c>
      <c r="M141" t="s">
        <v>14</v>
      </c>
      <c r="N141" t="s">
        <v>14</v>
      </c>
      <c r="O141" t="s">
        <v>14</v>
      </c>
      <c r="P141" t="s">
        <v>14</v>
      </c>
      <c r="Q141" t="s">
        <v>14</v>
      </c>
      <c r="R141" t="s">
        <v>14</v>
      </c>
      <c r="U141" t="s">
        <v>526</v>
      </c>
      <c r="V141" t="s">
        <v>14</v>
      </c>
      <c r="W141" t="s">
        <v>14</v>
      </c>
      <c r="X141" t="s">
        <v>14</v>
      </c>
      <c r="Y141" t="s">
        <v>14</v>
      </c>
    </row>
    <row r="142" spans="1:25" x14ac:dyDescent="0.2">
      <c r="A142" s="9" t="s">
        <v>715</v>
      </c>
      <c r="B142" s="6" t="s">
        <v>885</v>
      </c>
      <c r="C142" t="s">
        <v>525</v>
      </c>
      <c r="D142" t="s">
        <v>531</v>
      </c>
      <c r="E142" t="s">
        <v>14</v>
      </c>
      <c r="F142" t="s">
        <v>14</v>
      </c>
      <c r="G142" t="s">
        <v>14</v>
      </c>
      <c r="H142" t="s">
        <v>14</v>
      </c>
      <c r="I142" t="s">
        <v>14</v>
      </c>
      <c r="J142" t="s">
        <v>14</v>
      </c>
      <c r="K142" t="s">
        <v>532</v>
      </c>
      <c r="L142" t="s">
        <v>14</v>
      </c>
      <c r="M142" t="s">
        <v>14</v>
      </c>
      <c r="N142" t="s">
        <v>14</v>
      </c>
      <c r="O142" t="s">
        <v>14</v>
      </c>
      <c r="P142" t="s">
        <v>14</v>
      </c>
      <c r="Q142" t="s">
        <v>14</v>
      </c>
      <c r="R142" t="s">
        <v>14</v>
      </c>
      <c r="U142" t="s">
        <v>526</v>
      </c>
      <c r="V142" t="s">
        <v>14</v>
      </c>
      <c r="W142" t="s">
        <v>14</v>
      </c>
      <c r="X142" t="s">
        <v>14</v>
      </c>
      <c r="Y142" t="s">
        <v>14</v>
      </c>
    </row>
    <row r="143" spans="1:25" x14ac:dyDescent="0.2">
      <c r="A143" s="9" t="s">
        <v>716</v>
      </c>
      <c r="B143" s="6" t="s">
        <v>886</v>
      </c>
      <c r="C143" t="s">
        <v>525</v>
      </c>
      <c r="D143" t="s">
        <v>531</v>
      </c>
      <c r="E143" t="s">
        <v>14</v>
      </c>
      <c r="F143" t="s">
        <v>14</v>
      </c>
      <c r="G143" t="s">
        <v>14</v>
      </c>
      <c r="H143" t="s">
        <v>14</v>
      </c>
      <c r="I143" t="s">
        <v>14</v>
      </c>
      <c r="J143" t="s">
        <v>14</v>
      </c>
      <c r="K143" t="s">
        <v>532</v>
      </c>
      <c r="L143" t="s">
        <v>14</v>
      </c>
      <c r="M143" t="s">
        <v>14</v>
      </c>
      <c r="N143" t="s">
        <v>14</v>
      </c>
      <c r="O143" t="s">
        <v>14</v>
      </c>
      <c r="P143" t="s">
        <v>14</v>
      </c>
      <c r="Q143" t="s">
        <v>14</v>
      </c>
      <c r="R143" t="s">
        <v>14</v>
      </c>
      <c r="U143" t="s">
        <v>526</v>
      </c>
      <c r="V143" t="s">
        <v>14</v>
      </c>
      <c r="W143" t="s">
        <v>14</v>
      </c>
      <c r="X143" t="s">
        <v>14</v>
      </c>
      <c r="Y143" t="s">
        <v>14</v>
      </c>
    </row>
    <row r="144" spans="1:25" x14ac:dyDescent="0.2">
      <c r="A144" s="9" t="s">
        <v>717</v>
      </c>
      <c r="B144" s="6" t="s">
        <v>887</v>
      </c>
      <c r="C144" t="s">
        <v>525</v>
      </c>
      <c r="D144" t="s">
        <v>531</v>
      </c>
      <c r="E144" t="s">
        <v>14</v>
      </c>
      <c r="F144" t="s">
        <v>14</v>
      </c>
      <c r="G144" t="s">
        <v>14</v>
      </c>
      <c r="H144" t="s">
        <v>14</v>
      </c>
      <c r="I144" t="s">
        <v>14</v>
      </c>
      <c r="J144" t="s">
        <v>14</v>
      </c>
      <c r="K144" t="s">
        <v>532</v>
      </c>
      <c r="L144" t="s">
        <v>14</v>
      </c>
      <c r="M144" t="s">
        <v>14</v>
      </c>
      <c r="N144" t="s">
        <v>14</v>
      </c>
      <c r="O144" t="s">
        <v>14</v>
      </c>
      <c r="P144" t="s">
        <v>14</v>
      </c>
      <c r="Q144" t="s">
        <v>14</v>
      </c>
      <c r="R144" t="s">
        <v>14</v>
      </c>
      <c r="U144" t="s">
        <v>526</v>
      </c>
      <c r="V144" t="s">
        <v>14</v>
      </c>
      <c r="W144" t="s">
        <v>14</v>
      </c>
      <c r="X144" t="s">
        <v>14</v>
      </c>
      <c r="Y144" t="s">
        <v>14</v>
      </c>
    </row>
    <row r="145" spans="1:25" x14ac:dyDescent="0.2">
      <c r="A145" s="9" t="s">
        <v>718</v>
      </c>
      <c r="B145" s="6" t="s">
        <v>888</v>
      </c>
      <c r="C145" t="s">
        <v>525</v>
      </c>
      <c r="D145" t="s">
        <v>531</v>
      </c>
      <c r="E145" t="s">
        <v>14</v>
      </c>
      <c r="F145" t="s">
        <v>14</v>
      </c>
      <c r="G145" t="s">
        <v>14</v>
      </c>
      <c r="H145" t="s">
        <v>14</v>
      </c>
      <c r="I145" t="s">
        <v>14</v>
      </c>
      <c r="J145" t="s">
        <v>14</v>
      </c>
      <c r="K145" t="s">
        <v>532</v>
      </c>
      <c r="L145" t="s">
        <v>14</v>
      </c>
      <c r="M145" t="s">
        <v>14</v>
      </c>
      <c r="N145" t="s">
        <v>14</v>
      </c>
      <c r="O145" t="s">
        <v>14</v>
      </c>
      <c r="P145" t="s">
        <v>14</v>
      </c>
      <c r="Q145" t="s">
        <v>14</v>
      </c>
      <c r="R145" t="s">
        <v>14</v>
      </c>
      <c r="U145" t="s">
        <v>526</v>
      </c>
      <c r="V145" t="s">
        <v>14</v>
      </c>
      <c r="W145" t="s">
        <v>14</v>
      </c>
      <c r="X145" t="s">
        <v>14</v>
      </c>
      <c r="Y145" t="s">
        <v>14</v>
      </c>
    </row>
    <row r="146" spans="1:25" x14ac:dyDescent="0.2">
      <c r="A146" s="9" t="s">
        <v>719</v>
      </c>
      <c r="B146" s="6" t="s">
        <v>889</v>
      </c>
      <c r="C146" t="s">
        <v>525</v>
      </c>
      <c r="D146" t="s">
        <v>531</v>
      </c>
      <c r="E146" t="s">
        <v>14</v>
      </c>
      <c r="F146" t="s">
        <v>14</v>
      </c>
      <c r="G146" t="s">
        <v>14</v>
      </c>
      <c r="H146" t="s">
        <v>14</v>
      </c>
      <c r="I146" t="s">
        <v>14</v>
      </c>
      <c r="J146" t="s">
        <v>14</v>
      </c>
      <c r="K146" t="s">
        <v>532</v>
      </c>
      <c r="L146" t="s">
        <v>14</v>
      </c>
      <c r="M146" t="s">
        <v>14</v>
      </c>
      <c r="N146" t="s">
        <v>14</v>
      </c>
      <c r="O146" t="s">
        <v>14</v>
      </c>
      <c r="P146" t="s">
        <v>14</v>
      </c>
      <c r="Q146" t="s">
        <v>14</v>
      </c>
      <c r="R146" t="s">
        <v>14</v>
      </c>
      <c r="U146" t="s">
        <v>526</v>
      </c>
      <c r="V146" t="s">
        <v>14</v>
      </c>
      <c r="W146" t="s">
        <v>14</v>
      </c>
      <c r="X146" t="s">
        <v>14</v>
      </c>
      <c r="Y146" t="s">
        <v>14</v>
      </c>
    </row>
    <row r="147" spans="1:25" x14ac:dyDescent="0.2">
      <c r="A147" s="9" t="s">
        <v>720</v>
      </c>
      <c r="B147" s="6" t="s">
        <v>890</v>
      </c>
      <c r="C147" t="s">
        <v>525</v>
      </c>
      <c r="D147" t="s">
        <v>531</v>
      </c>
      <c r="E147" t="s">
        <v>14</v>
      </c>
      <c r="F147" t="s">
        <v>14</v>
      </c>
      <c r="G147" t="s">
        <v>14</v>
      </c>
      <c r="H147" t="s">
        <v>14</v>
      </c>
      <c r="I147" t="s">
        <v>14</v>
      </c>
      <c r="J147" t="s">
        <v>14</v>
      </c>
      <c r="K147" t="s">
        <v>532</v>
      </c>
      <c r="L147" t="s">
        <v>14</v>
      </c>
      <c r="M147" t="s">
        <v>14</v>
      </c>
      <c r="N147" t="s">
        <v>14</v>
      </c>
      <c r="O147" t="s">
        <v>14</v>
      </c>
      <c r="P147" t="s">
        <v>14</v>
      </c>
      <c r="Q147" t="s">
        <v>14</v>
      </c>
      <c r="R147" t="s">
        <v>14</v>
      </c>
      <c r="U147" t="s">
        <v>526</v>
      </c>
      <c r="V147" t="s">
        <v>14</v>
      </c>
      <c r="W147" t="s">
        <v>14</v>
      </c>
      <c r="X147" t="s">
        <v>14</v>
      </c>
      <c r="Y147" t="s">
        <v>14</v>
      </c>
    </row>
    <row r="148" spans="1:25" x14ac:dyDescent="0.2">
      <c r="A148" s="9" t="s">
        <v>721</v>
      </c>
      <c r="B148" s="6" t="s">
        <v>891</v>
      </c>
      <c r="C148" t="s">
        <v>525</v>
      </c>
      <c r="D148" t="s">
        <v>531</v>
      </c>
      <c r="E148" t="s">
        <v>14</v>
      </c>
      <c r="F148" t="s">
        <v>14</v>
      </c>
      <c r="G148" t="s">
        <v>14</v>
      </c>
      <c r="H148" t="s">
        <v>14</v>
      </c>
      <c r="I148" t="s">
        <v>14</v>
      </c>
      <c r="J148" t="s">
        <v>14</v>
      </c>
      <c r="K148" t="s">
        <v>532</v>
      </c>
      <c r="L148" t="s">
        <v>14</v>
      </c>
      <c r="M148" t="s">
        <v>14</v>
      </c>
      <c r="N148" t="s">
        <v>14</v>
      </c>
      <c r="O148" t="s">
        <v>14</v>
      </c>
      <c r="P148" t="s">
        <v>14</v>
      </c>
      <c r="Q148" t="s">
        <v>14</v>
      </c>
      <c r="R148" t="s">
        <v>14</v>
      </c>
      <c r="U148" t="s">
        <v>526</v>
      </c>
      <c r="V148" t="s">
        <v>14</v>
      </c>
      <c r="W148" t="s">
        <v>14</v>
      </c>
      <c r="X148" t="s">
        <v>14</v>
      </c>
      <c r="Y148" t="s">
        <v>14</v>
      </c>
    </row>
    <row r="149" spans="1:25" x14ac:dyDescent="0.2">
      <c r="A149" s="9" t="s">
        <v>722</v>
      </c>
      <c r="B149" s="6" t="s">
        <v>892</v>
      </c>
      <c r="C149" t="s">
        <v>525</v>
      </c>
      <c r="D149" t="s">
        <v>531</v>
      </c>
      <c r="E149" t="s">
        <v>14</v>
      </c>
      <c r="F149" t="s">
        <v>14</v>
      </c>
      <c r="G149" t="s">
        <v>14</v>
      </c>
      <c r="H149" t="s">
        <v>14</v>
      </c>
      <c r="I149" t="s">
        <v>14</v>
      </c>
      <c r="J149" t="s">
        <v>14</v>
      </c>
      <c r="K149" t="s">
        <v>532</v>
      </c>
      <c r="L149" t="s">
        <v>14</v>
      </c>
      <c r="M149" t="s">
        <v>14</v>
      </c>
      <c r="N149" t="s">
        <v>14</v>
      </c>
      <c r="O149" t="s">
        <v>14</v>
      </c>
      <c r="P149" t="s">
        <v>14</v>
      </c>
      <c r="Q149" t="s">
        <v>14</v>
      </c>
      <c r="R149" t="s">
        <v>14</v>
      </c>
      <c r="U149" t="s">
        <v>526</v>
      </c>
      <c r="V149" t="s">
        <v>14</v>
      </c>
      <c r="W149" t="s">
        <v>14</v>
      </c>
      <c r="X149" t="s">
        <v>14</v>
      </c>
      <c r="Y149" t="s">
        <v>14</v>
      </c>
    </row>
    <row r="150" spans="1:25" x14ac:dyDescent="0.2">
      <c r="A150" s="9" t="s">
        <v>723</v>
      </c>
      <c r="B150" s="6" t="s">
        <v>893</v>
      </c>
      <c r="C150" t="s">
        <v>525</v>
      </c>
      <c r="D150" t="s">
        <v>531</v>
      </c>
      <c r="E150" t="s">
        <v>14</v>
      </c>
      <c r="F150" t="s">
        <v>14</v>
      </c>
      <c r="G150" t="s">
        <v>14</v>
      </c>
      <c r="H150" t="s">
        <v>14</v>
      </c>
      <c r="I150" t="s">
        <v>14</v>
      </c>
      <c r="J150" t="s">
        <v>14</v>
      </c>
      <c r="K150" t="s">
        <v>532</v>
      </c>
      <c r="L150" t="s">
        <v>14</v>
      </c>
      <c r="M150" t="s">
        <v>14</v>
      </c>
      <c r="N150" t="s">
        <v>14</v>
      </c>
      <c r="O150" t="s">
        <v>14</v>
      </c>
      <c r="P150" t="s">
        <v>14</v>
      </c>
      <c r="Q150" t="s">
        <v>14</v>
      </c>
      <c r="R150" t="s">
        <v>14</v>
      </c>
      <c r="U150" t="s">
        <v>526</v>
      </c>
      <c r="V150" t="s">
        <v>14</v>
      </c>
      <c r="W150" t="s">
        <v>14</v>
      </c>
      <c r="X150" t="s">
        <v>14</v>
      </c>
      <c r="Y150" t="s">
        <v>14</v>
      </c>
    </row>
    <row r="151" spans="1:25" x14ac:dyDescent="0.2">
      <c r="A151" s="9" t="s">
        <v>724</v>
      </c>
      <c r="B151" s="6" t="s">
        <v>894</v>
      </c>
      <c r="C151" t="s">
        <v>525</v>
      </c>
      <c r="D151" t="s">
        <v>531</v>
      </c>
      <c r="E151" t="s">
        <v>14</v>
      </c>
      <c r="F151" t="s">
        <v>14</v>
      </c>
      <c r="G151" t="s">
        <v>14</v>
      </c>
      <c r="H151" t="s">
        <v>14</v>
      </c>
      <c r="I151" t="s">
        <v>14</v>
      </c>
      <c r="J151" t="s">
        <v>14</v>
      </c>
      <c r="K151" t="s">
        <v>532</v>
      </c>
      <c r="L151" t="s">
        <v>14</v>
      </c>
      <c r="M151" t="s">
        <v>14</v>
      </c>
      <c r="N151" t="s">
        <v>14</v>
      </c>
      <c r="O151" t="s">
        <v>14</v>
      </c>
      <c r="P151" t="s">
        <v>14</v>
      </c>
      <c r="Q151" t="s">
        <v>14</v>
      </c>
      <c r="R151" t="s">
        <v>14</v>
      </c>
      <c r="U151" t="s">
        <v>526</v>
      </c>
      <c r="V151" t="s">
        <v>14</v>
      </c>
      <c r="W151" t="s">
        <v>14</v>
      </c>
      <c r="X151" t="s">
        <v>14</v>
      </c>
      <c r="Y151" t="s">
        <v>14</v>
      </c>
    </row>
    <row r="152" spans="1:25" x14ac:dyDescent="0.2">
      <c r="A152" s="9" t="s">
        <v>725</v>
      </c>
      <c r="B152" s="6" t="s">
        <v>895</v>
      </c>
      <c r="C152" t="s">
        <v>525</v>
      </c>
      <c r="D152" t="s">
        <v>531</v>
      </c>
      <c r="E152" t="s">
        <v>14</v>
      </c>
      <c r="F152" t="s">
        <v>14</v>
      </c>
      <c r="G152" t="s">
        <v>14</v>
      </c>
      <c r="H152" t="s">
        <v>14</v>
      </c>
      <c r="I152" t="s">
        <v>14</v>
      </c>
      <c r="J152" t="s">
        <v>14</v>
      </c>
      <c r="K152" t="s">
        <v>532</v>
      </c>
      <c r="L152" t="s">
        <v>14</v>
      </c>
      <c r="M152" t="s">
        <v>14</v>
      </c>
      <c r="N152" t="s">
        <v>14</v>
      </c>
      <c r="O152" t="s">
        <v>14</v>
      </c>
      <c r="P152" t="s">
        <v>14</v>
      </c>
      <c r="Q152" t="s">
        <v>14</v>
      </c>
      <c r="R152" t="s">
        <v>14</v>
      </c>
      <c r="U152" t="s">
        <v>526</v>
      </c>
      <c r="V152" t="s">
        <v>14</v>
      </c>
      <c r="W152" t="s">
        <v>14</v>
      </c>
      <c r="X152" t="s">
        <v>14</v>
      </c>
      <c r="Y152" t="s">
        <v>14</v>
      </c>
    </row>
    <row r="153" spans="1:25" x14ac:dyDescent="0.2">
      <c r="A153" s="9" t="s">
        <v>726</v>
      </c>
      <c r="B153" s="6" t="s">
        <v>896</v>
      </c>
      <c r="C153" t="s">
        <v>525</v>
      </c>
      <c r="D153" t="s">
        <v>531</v>
      </c>
      <c r="E153" t="s">
        <v>14</v>
      </c>
      <c r="F153" t="s">
        <v>14</v>
      </c>
      <c r="G153" t="s">
        <v>14</v>
      </c>
      <c r="H153" t="s">
        <v>14</v>
      </c>
      <c r="I153" t="s">
        <v>14</v>
      </c>
      <c r="J153" t="s">
        <v>14</v>
      </c>
      <c r="K153" t="s">
        <v>532</v>
      </c>
      <c r="L153" t="s">
        <v>14</v>
      </c>
      <c r="M153" t="s">
        <v>14</v>
      </c>
      <c r="N153" t="s">
        <v>14</v>
      </c>
      <c r="O153" t="s">
        <v>14</v>
      </c>
      <c r="P153" t="s">
        <v>14</v>
      </c>
      <c r="Q153" t="s">
        <v>14</v>
      </c>
      <c r="R153" t="s">
        <v>14</v>
      </c>
      <c r="U153" t="s">
        <v>526</v>
      </c>
      <c r="V153" t="s">
        <v>14</v>
      </c>
      <c r="W153" t="s">
        <v>14</v>
      </c>
      <c r="X153" t="s">
        <v>14</v>
      </c>
      <c r="Y153" t="s">
        <v>14</v>
      </c>
    </row>
    <row r="154" spans="1:25" x14ac:dyDescent="0.2">
      <c r="A154" s="9" t="s">
        <v>727</v>
      </c>
      <c r="B154" s="6" t="s">
        <v>897</v>
      </c>
      <c r="C154" t="s">
        <v>525</v>
      </c>
      <c r="D154" t="s">
        <v>531</v>
      </c>
      <c r="E154" t="s">
        <v>14</v>
      </c>
      <c r="F154" t="s">
        <v>14</v>
      </c>
      <c r="G154" t="s">
        <v>14</v>
      </c>
      <c r="H154" t="s">
        <v>14</v>
      </c>
      <c r="I154" t="s">
        <v>14</v>
      </c>
      <c r="J154" t="s">
        <v>14</v>
      </c>
      <c r="K154" t="s">
        <v>532</v>
      </c>
      <c r="L154" t="s">
        <v>14</v>
      </c>
      <c r="M154" t="s">
        <v>14</v>
      </c>
      <c r="N154" t="s">
        <v>14</v>
      </c>
      <c r="O154" t="s">
        <v>14</v>
      </c>
      <c r="P154" t="s">
        <v>14</v>
      </c>
      <c r="Q154" t="s">
        <v>14</v>
      </c>
      <c r="R154" t="s">
        <v>14</v>
      </c>
      <c r="U154" t="s">
        <v>526</v>
      </c>
      <c r="V154" t="s">
        <v>14</v>
      </c>
      <c r="W154" t="s">
        <v>14</v>
      </c>
      <c r="X154" t="s">
        <v>14</v>
      </c>
      <c r="Y154" t="s">
        <v>14</v>
      </c>
    </row>
    <row r="155" spans="1:25" x14ac:dyDescent="0.2">
      <c r="A155" s="9" t="s">
        <v>728</v>
      </c>
      <c r="B155" s="6" t="s">
        <v>898</v>
      </c>
      <c r="C155" t="s">
        <v>525</v>
      </c>
      <c r="D155" t="s">
        <v>531</v>
      </c>
      <c r="E155" t="s">
        <v>14</v>
      </c>
      <c r="F155" t="s">
        <v>14</v>
      </c>
      <c r="G155" t="s">
        <v>14</v>
      </c>
      <c r="H155" t="s">
        <v>14</v>
      </c>
      <c r="I155" t="s">
        <v>14</v>
      </c>
      <c r="J155" t="s">
        <v>14</v>
      </c>
      <c r="K155" t="s">
        <v>532</v>
      </c>
      <c r="L155" t="s">
        <v>14</v>
      </c>
      <c r="M155" t="s">
        <v>14</v>
      </c>
      <c r="N155" t="s">
        <v>14</v>
      </c>
      <c r="O155" t="s">
        <v>14</v>
      </c>
      <c r="P155" t="s">
        <v>14</v>
      </c>
      <c r="Q155" t="s">
        <v>14</v>
      </c>
      <c r="R155" t="s">
        <v>14</v>
      </c>
      <c r="U155" t="s">
        <v>526</v>
      </c>
      <c r="V155" t="s">
        <v>14</v>
      </c>
      <c r="W155" t="s">
        <v>14</v>
      </c>
      <c r="X155" t="s">
        <v>14</v>
      </c>
      <c r="Y155" t="s">
        <v>14</v>
      </c>
    </row>
    <row r="156" spans="1:25" x14ac:dyDescent="0.2">
      <c r="A156" s="9" t="s">
        <v>729</v>
      </c>
      <c r="B156" s="6" t="s">
        <v>899</v>
      </c>
      <c r="C156" t="s">
        <v>525</v>
      </c>
      <c r="D156" t="s">
        <v>531</v>
      </c>
      <c r="E156" t="s">
        <v>14</v>
      </c>
      <c r="F156" t="s">
        <v>14</v>
      </c>
      <c r="G156" t="s">
        <v>14</v>
      </c>
      <c r="H156" t="s">
        <v>14</v>
      </c>
      <c r="I156" t="s">
        <v>14</v>
      </c>
      <c r="J156" t="s">
        <v>14</v>
      </c>
      <c r="K156" t="s">
        <v>532</v>
      </c>
      <c r="L156" t="s">
        <v>14</v>
      </c>
      <c r="M156" t="s">
        <v>14</v>
      </c>
      <c r="N156" t="s">
        <v>14</v>
      </c>
      <c r="O156" t="s">
        <v>14</v>
      </c>
      <c r="P156" t="s">
        <v>14</v>
      </c>
      <c r="Q156" t="s">
        <v>14</v>
      </c>
      <c r="R156" t="s">
        <v>14</v>
      </c>
      <c r="U156" t="s">
        <v>526</v>
      </c>
      <c r="V156" t="s">
        <v>14</v>
      </c>
      <c r="W156" t="s">
        <v>14</v>
      </c>
      <c r="X156" t="s">
        <v>14</v>
      </c>
      <c r="Y156" t="s">
        <v>14</v>
      </c>
    </row>
    <row r="157" spans="1:25" x14ac:dyDescent="0.2">
      <c r="A157" s="9" t="s">
        <v>730</v>
      </c>
      <c r="B157" s="6" t="s">
        <v>900</v>
      </c>
      <c r="C157" t="s">
        <v>525</v>
      </c>
      <c r="D157" t="s">
        <v>531</v>
      </c>
      <c r="E157" t="s">
        <v>14</v>
      </c>
      <c r="F157" t="s">
        <v>14</v>
      </c>
      <c r="G157" t="s">
        <v>14</v>
      </c>
      <c r="H157" t="s">
        <v>14</v>
      </c>
      <c r="I157" t="s">
        <v>14</v>
      </c>
      <c r="J157" t="s">
        <v>14</v>
      </c>
      <c r="K157" t="s">
        <v>532</v>
      </c>
      <c r="L157" t="s">
        <v>14</v>
      </c>
      <c r="M157" t="s">
        <v>14</v>
      </c>
      <c r="N157" t="s">
        <v>14</v>
      </c>
      <c r="O157" t="s">
        <v>14</v>
      </c>
      <c r="P157" t="s">
        <v>14</v>
      </c>
      <c r="Q157" t="s">
        <v>14</v>
      </c>
      <c r="R157" t="s">
        <v>14</v>
      </c>
      <c r="U157" t="s">
        <v>526</v>
      </c>
      <c r="V157" t="s">
        <v>14</v>
      </c>
      <c r="W157" t="s">
        <v>14</v>
      </c>
      <c r="X157" t="s">
        <v>14</v>
      </c>
      <c r="Y157" t="s">
        <v>14</v>
      </c>
    </row>
    <row r="158" spans="1:25" x14ac:dyDescent="0.2">
      <c r="A158" s="9" t="s">
        <v>731</v>
      </c>
      <c r="B158" s="6" t="s">
        <v>901</v>
      </c>
      <c r="C158" t="s">
        <v>525</v>
      </c>
      <c r="D158" t="s">
        <v>531</v>
      </c>
      <c r="E158" t="s">
        <v>14</v>
      </c>
      <c r="F158" t="s">
        <v>14</v>
      </c>
      <c r="G158" t="s">
        <v>14</v>
      </c>
      <c r="H158" t="s">
        <v>14</v>
      </c>
      <c r="I158" t="s">
        <v>14</v>
      </c>
      <c r="J158" t="s">
        <v>14</v>
      </c>
      <c r="K158" t="s">
        <v>532</v>
      </c>
      <c r="L158" t="s">
        <v>14</v>
      </c>
      <c r="M158" t="s">
        <v>14</v>
      </c>
      <c r="N158" t="s">
        <v>14</v>
      </c>
      <c r="O158" t="s">
        <v>14</v>
      </c>
      <c r="P158" t="s">
        <v>14</v>
      </c>
      <c r="Q158" t="s">
        <v>14</v>
      </c>
      <c r="R158" t="s">
        <v>14</v>
      </c>
      <c r="U158" t="s">
        <v>526</v>
      </c>
      <c r="V158" t="s">
        <v>14</v>
      </c>
      <c r="W158" t="s">
        <v>14</v>
      </c>
      <c r="X158" t="s">
        <v>14</v>
      </c>
      <c r="Y158" t="s">
        <v>14</v>
      </c>
    </row>
    <row r="159" spans="1:25" x14ac:dyDescent="0.2">
      <c r="A159" s="9" t="s">
        <v>732</v>
      </c>
      <c r="B159" s="6" t="s">
        <v>902</v>
      </c>
      <c r="C159" t="s">
        <v>525</v>
      </c>
      <c r="D159" t="s">
        <v>531</v>
      </c>
      <c r="E159" t="s">
        <v>733</v>
      </c>
      <c r="F159" t="s">
        <v>734</v>
      </c>
      <c r="G159" t="s">
        <v>735</v>
      </c>
      <c r="H159" t="s">
        <v>736</v>
      </c>
      <c r="I159" t="s">
        <v>737</v>
      </c>
      <c r="J159" t="s">
        <v>738</v>
      </c>
      <c r="K159" t="s">
        <v>532</v>
      </c>
      <c r="L159" t="s">
        <v>693</v>
      </c>
      <c r="M159" t="s">
        <v>694</v>
      </c>
      <c r="N159" t="s">
        <v>14</v>
      </c>
      <c r="O159" t="s">
        <v>14</v>
      </c>
      <c r="P159" t="s">
        <v>14</v>
      </c>
      <c r="Q159" t="s">
        <v>14</v>
      </c>
      <c r="R159" t="s">
        <v>14</v>
      </c>
      <c r="U159" t="s">
        <v>526</v>
      </c>
      <c r="V159" t="s">
        <v>14</v>
      </c>
      <c r="W159" t="s">
        <v>14</v>
      </c>
      <c r="X159" t="s">
        <v>14</v>
      </c>
      <c r="Y159" t="s">
        <v>14</v>
      </c>
    </row>
    <row r="160" spans="1:25" x14ac:dyDescent="0.2">
      <c r="A160" s="9" t="s">
        <v>739</v>
      </c>
      <c r="B160" s="6" t="s">
        <v>903</v>
      </c>
      <c r="C160" t="s">
        <v>525</v>
      </c>
      <c r="D160" t="s">
        <v>531</v>
      </c>
      <c r="E160" t="s">
        <v>660</v>
      </c>
      <c r="F160" t="s">
        <v>621</v>
      </c>
      <c r="G160" t="s">
        <v>735</v>
      </c>
      <c r="H160" t="s">
        <v>736</v>
      </c>
      <c r="I160" t="s">
        <v>14</v>
      </c>
      <c r="J160" t="s">
        <v>14</v>
      </c>
      <c r="K160" t="s">
        <v>532</v>
      </c>
      <c r="L160" t="s">
        <v>14</v>
      </c>
      <c r="M160" t="s">
        <v>14</v>
      </c>
      <c r="N160" t="s">
        <v>14</v>
      </c>
      <c r="O160" t="s">
        <v>14</v>
      </c>
      <c r="P160" t="s">
        <v>14</v>
      </c>
      <c r="Q160" t="s">
        <v>14</v>
      </c>
      <c r="R160" t="s">
        <v>14</v>
      </c>
      <c r="U160" t="s">
        <v>526</v>
      </c>
      <c r="V160" t="s">
        <v>14</v>
      </c>
      <c r="W160" t="s">
        <v>14</v>
      </c>
      <c r="X160" t="s">
        <v>14</v>
      </c>
      <c r="Y160" t="s">
        <v>14</v>
      </c>
    </row>
    <row r="161" spans="1:25" x14ac:dyDescent="0.2">
      <c r="A161" s="9" t="s">
        <v>740</v>
      </c>
      <c r="B161" s="6" t="s">
        <v>904</v>
      </c>
      <c r="C161" t="s">
        <v>525</v>
      </c>
      <c r="D161" t="s">
        <v>531</v>
      </c>
      <c r="E161" t="s">
        <v>14</v>
      </c>
      <c r="F161" t="s">
        <v>14</v>
      </c>
      <c r="G161" t="s">
        <v>14</v>
      </c>
      <c r="H161" t="s">
        <v>14</v>
      </c>
      <c r="I161" t="s">
        <v>14</v>
      </c>
      <c r="J161" t="s">
        <v>14</v>
      </c>
      <c r="K161" t="s">
        <v>532</v>
      </c>
      <c r="L161" t="s">
        <v>14</v>
      </c>
      <c r="M161" t="s">
        <v>14</v>
      </c>
      <c r="N161" t="s">
        <v>14</v>
      </c>
      <c r="O161" t="s">
        <v>14</v>
      </c>
      <c r="P161" t="s">
        <v>14</v>
      </c>
      <c r="Q161" t="s">
        <v>14</v>
      </c>
      <c r="R161" t="s">
        <v>14</v>
      </c>
      <c r="U161" t="s">
        <v>526</v>
      </c>
      <c r="V161" t="s">
        <v>14</v>
      </c>
      <c r="W161" t="s">
        <v>14</v>
      </c>
      <c r="X161" t="s">
        <v>14</v>
      </c>
      <c r="Y161" t="s">
        <v>14</v>
      </c>
    </row>
    <row r="162" spans="1:25" x14ac:dyDescent="0.2">
      <c r="A162" s="9" t="s">
        <v>741</v>
      </c>
      <c r="B162" s="6" t="s">
        <v>905</v>
      </c>
      <c r="C162" t="s">
        <v>525</v>
      </c>
      <c r="D162" t="s">
        <v>531</v>
      </c>
      <c r="E162" t="s">
        <v>14</v>
      </c>
      <c r="F162" t="s">
        <v>14</v>
      </c>
      <c r="G162" t="s">
        <v>14</v>
      </c>
      <c r="H162" t="s">
        <v>14</v>
      </c>
      <c r="I162" t="s">
        <v>14</v>
      </c>
      <c r="J162" t="s">
        <v>14</v>
      </c>
      <c r="K162" t="s">
        <v>532</v>
      </c>
      <c r="L162" t="s">
        <v>14</v>
      </c>
      <c r="M162" t="s">
        <v>14</v>
      </c>
      <c r="N162" t="s">
        <v>14</v>
      </c>
      <c r="O162" t="s">
        <v>14</v>
      </c>
      <c r="P162" t="s">
        <v>14</v>
      </c>
      <c r="Q162" t="s">
        <v>14</v>
      </c>
      <c r="R162" t="s">
        <v>14</v>
      </c>
      <c r="U162" t="s">
        <v>526</v>
      </c>
      <c r="V162" t="s">
        <v>14</v>
      </c>
      <c r="W162" t="s">
        <v>14</v>
      </c>
      <c r="X162" t="s">
        <v>14</v>
      </c>
      <c r="Y162" t="s">
        <v>14</v>
      </c>
    </row>
    <row r="163" spans="1:25" x14ac:dyDescent="0.2">
      <c r="A163" s="9" t="s">
        <v>742</v>
      </c>
      <c r="B163" s="6" t="s">
        <v>906</v>
      </c>
      <c r="C163" t="s">
        <v>525</v>
      </c>
      <c r="D163" t="s">
        <v>531</v>
      </c>
      <c r="E163" t="s">
        <v>14</v>
      </c>
      <c r="F163" t="s">
        <v>14</v>
      </c>
      <c r="G163" t="s">
        <v>14</v>
      </c>
      <c r="H163" t="s">
        <v>14</v>
      </c>
      <c r="I163" t="s">
        <v>14</v>
      </c>
      <c r="J163" t="s">
        <v>14</v>
      </c>
      <c r="K163" t="s">
        <v>532</v>
      </c>
      <c r="L163" t="s">
        <v>14</v>
      </c>
      <c r="M163" t="s">
        <v>14</v>
      </c>
      <c r="N163" t="s">
        <v>14</v>
      </c>
      <c r="O163" t="s">
        <v>14</v>
      </c>
      <c r="P163" t="s">
        <v>14</v>
      </c>
      <c r="Q163" t="s">
        <v>14</v>
      </c>
      <c r="R163" t="s">
        <v>14</v>
      </c>
      <c r="U163" t="s">
        <v>526</v>
      </c>
      <c r="V163" t="s">
        <v>14</v>
      </c>
      <c r="W163" t="s">
        <v>14</v>
      </c>
      <c r="X163" t="s">
        <v>14</v>
      </c>
      <c r="Y163" t="s">
        <v>14</v>
      </c>
    </row>
    <row r="164" spans="1:25" x14ac:dyDescent="0.2">
      <c r="A164" s="9" t="s">
        <v>743</v>
      </c>
      <c r="B164" s="6" t="s">
        <v>907</v>
      </c>
      <c r="C164" t="s">
        <v>525</v>
      </c>
      <c r="D164" t="s">
        <v>531</v>
      </c>
      <c r="E164" t="s">
        <v>14</v>
      </c>
      <c r="F164" t="s">
        <v>14</v>
      </c>
      <c r="G164" t="s">
        <v>14</v>
      </c>
      <c r="H164" t="s">
        <v>14</v>
      </c>
      <c r="I164" t="s">
        <v>558</v>
      </c>
      <c r="J164" t="s">
        <v>14</v>
      </c>
      <c r="K164" t="s">
        <v>14</v>
      </c>
      <c r="L164" t="s">
        <v>14</v>
      </c>
      <c r="M164" t="s">
        <v>14</v>
      </c>
      <c r="N164" t="s">
        <v>14</v>
      </c>
      <c r="O164" t="s">
        <v>14</v>
      </c>
      <c r="P164" t="s">
        <v>14</v>
      </c>
      <c r="Q164" t="s">
        <v>14</v>
      </c>
      <c r="R164" t="s">
        <v>14</v>
      </c>
      <c r="U164" t="s">
        <v>14</v>
      </c>
      <c r="V164" t="s">
        <v>14</v>
      </c>
      <c r="W164" t="s">
        <v>14</v>
      </c>
      <c r="X164" t="s">
        <v>14</v>
      </c>
      <c r="Y164" t="s">
        <v>14</v>
      </c>
    </row>
    <row r="165" spans="1:25" x14ac:dyDescent="0.2">
      <c r="A165" s="9" t="s">
        <v>744</v>
      </c>
      <c r="B165" s="6" t="s">
        <v>908</v>
      </c>
    </row>
    <row r="166" spans="1:25" x14ac:dyDescent="0.2">
      <c r="A166" s="11"/>
      <c r="B166" s="6"/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'D:\2.ЕвроХИМ\Общие документы ОАИС\OAIS_DOCS_COMMON\IT Бюджет\[Сводная таблица расчера верси2.xlsx]ПО'!#REF!</xm:f>
          </x14:formula1>
          <xm:sqref>C2:Y177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32.6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Программы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Волчков Дмитрий Юрьевич</dc:creator>
  <cp:lastModifiedBy>Марина Морозова</cp:lastModifiedBy>
  <dcterms:created xsi:type="dcterms:W3CDTF">2018-01-31T06:38:34Z</dcterms:created>
  <dcterms:modified xsi:type="dcterms:W3CDTF">2018-01-31T07:17:39Z</dcterms:modified>
</cp:coreProperties>
</file>