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6" i="1" l="1"/>
  <c r="AS15" i="1" l="1"/>
  <c r="AR15" i="1"/>
  <c r="AO15" i="1"/>
  <c r="AN15" i="1"/>
  <c r="AK15" i="1"/>
  <c r="AJ15" i="1"/>
  <c r="AG15" i="1"/>
  <c r="P15" i="1"/>
  <c r="AU15" i="1" s="1"/>
  <c r="O15" i="1"/>
  <c r="AT15" i="1" s="1"/>
  <c r="N15" i="1"/>
  <c r="M15" i="1"/>
  <c r="L15" i="1"/>
  <c r="AQ15" i="1" s="1"/>
  <c r="K15" i="1"/>
  <c r="AP15" i="1" s="1"/>
  <c r="J15" i="1"/>
  <c r="I15" i="1"/>
  <c r="H15" i="1"/>
  <c r="AM15" i="1" s="1"/>
  <c r="G15" i="1"/>
  <c r="AL15" i="1" s="1"/>
  <c r="F15" i="1"/>
  <c r="E15" i="1"/>
  <c r="D15" i="1"/>
  <c r="AI15" i="1" s="1"/>
  <c r="C15" i="1"/>
  <c r="AH15" i="1" s="1"/>
  <c r="B15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9" i="1" a="1"/>
  <c r="B9" i="1" s="1"/>
  <c r="B4" i="1"/>
  <c r="B7" i="1" s="1"/>
  <c r="S2" i="1" a="1"/>
  <c r="AV15" i="1" l="1"/>
  <c r="C9" i="1" a="1"/>
  <c r="C9" i="1" s="1"/>
  <c r="C10" i="1" s="1"/>
  <c r="C11" i="1" s="1"/>
  <c r="B10" i="1"/>
  <c r="B11" i="1" s="1"/>
  <c r="S2" i="1"/>
  <c r="D9" i="1" l="1" a="1"/>
  <c r="D9" i="1" s="1"/>
  <c r="D10" i="1" s="1"/>
  <c r="D11" i="1" s="1"/>
  <c r="E9" i="1" l="1" a="1"/>
  <c r="E9" i="1" s="1"/>
  <c r="E10" i="1" s="1"/>
  <c r="E11" i="1" s="1"/>
  <c r="F9" i="1" l="1" a="1"/>
  <c r="F9" i="1" s="1"/>
  <c r="F10" i="1" s="1"/>
  <c r="F11" i="1" s="1"/>
  <c r="G9" i="1" l="1" a="1"/>
  <c r="G9" i="1" s="1"/>
  <c r="G10" i="1" s="1"/>
  <c r="G11" i="1" s="1"/>
  <c r="H9" i="1" l="1" a="1"/>
  <c r="H9" i="1" s="1"/>
  <c r="H10" i="1" s="1"/>
  <c r="H11" i="1" s="1"/>
  <c r="I9" i="1" l="1" a="1"/>
  <c r="I9" i="1" s="1"/>
  <c r="I10" i="1" s="1"/>
  <c r="I11" i="1" s="1"/>
  <c r="J9" i="1" l="1" a="1"/>
  <c r="J9" i="1" s="1"/>
  <c r="J10" i="1" s="1"/>
  <c r="J11" i="1" s="1"/>
  <c r="K9" i="1" l="1" a="1"/>
  <c r="K9" i="1" s="1"/>
  <c r="K10" i="1" s="1"/>
  <c r="K11" i="1" s="1"/>
  <c r="L9" i="1" l="1" a="1"/>
  <c r="L9" i="1" s="1"/>
  <c r="L10" i="1" s="1"/>
  <c r="L11" i="1" s="1"/>
  <c r="M9" i="1" l="1" a="1"/>
  <c r="M9" i="1" s="1"/>
  <c r="M10" i="1" s="1"/>
  <c r="M11" i="1" s="1"/>
  <c r="N9" i="1" l="1" a="1"/>
  <c r="N9" i="1" s="1"/>
  <c r="N10" i="1" s="1"/>
  <c r="N11" i="1" s="1"/>
  <c r="O9" i="1" l="1" a="1"/>
  <c r="O9" i="1" s="1"/>
  <c r="O10" i="1" s="1"/>
  <c r="O11" i="1" s="1"/>
  <c r="P9" i="1" l="1" a="1"/>
  <c r="P9" i="1" s="1"/>
  <c r="P10" i="1" s="1"/>
  <c r="P11" i="1" s="1"/>
  <c r="B5" i="1" s="1"/>
  <c r="A6" i="1" s="1"/>
  <c r="B16" i="1" a="1"/>
  <c r="B16" i="1" l="1"/>
  <c r="AG16" i="1" l="1"/>
  <c r="R16" i="1" a="1"/>
  <c r="R16" i="1" s="1"/>
  <c r="C16" i="1" a="1"/>
  <c r="C16" i="1" l="1"/>
  <c r="AH16" i="1" l="1"/>
  <c r="S16" i="1" a="1"/>
  <c r="S16" i="1" s="1"/>
  <c r="D16" i="1" a="1"/>
  <c r="D16" i="1" l="1"/>
  <c r="AI16" i="1" l="1"/>
  <c r="T16" i="1" a="1"/>
  <c r="T16" i="1" s="1"/>
  <c r="E16" i="1" a="1"/>
  <c r="E16" i="1" l="1"/>
  <c r="AJ16" i="1" l="1"/>
  <c r="U16" i="1" a="1"/>
  <c r="U16" i="1" s="1"/>
  <c r="F16" i="1" a="1"/>
  <c r="F16" i="1" l="1"/>
  <c r="AK16" i="1" l="1"/>
  <c r="V16" i="1" a="1"/>
  <c r="V16" i="1" s="1"/>
  <c r="G16" i="1" a="1"/>
  <c r="G16" i="1" l="1"/>
  <c r="AL16" i="1" l="1"/>
  <c r="W16" i="1" a="1"/>
  <c r="W16" i="1" s="1"/>
  <c r="H16" i="1" a="1"/>
  <c r="H16" i="1" l="1"/>
  <c r="AM16" i="1" l="1"/>
  <c r="X16" i="1" a="1"/>
  <c r="X16" i="1" s="1"/>
  <c r="I16" i="1" a="1"/>
  <c r="I16" i="1" l="1"/>
  <c r="AN16" i="1" l="1"/>
  <c r="Y16" i="1" a="1"/>
  <c r="Y16" i="1" s="1"/>
  <c r="J16" i="1" a="1"/>
  <c r="J16" i="1" l="1"/>
  <c r="AO16" i="1" l="1"/>
  <c r="Z16" i="1" a="1"/>
  <c r="Z16" i="1" s="1"/>
  <c r="K16" i="1" a="1"/>
  <c r="K16" i="1" l="1"/>
  <c r="AP16" i="1" l="1"/>
  <c r="AA16" i="1" a="1"/>
  <c r="AA16" i="1" s="1"/>
  <c r="L16" i="1" a="1"/>
  <c r="L16" i="1" l="1"/>
  <c r="AQ16" i="1" l="1"/>
  <c r="AB16" i="1" a="1"/>
  <c r="AB16" i="1" s="1"/>
  <c r="M16" i="1" a="1"/>
  <c r="M16" i="1" l="1"/>
  <c r="AR16" i="1" l="1"/>
  <c r="AC16" i="1" a="1"/>
  <c r="AC16" i="1" s="1"/>
  <c r="N16" i="1" a="1"/>
  <c r="N16" i="1" l="1"/>
  <c r="AS16" i="1" l="1"/>
  <c r="AD16" i="1" a="1"/>
  <c r="AD16" i="1" s="1"/>
  <c r="O16" i="1" a="1"/>
  <c r="O16" i="1" l="1"/>
  <c r="AT16" i="1" l="1"/>
  <c r="AE16" i="1" a="1"/>
  <c r="AE16" i="1" s="1"/>
  <c r="P16" i="1" a="1"/>
  <c r="P16" i="1" l="1"/>
  <c r="AU16" i="1" s="1"/>
  <c r="AV16" i="1" s="1"/>
  <c r="B17" i="1" a="1"/>
  <c r="B17" i="1"/>
  <c r="AG17" i="1" s="1"/>
  <c r="R17" i="1" a="1"/>
  <c r="R17" i="1" s="1"/>
  <c r="C17" i="1" a="1"/>
  <c r="C17" i="1" l="1"/>
  <c r="S17" i="1" l="1" a="1"/>
  <c r="S17" i="1" s="1"/>
  <c r="AH17" i="1"/>
  <c r="D17" i="1" a="1"/>
  <c r="D17" i="1" l="1"/>
  <c r="AI17" i="1" l="1"/>
  <c r="T17" i="1" a="1"/>
  <c r="T17" i="1" s="1"/>
  <c r="E17" i="1" a="1"/>
  <c r="E17" i="1" l="1"/>
  <c r="AJ17" i="1" l="1"/>
  <c r="U17" i="1" a="1"/>
  <c r="U17" i="1" s="1"/>
  <c r="F17" i="1" a="1"/>
  <c r="F17" i="1" l="1"/>
  <c r="AK17" i="1" l="1"/>
  <c r="V17" i="1" a="1"/>
  <c r="V17" i="1" s="1"/>
  <c r="G17" i="1" a="1"/>
  <c r="G17" i="1" l="1"/>
  <c r="AL17" i="1" l="1"/>
  <c r="W17" i="1" a="1"/>
  <c r="W17" i="1" s="1"/>
  <c r="H17" i="1" a="1"/>
  <c r="H17" i="1" l="1"/>
  <c r="AM17" i="1" l="1"/>
  <c r="X17" i="1" a="1"/>
  <c r="X17" i="1" s="1"/>
  <c r="I17" i="1" a="1"/>
  <c r="I17" i="1" l="1"/>
  <c r="AN17" i="1" l="1"/>
  <c r="Y17" i="1" a="1"/>
  <c r="Y17" i="1" s="1"/>
  <c r="J17" i="1" a="1"/>
  <c r="J17" i="1" l="1"/>
  <c r="AO17" i="1" l="1"/>
  <c r="Z17" i="1" a="1"/>
  <c r="Z17" i="1" s="1"/>
  <c r="K17" i="1" a="1"/>
  <c r="K17" i="1" l="1"/>
  <c r="AP17" i="1" l="1"/>
  <c r="AA17" i="1" a="1"/>
  <c r="AA17" i="1" s="1"/>
  <c r="L17" i="1" a="1"/>
  <c r="L17" i="1" l="1"/>
  <c r="AQ17" i="1" l="1"/>
  <c r="AB17" i="1" a="1"/>
  <c r="AB17" i="1" s="1"/>
  <c r="M17" i="1" a="1"/>
  <c r="M17" i="1" l="1"/>
  <c r="AR17" i="1" l="1"/>
  <c r="AC17" i="1" a="1"/>
  <c r="AC17" i="1" s="1"/>
  <c r="N17" i="1" a="1"/>
  <c r="N17" i="1" l="1"/>
  <c r="AS17" i="1" l="1"/>
  <c r="AD17" i="1" a="1"/>
  <c r="AD17" i="1" s="1"/>
  <c r="O17" i="1" a="1"/>
  <c r="O17" i="1" l="1"/>
  <c r="AT17" i="1" l="1"/>
  <c r="AE17" i="1" a="1"/>
  <c r="AE17" i="1" s="1"/>
  <c r="P17" i="1" a="1"/>
  <c r="P17" i="1" l="1"/>
  <c r="AU17" i="1" s="1"/>
  <c r="AV17" i="1" s="1"/>
  <c r="B18" i="1" a="1"/>
  <c r="B18" i="1"/>
  <c r="AG18" i="1"/>
  <c r="R18" i="1" a="1"/>
  <c r="R18" i="1" s="1"/>
  <c r="C18" i="1" a="1"/>
  <c r="C18" i="1" l="1"/>
  <c r="AH18" i="1" l="1"/>
  <c r="S18" i="1" a="1"/>
  <c r="S18" i="1" s="1"/>
  <c r="D18" i="1" a="1"/>
  <c r="D18" i="1" l="1"/>
  <c r="AI18" i="1" l="1"/>
  <c r="T18" i="1" a="1"/>
  <c r="T18" i="1" s="1"/>
  <c r="E18" i="1" a="1"/>
  <c r="E18" i="1" l="1"/>
  <c r="AJ18" i="1" l="1"/>
  <c r="U18" i="1" a="1"/>
  <c r="U18" i="1" s="1"/>
  <c r="F18" i="1" a="1"/>
  <c r="F18" i="1" l="1"/>
  <c r="AK18" i="1" l="1"/>
  <c r="V18" i="1" a="1"/>
  <c r="V18" i="1" s="1"/>
  <c r="G18" i="1" a="1"/>
  <c r="G18" i="1" l="1"/>
  <c r="AL18" i="1" l="1"/>
  <c r="W18" i="1" a="1"/>
  <c r="W18" i="1" s="1"/>
  <c r="H18" i="1" a="1"/>
  <c r="H18" i="1" l="1"/>
  <c r="AM18" i="1" l="1"/>
  <c r="X18" i="1" a="1"/>
  <c r="X18" i="1" s="1"/>
  <c r="I18" i="1" a="1"/>
  <c r="I18" i="1" l="1"/>
  <c r="AN18" i="1" l="1"/>
  <c r="Y18" i="1" a="1"/>
  <c r="Y18" i="1" s="1"/>
  <c r="J18" i="1" a="1"/>
  <c r="J18" i="1" l="1"/>
  <c r="AO18" i="1" l="1"/>
  <c r="Z18" i="1" a="1"/>
  <c r="Z18" i="1" s="1"/>
  <c r="K18" i="1" a="1"/>
  <c r="K18" i="1" l="1"/>
  <c r="AP18" i="1" l="1"/>
  <c r="AA18" i="1" a="1"/>
  <c r="AA18" i="1" s="1"/>
  <c r="L18" i="1" a="1"/>
  <c r="L18" i="1" l="1"/>
  <c r="AQ18" i="1" l="1"/>
  <c r="AB18" i="1" a="1"/>
  <c r="AB18" i="1" s="1"/>
  <c r="M18" i="1" a="1"/>
  <c r="M18" i="1" l="1"/>
  <c r="AR18" i="1" l="1"/>
  <c r="AC18" i="1" a="1"/>
  <c r="AC18" i="1" s="1"/>
  <c r="N18" i="1" a="1"/>
  <c r="N18" i="1" l="1"/>
  <c r="AS18" i="1" l="1"/>
  <c r="AD18" i="1" a="1"/>
  <c r="AD18" i="1" s="1"/>
  <c r="O18" i="1" a="1"/>
  <c r="O18" i="1" l="1"/>
  <c r="AT18" i="1" l="1"/>
  <c r="AE18" i="1" a="1"/>
  <c r="AE18" i="1" s="1"/>
  <c r="P18" i="1" a="1"/>
  <c r="P18" i="1" l="1"/>
  <c r="AU18" i="1" s="1"/>
  <c r="AV18" i="1" s="1"/>
  <c r="B19" i="1" a="1"/>
  <c r="B19" i="1"/>
  <c r="R19" i="1" a="1"/>
  <c r="R19" i="1" s="1"/>
  <c r="AG19" i="1"/>
  <c r="C19" i="1" a="1"/>
  <c r="C19" i="1" l="1"/>
  <c r="AH19" i="1" l="1"/>
  <c r="S19" i="1" a="1"/>
  <c r="S19" i="1" s="1"/>
  <c r="D19" i="1" a="1"/>
  <c r="D19" i="1" l="1"/>
  <c r="AI19" i="1" l="1"/>
  <c r="T19" i="1" a="1"/>
  <c r="T19" i="1" s="1"/>
  <c r="E19" i="1" a="1"/>
  <c r="E19" i="1" l="1"/>
  <c r="AJ19" i="1" l="1"/>
  <c r="U19" i="1" a="1"/>
  <c r="U19" i="1" s="1"/>
  <c r="F19" i="1" a="1"/>
  <c r="F19" i="1" l="1"/>
  <c r="AK19" i="1" l="1"/>
  <c r="V19" i="1" a="1"/>
  <c r="V19" i="1" s="1"/>
  <c r="G19" i="1" a="1"/>
  <c r="G19" i="1" l="1"/>
  <c r="AL19" i="1" l="1"/>
  <c r="W19" i="1" a="1"/>
  <c r="W19" i="1" s="1"/>
  <c r="H19" i="1" a="1"/>
  <c r="H19" i="1" l="1"/>
  <c r="AM19" i="1" l="1"/>
  <c r="X19" i="1" a="1"/>
  <c r="X19" i="1" s="1"/>
  <c r="I19" i="1" a="1"/>
  <c r="I19" i="1" l="1"/>
  <c r="AN19" i="1" l="1"/>
  <c r="Y19" i="1" a="1"/>
  <c r="Y19" i="1" s="1"/>
  <c r="J19" i="1" a="1"/>
  <c r="J19" i="1" l="1"/>
  <c r="AO19" i="1" l="1"/>
  <c r="Z19" i="1" a="1"/>
  <c r="Z19" i="1" s="1"/>
  <c r="K19" i="1" a="1"/>
  <c r="K19" i="1" l="1"/>
  <c r="AP19" i="1" l="1"/>
  <c r="AA19" i="1" a="1"/>
  <c r="AA19" i="1" s="1"/>
  <c r="L19" i="1" a="1"/>
  <c r="L19" i="1" l="1"/>
  <c r="AQ19" i="1" l="1"/>
  <c r="AB19" i="1" a="1"/>
  <c r="AB19" i="1" s="1"/>
  <c r="M19" i="1" a="1"/>
  <c r="M19" i="1" l="1"/>
  <c r="AR19" i="1" l="1"/>
  <c r="AC19" i="1" a="1"/>
  <c r="AC19" i="1" s="1"/>
  <c r="N19" i="1" a="1"/>
  <c r="N19" i="1" l="1"/>
  <c r="AS19" i="1" l="1"/>
  <c r="AD19" i="1" a="1"/>
  <c r="AD19" i="1" s="1"/>
  <c r="O19" i="1" a="1"/>
  <c r="O19" i="1" l="1"/>
  <c r="AT19" i="1" l="1"/>
  <c r="AE19" i="1" a="1"/>
  <c r="AE19" i="1" s="1"/>
  <c r="P19" i="1" a="1"/>
  <c r="P19" i="1" l="1"/>
  <c r="AU19" i="1" s="1"/>
  <c r="AV19" i="1" s="1"/>
</calcChain>
</file>

<file path=xl/sharedStrings.xml><?xml version="1.0" encoding="utf-8"?>
<sst xmlns="http://schemas.openxmlformats.org/spreadsheetml/2006/main" count="16" uniqueCount="16">
  <si>
    <t>Множество элементов</t>
  </si>
  <si>
    <t>Количество элементов (max 15)</t>
  </si>
  <si>
    <t>Произведение факториалов повторов</t>
  </si>
  <si>
    <t>Всего уникальных</t>
  </si>
  <si>
    <t>Массив элементов должен быть отсортирован</t>
  </si>
  <si>
    <t>Элементы должны быть от 1 до 15</t>
  </si>
  <si>
    <t>Уникальные элементы</t>
  </si>
  <si>
    <t>Подсчет уникальных элементов</t>
  </si>
  <si>
    <t>Факториалы</t>
  </si>
  <si>
    <t>Определяем последний столбец</t>
  </si>
  <si>
    <t>Служебный столбец</t>
  </si>
  <si>
    <t>Контроль повторения наборов</t>
  </si>
  <si>
    <t>№ перестановки</t>
  </si>
  <si>
    <t>Сумма</t>
  </si>
  <si>
    <t>P=N!/r1!*r2!*r3!</t>
  </si>
  <si>
    <t>Таблицу смог продлить лишь на 50к вариантов, далее ОЗУ закончилось, а итоговое количество всех возможных перестановок по данной задаче в ячейке B6.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</si>
</sst>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4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0" xfId="1" applyFont="1"/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4" fillId="0" borderId="2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10" fillId="0" borderId="0" xfId="1" applyFont="1"/>
    <xf numFmtId="0" fontId="11" fillId="0" borderId="1" xfId="1" applyFont="1" applyBorder="1" applyAlignment="1">
      <alignment wrapText="1"/>
    </xf>
    <xf numFmtId="0" fontId="12" fillId="0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10" fillId="4" borderId="1" xfId="1" applyFont="1" applyFill="1" applyBorder="1"/>
    <xf numFmtId="0" fontId="13" fillId="0" borderId="1" xfId="1" applyFont="1" applyBorder="1"/>
    <xf numFmtId="0" fontId="10" fillId="0" borderId="1" xfId="1" applyFont="1" applyFill="1" applyBorder="1"/>
    <xf numFmtId="0" fontId="4" fillId="0" borderId="1" xfId="1" applyFont="1" applyFill="1" applyBorder="1"/>
    <xf numFmtId="0" fontId="4" fillId="0" borderId="0" xfId="1" applyFont="1" applyBorder="1"/>
    <xf numFmtId="0" fontId="13" fillId="2" borderId="1" xfId="1" applyFont="1" applyFill="1" applyBorder="1"/>
    <xf numFmtId="0" fontId="4" fillId="2" borderId="1" xfId="1" applyFont="1" applyFill="1" applyBorder="1"/>
    <xf numFmtId="0" fontId="4" fillId="0" borderId="0" xfId="1" applyFont="1" applyFill="1"/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workbookViewId="0">
      <selection activeCell="H5" sqref="H5:J5"/>
    </sheetView>
  </sheetViews>
  <sheetFormatPr defaultRowHeight="15" x14ac:dyDescent="0.25"/>
  <cols>
    <col min="1" max="1" width="14.7109375" customWidth="1"/>
    <col min="2" max="16" width="5.7109375" customWidth="1"/>
    <col min="18" max="31" width="5.7109375" customWidth="1"/>
    <col min="33" max="40" width="5.7109375" customWidth="1"/>
    <col min="41" max="41" width="5.5703125" customWidth="1"/>
    <col min="42" max="48" width="5.7109375" customWidth="1"/>
  </cols>
  <sheetData>
    <row r="1" spans="1:48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S1" s="5" t="s">
        <v>4</v>
      </c>
      <c r="T1" s="5"/>
      <c r="U1" s="5"/>
      <c r="V1" s="5"/>
      <c r="W1" s="5"/>
      <c r="X1" s="5"/>
      <c r="Y1" s="5"/>
      <c r="Z1" s="5"/>
      <c r="AA1" s="5"/>
      <c r="AB1" s="5"/>
    </row>
    <row r="2" spans="1:48" ht="30" customHeight="1" x14ac:dyDescent="0.25">
      <c r="A2" s="2" t="s">
        <v>0</v>
      </c>
      <c r="B2" s="28">
        <v>1</v>
      </c>
      <c r="C2" s="28">
        <v>1</v>
      </c>
      <c r="D2" s="28">
        <v>1</v>
      </c>
      <c r="E2" s="28">
        <v>1</v>
      </c>
      <c r="F2" s="28">
        <v>1</v>
      </c>
      <c r="G2" s="28">
        <v>2</v>
      </c>
      <c r="H2" s="28">
        <v>2</v>
      </c>
      <c r="I2" s="28">
        <v>2</v>
      </c>
      <c r="J2" s="28">
        <v>2</v>
      </c>
      <c r="K2" s="28">
        <v>2</v>
      </c>
      <c r="L2" s="28">
        <v>3</v>
      </c>
      <c r="M2" s="28">
        <v>3</v>
      </c>
      <c r="N2" s="28">
        <v>3</v>
      </c>
      <c r="O2" s="28">
        <v>3</v>
      </c>
      <c r="P2" s="28">
        <v>3</v>
      </c>
      <c r="S2" s="6" t="str">
        <f t="array" aca="1" ref="S2" ca="1">IF((SUM(--(SMALL(OFFSET(B2,,,,B4),ROW(INDIRECT("A1:A"&amp;B4)))=TRANSPOSE(OFFSET(B2,,,,B4)))))=B4,"ОК (Массив отсортирован по возрастанию)","Ошибка! Массив элементов должен быть отсортирован по возрастанию!")</f>
        <v>ОК (Массив отсортирован по возрастанию)</v>
      </c>
      <c r="T2" s="5"/>
      <c r="U2" s="5"/>
      <c r="V2" s="5"/>
      <c r="W2" s="5"/>
      <c r="X2" s="5"/>
      <c r="Y2" s="5"/>
      <c r="Z2" s="5"/>
      <c r="AA2" s="5"/>
      <c r="AB2" s="5"/>
    </row>
    <row r="3" spans="1:48" ht="18.75" x14ac:dyDescent="0.25">
      <c r="S3" s="5" t="s">
        <v>5</v>
      </c>
      <c r="T3" s="7"/>
      <c r="U3" s="7"/>
      <c r="V3" s="7"/>
      <c r="W3" s="7"/>
      <c r="X3" s="7"/>
      <c r="Y3" s="7"/>
      <c r="Z3" s="7"/>
      <c r="AA3" s="7"/>
      <c r="AB3" s="7"/>
    </row>
    <row r="4" spans="1:48" ht="39" thickBot="1" x14ac:dyDescent="0.3">
      <c r="A4" s="3" t="s">
        <v>1</v>
      </c>
      <c r="B4" s="24">
        <f>COUNT(B2:P2)</f>
        <v>15</v>
      </c>
      <c r="C4" s="24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48" ht="39" thickBot="1" x14ac:dyDescent="0.3">
      <c r="A5" s="3" t="s">
        <v>2</v>
      </c>
      <c r="B5" s="25">
        <f ca="1">PRODUCT(B11:P11)</f>
        <v>1728000</v>
      </c>
      <c r="C5" s="25"/>
      <c r="H5" s="29" t="s">
        <v>14</v>
      </c>
      <c r="I5" s="30"/>
      <c r="J5" s="31"/>
      <c r="S5" s="8"/>
      <c r="T5" s="5"/>
      <c r="U5" s="5"/>
      <c r="V5" s="5"/>
      <c r="W5" s="5"/>
      <c r="X5" s="5"/>
      <c r="Y5" s="5"/>
      <c r="Z5" s="5"/>
      <c r="AA5" s="5"/>
      <c r="AB5" s="5"/>
    </row>
    <row r="6" spans="1:48" ht="63.75" x14ac:dyDescent="0.25">
      <c r="A6" s="4" t="str">
        <f>"Количество перестановок с повторениями"&amp;CHAR(10)&amp;B4&amp;" элементов = "&amp;B6</f>
        <v>Количество перестановок с повторениями
15 элементов = 756756</v>
      </c>
      <c r="B6" s="26">
        <f>MULTINOMIAL(FREQUENCY(B2:P2,B2:P2))</f>
        <v>756756.00000000012</v>
      </c>
      <c r="C6" s="26"/>
      <c r="S6" s="5"/>
      <c r="T6" s="7"/>
      <c r="U6" s="7"/>
      <c r="V6" s="7"/>
      <c r="W6" s="7"/>
      <c r="X6" s="7"/>
      <c r="Y6" s="7"/>
      <c r="Z6" s="7"/>
      <c r="AA6" s="7"/>
      <c r="AB6" s="7"/>
    </row>
    <row r="7" spans="1:48" ht="25.5" x14ac:dyDescent="0.25">
      <c r="A7" s="4" t="s">
        <v>3</v>
      </c>
      <c r="B7" s="27">
        <f ca="1">SUMPRODUCT((OFFSET(B2,,,,B4)&lt;&gt;"")/COUNTIF(OFFSET(B2,,,,B4),OFFSET(B2,,,,B4)&amp;""))</f>
        <v>3.0000000000000004</v>
      </c>
      <c r="C7" s="27"/>
    </row>
    <row r="9" spans="1:48" ht="26.25" x14ac:dyDescent="0.25">
      <c r="A9" s="9" t="s">
        <v>6</v>
      </c>
      <c r="B9" s="10">
        <f t="array" aca="1" ref="B9" ca="1">IFERROR(INDEX(OFFSET($B$2,,,,$B$4),MATCH(0,COUNTIF($A$9:A9,OFFSET($B$2,,,,$B$4)),0)),"")</f>
        <v>1</v>
      </c>
      <c r="C9" s="10">
        <f t="array" aca="1" ref="C9" ca="1">IFERROR(INDEX(OFFSET($B$2,,,,$B$4),MATCH(0,COUNTIF($A$9:B9,OFFSET($B$2,,,,$B$4)),0)),"")</f>
        <v>2</v>
      </c>
      <c r="D9" s="10">
        <f t="array" aca="1" ref="D9" ca="1">IFERROR(INDEX(OFFSET($B$2,,,,$B$4),MATCH(0,COUNTIF($A$9:C9,OFFSET($B$2,,,,$B$4)),0)),"")</f>
        <v>3</v>
      </c>
      <c r="E9" s="10" t="str">
        <f t="array" aca="1" ref="E9" ca="1">IFERROR(INDEX(OFFSET($B$2,,,,$B$4),MATCH(0,COUNTIF($A$9:D9,OFFSET($B$2,,,,$B$4)),0)),"")</f>
        <v/>
      </c>
      <c r="F9" s="10" t="str">
        <f t="array" aca="1" ref="F9" ca="1">IFERROR(INDEX(OFFSET($B$2,,,,$B$4),MATCH(0,COUNTIF($A$9:E9,OFFSET($B$2,,,,$B$4)),0)),"")</f>
        <v/>
      </c>
      <c r="G9" s="10" t="str">
        <f t="array" aca="1" ref="G9" ca="1">IFERROR(INDEX(OFFSET($B$2,,,,$B$4),MATCH(0,COUNTIF($A$9:F9,OFFSET($B$2,,,,$B$4)),0)),"")</f>
        <v/>
      </c>
      <c r="H9" s="10" t="str">
        <f t="array" aca="1" ref="H9" ca="1">IFERROR(INDEX(OFFSET($B$2,,,,$B$4),MATCH(0,COUNTIF($A$9:G9,OFFSET($B$2,,,,$B$4)),0)),"")</f>
        <v/>
      </c>
      <c r="I9" s="10" t="str">
        <f t="array" aca="1" ref="I9" ca="1">IFERROR(INDEX(OFFSET($B$2,,,,$B$4),MATCH(0,COUNTIF($A$9:H9,OFFSET($B$2,,,,$B$4)),0)),"")</f>
        <v/>
      </c>
      <c r="J9" s="10" t="str">
        <f t="array" aca="1" ref="J9" ca="1">IFERROR(INDEX(OFFSET($B$2,,,,$B$4),MATCH(0,COUNTIF($A$9:I9,OFFSET($B$2,,,,$B$4)),0)),"")</f>
        <v/>
      </c>
      <c r="K9" s="10" t="str">
        <f t="array" aca="1" ref="K9" ca="1">IFERROR(INDEX(OFFSET($B$2,,,,$B$4),MATCH(0,COUNTIF($A$9:J9,OFFSET($B$2,,,,$B$4)),0)),"")</f>
        <v/>
      </c>
      <c r="L9" s="10" t="str">
        <f t="array" aca="1" ref="L9" ca="1">IFERROR(INDEX(OFFSET($B$2,,,,$B$4),MATCH(0,COUNTIF($A$9:K9,OFFSET($B$2,,,,$B$4)),0)),"")</f>
        <v/>
      </c>
      <c r="M9" s="10" t="str">
        <f t="array" aca="1" ref="M9" ca="1">IFERROR(INDEX(OFFSET($B$2,,,,$B$4),MATCH(0,COUNTIF($A$9:L9,OFFSET($B$2,,,,$B$4)),0)),"")</f>
        <v/>
      </c>
      <c r="N9" s="10" t="str">
        <f t="array" aca="1" ref="N9" ca="1">IFERROR(INDEX(OFFSET($B$2,,,,$B$4),MATCH(0,COUNTIF($A$9:M9,OFFSET($B$2,,,,$B$4)),0)),"")</f>
        <v/>
      </c>
      <c r="O9" s="10" t="str">
        <f t="array" aca="1" ref="O9" ca="1">IFERROR(INDEX(OFFSET($B$2,,,,$B$4),MATCH(0,COUNTIF($A$9:N9,OFFSET($B$2,,,,$B$4)),0)),"")</f>
        <v/>
      </c>
      <c r="P9" s="10" t="str">
        <f t="array" aca="1" ref="P9" ca="1">IFERROR(INDEX(OFFSET($B$2,,,,$B$4),MATCH(0,COUNTIF($A$9:O9,OFFSET($B$2,,,,$B$4)),0)),"")</f>
        <v/>
      </c>
    </row>
    <row r="10" spans="1:48" ht="39" x14ac:dyDescent="0.25">
      <c r="A10" s="9" t="s">
        <v>7</v>
      </c>
      <c r="B10" s="10">
        <f ca="1">COUNTIF(OFFSET($B$2,,,,$B$4),B9)</f>
        <v>5</v>
      </c>
      <c r="C10" s="10">
        <f t="shared" ref="C10:D10" ca="1" si="0">COUNTIF(OFFSET($B$2,,,,$B$4),C9)</f>
        <v>5</v>
      </c>
      <c r="D10" s="10">
        <f t="shared" ca="1" si="0"/>
        <v>5</v>
      </c>
      <c r="E10" s="10">
        <f ca="1">COUNTIF(OFFSET($B$2,,,,$B$4),E9)</f>
        <v>0</v>
      </c>
      <c r="F10" s="10">
        <f t="shared" ref="F10:P10" ca="1" si="1">COUNTIF(OFFSET($B$2,,,,$B$4),F9)</f>
        <v>0</v>
      </c>
      <c r="G10" s="10">
        <f t="shared" ca="1" si="1"/>
        <v>0</v>
      </c>
      <c r="H10" s="10">
        <f t="shared" ca="1" si="1"/>
        <v>0</v>
      </c>
      <c r="I10" s="10">
        <f t="shared" ca="1" si="1"/>
        <v>0</v>
      </c>
      <c r="J10" s="10">
        <f t="shared" ca="1" si="1"/>
        <v>0</v>
      </c>
      <c r="K10" s="10">
        <f t="shared" ca="1" si="1"/>
        <v>0</v>
      </c>
      <c r="L10" s="10">
        <f t="shared" ca="1" si="1"/>
        <v>0</v>
      </c>
      <c r="M10" s="10">
        <f t="shared" ca="1" si="1"/>
        <v>0</v>
      </c>
      <c r="N10" s="10">
        <f t="shared" ca="1" si="1"/>
        <v>0</v>
      </c>
      <c r="O10" s="10">
        <f t="shared" ca="1" si="1"/>
        <v>0</v>
      </c>
      <c r="P10" s="10">
        <f t="shared" ca="1" si="1"/>
        <v>0</v>
      </c>
    </row>
    <row r="11" spans="1:48" x14ac:dyDescent="0.25">
      <c r="A11" s="9" t="s">
        <v>8</v>
      </c>
      <c r="B11" s="10">
        <f ca="1">FACT(B10)</f>
        <v>120</v>
      </c>
      <c r="C11" s="10">
        <f t="shared" ref="C11:G11" ca="1" si="2">FACT(C10)</f>
        <v>120</v>
      </c>
      <c r="D11" s="10">
        <f t="shared" ca="1" si="2"/>
        <v>120</v>
      </c>
      <c r="E11" s="10">
        <f t="shared" ca="1" si="2"/>
        <v>1</v>
      </c>
      <c r="F11" s="10">
        <f t="shared" ca="1" si="2"/>
        <v>1</v>
      </c>
      <c r="G11" s="10">
        <f t="shared" ca="1" si="2"/>
        <v>1</v>
      </c>
      <c r="H11" s="10">
        <f ca="1">FACT(H10)</f>
        <v>1</v>
      </c>
      <c r="I11" s="10">
        <f t="shared" ref="I11:P11" ca="1" si="3">FACT(I10)</f>
        <v>1</v>
      </c>
      <c r="J11" s="10">
        <f t="shared" ca="1" si="3"/>
        <v>1</v>
      </c>
      <c r="K11" s="10">
        <f t="shared" ca="1" si="3"/>
        <v>1</v>
      </c>
      <c r="L11" s="10">
        <f t="shared" ca="1" si="3"/>
        <v>1</v>
      </c>
      <c r="M11" s="10">
        <f t="shared" ca="1" si="3"/>
        <v>1</v>
      </c>
      <c r="N11" s="10">
        <f t="shared" ca="1" si="3"/>
        <v>1</v>
      </c>
      <c r="O11" s="10">
        <f t="shared" ca="1" si="3"/>
        <v>1</v>
      </c>
      <c r="P11" s="10">
        <f t="shared" ca="1" si="3"/>
        <v>1</v>
      </c>
    </row>
    <row r="12" spans="1:48" ht="39" x14ac:dyDescent="0.25">
      <c r="A12" s="11" t="s">
        <v>9</v>
      </c>
      <c r="B12" s="10"/>
      <c r="C12" s="10">
        <f>IF(C14=$B$4,2,1)</f>
        <v>1</v>
      </c>
      <c r="D12" s="10">
        <f>IF(D14=$B$4,2,1)</f>
        <v>1</v>
      </c>
      <c r="E12" s="10">
        <f t="shared" ref="E12:P12" si="4">IF(E14=$B$4,2,1)</f>
        <v>1</v>
      </c>
      <c r="F12" s="10">
        <f t="shared" si="4"/>
        <v>1</v>
      </c>
      <c r="G12" s="10">
        <f t="shared" si="4"/>
        <v>1</v>
      </c>
      <c r="H12" s="10">
        <f t="shared" si="4"/>
        <v>1</v>
      </c>
      <c r="I12" s="10">
        <f t="shared" si="4"/>
        <v>1</v>
      </c>
      <c r="J12" s="10">
        <f t="shared" si="4"/>
        <v>1</v>
      </c>
      <c r="K12" s="10">
        <f t="shared" si="4"/>
        <v>1</v>
      </c>
      <c r="L12" s="10">
        <f t="shared" si="4"/>
        <v>1</v>
      </c>
      <c r="M12" s="10">
        <f t="shared" si="4"/>
        <v>1</v>
      </c>
      <c r="N12" s="10">
        <f t="shared" si="4"/>
        <v>1</v>
      </c>
      <c r="O12" s="10">
        <f t="shared" si="4"/>
        <v>1</v>
      </c>
      <c r="P12" s="10">
        <f t="shared" si="4"/>
        <v>2</v>
      </c>
    </row>
    <row r="13" spans="1:4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2" t="s">
        <v>10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2" t="s">
        <v>11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18.75" x14ac:dyDescent="0.25">
      <c r="A14" s="13" t="s">
        <v>12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5"/>
      <c r="R14" s="15">
        <v>2</v>
      </c>
      <c r="S14" s="15">
        <v>3</v>
      </c>
      <c r="T14" s="15">
        <v>4</v>
      </c>
      <c r="U14" s="15">
        <v>5</v>
      </c>
      <c r="V14" s="15">
        <v>6</v>
      </c>
      <c r="W14" s="15">
        <v>7</v>
      </c>
      <c r="X14" s="15">
        <v>8</v>
      </c>
      <c r="Y14" s="15">
        <v>9</v>
      </c>
      <c r="Z14" s="15">
        <v>10</v>
      </c>
      <c r="AA14" s="15">
        <v>11</v>
      </c>
      <c r="AB14" s="15">
        <v>12</v>
      </c>
      <c r="AC14" s="15">
        <v>13</v>
      </c>
      <c r="AD14" s="15">
        <v>14</v>
      </c>
      <c r="AE14" s="15">
        <v>15</v>
      </c>
      <c r="AF14" s="5"/>
      <c r="AG14" s="16">
        <v>1</v>
      </c>
      <c r="AH14" s="16">
        <v>10</v>
      </c>
      <c r="AI14" s="16">
        <v>100</v>
      </c>
      <c r="AJ14" s="16">
        <v>1000</v>
      </c>
      <c r="AK14" s="16">
        <v>10000</v>
      </c>
      <c r="AL14" s="16">
        <v>100000</v>
      </c>
      <c r="AM14" s="16">
        <v>1000000</v>
      </c>
      <c r="AN14" s="16">
        <v>10000000</v>
      </c>
      <c r="AO14" s="16">
        <v>100000000</v>
      </c>
      <c r="AP14" s="16">
        <v>1000000000</v>
      </c>
      <c r="AQ14" s="16">
        <v>10000000000</v>
      </c>
      <c r="AR14" s="16">
        <v>100000000000</v>
      </c>
      <c r="AS14" s="16">
        <v>1000000000000</v>
      </c>
      <c r="AT14" s="16">
        <v>10000000000000</v>
      </c>
      <c r="AU14" s="16">
        <v>100000000000000</v>
      </c>
      <c r="AV14" s="16" t="s">
        <v>13</v>
      </c>
    </row>
    <row r="15" spans="1:48" x14ac:dyDescent="0.25">
      <c r="A15" s="17">
        <v>1</v>
      </c>
      <c r="B15" s="18">
        <f>IF(B$14&gt;$B$4,"",B2)</f>
        <v>1</v>
      </c>
      <c r="C15" s="18">
        <f t="shared" ref="C15:P15" si="5">IF(C$14&gt;$B$4,"",C2)</f>
        <v>1</v>
      </c>
      <c r="D15" s="18">
        <f t="shared" si="5"/>
        <v>1</v>
      </c>
      <c r="E15" s="18">
        <f t="shared" si="5"/>
        <v>1</v>
      </c>
      <c r="F15" s="18">
        <f t="shared" si="5"/>
        <v>1</v>
      </c>
      <c r="G15" s="18">
        <f t="shared" si="5"/>
        <v>2</v>
      </c>
      <c r="H15" s="18">
        <f t="shared" si="5"/>
        <v>2</v>
      </c>
      <c r="I15" s="18">
        <f t="shared" si="5"/>
        <v>2</v>
      </c>
      <c r="J15" s="18">
        <f t="shared" si="5"/>
        <v>2</v>
      </c>
      <c r="K15" s="18">
        <f t="shared" si="5"/>
        <v>2</v>
      </c>
      <c r="L15" s="18">
        <f t="shared" si="5"/>
        <v>3</v>
      </c>
      <c r="M15" s="18">
        <f t="shared" si="5"/>
        <v>3</v>
      </c>
      <c r="N15" s="18">
        <f t="shared" si="5"/>
        <v>3</v>
      </c>
      <c r="O15" s="18">
        <f t="shared" si="5"/>
        <v>3</v>
      </c>
      <c r="P15" s="18">
        <f t="shared" si="5"/>
        <v>3</v>
      </c>
      <c r="Q15" s="5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10">
        <f t="shared" ref="AG15:AU19" si="6">IFERROR(B15*AG$14,0)</f>
        <v>1</v>
      </c>
      <c r="AH15" s="10">
        <f t="shared" si="6"/>
        <v>10</v>
      </c>
      <c r="AI15" s="10">
        <f t="shared" si="6"/>
        <v>100</v>
      </c>
      <c r="AJ15" s="10">
        <f t="shared" si="6"/>
        <v>1000</v>
      </c>
      <c r="AK15" s="10">
        <f t="shared" si="6"/>
        <v>10000</v>
      </c>
      <c r="AL15" s="10">
        <f t="shared" si="6"/>
        <v>200000</v>
      </c>
      <c r="AM15" s="10">
        <f t="shared" si="6"/>
        <v>2000000</v>
      </c>
      <c r="AN15" s="10">
        <f t="shared" si="6"/>
        <v>20000000</v>
      </c>
      <c r="AO15" s="10">
        <f t="shared" si="6"/>
        <v>200000000</v>
      </c>
      <c r="AP15" s="10">
        <f t="shared" si="6"/>
        <v>2000000000</v>
      </c>
      <c r="AQ15" s="10">
        <f t="shared" si="6"/>
        <v>30000000000</v>
      </c>
      <c r="AR15" s="10">
        <f t="shared" si="6"/>
        <v>300000000000</v>
      </c>
      <c r="AS15" s="10">
        <f t="shared" si="6"/>
        <v>3000000000000</v>
      </c>
      <c r="AT15" s="10">
        <f t="shared" si="6"/>
        <v>30000000000000</v>
      </c>
      <c r="AU15" s="10">
        <f t="shared" si="6"/>
        <v>300000000000000</v>
      </c>
      <c r="AV15" s="15">
        <f>SUM(AG15:AU15)</f>
        <v>333332222211111</v>
      </c>
    </row>
    <row r="16" spans="1:48" x14ac:dyDescent="0.25">
      <c r="A16" s="17">
        <v>2</v>
      </c>
      <c r="B16" s="10">
        <f t="array" aca="1" ref="B16" ca="1">IF(A16&gt;$B$6,"",IF(SUM(--(TRANSPOSE(LARGE(OFFSET($B15,,B$14,,$B$4-B$14),ROW(INDIRECT("a1:a"&amp;$B$4-B$14))))=OFFSET($B15,,B$14,,$B$4-B$14)))=$B$4-B$14,OFFSET($B$9,,MATCH(B15,$B$9:$H$9,FALSE)),B15))</f>
        <v>1</v>
      </c>
      <c r="C16" s="10">
        <f t="array" aca="1" ref="C16" ca="1">IF(OR($A16&gt;$B$6,C$14&gt;$B$4),"",CHOOSE(C$12,IF(R16=99,
IF(SUM(--(TRANSPOSE(LARGE(OFFSET($B15,,C$14,,$B$4-C$14),ROW(INDIRECT("a1:a"&amp;$B$4-C$14))))=OFFSET($B15,,C$14,,$B$4-C$14)))=$B$4-C$14,MIN(IF(C15&gt;=OFFSET($B15,,B$14,,$B$4-B$14),"",OFFSET($B15,,B$14,,$B$4-B$14))),C15),
SMALL(IF((SMALL(OFFSET($B15,,R16-1,,$B$4-R16+1),ROW(INDIRECT("a1:a"&amp;$B$4-R16+1)))=OFFSET($B16,,R16-1))*(MATCH(OFFSET($B16,,R16-1),SMALL(OFFSET($B15,,R16-1,,$B$4-R16+1),ROW(INDIRECT("a1:a"&amp;$B$4-R16+1))),0)=ROW(INDIRECT("a1:a"&amp;$B$4-R16+1))),"",SMALL(OFFSET($B15,,R16-1,,$B$4-R16+1),ROW(INDIRECT("a1:a"&amp;$B$4-R16+1)))),C$14-R16)),
SMALL(IF((SMALL(OFFSET($B15,,R16-1,,$B$4-R16+1),ROW(INDIRECT("a1:a"&amp;$B$4-R16+1)))=OFFSET($B16,,R16-1))*(MATCH(OFFSET($B16,,R16-1),SMALL(OFFSET($B15,,R16-1,,$B$4-R16+1),ROW(INDIRECT("a1:a"&amp;$B$4-R16+1))),0)=ROW(INDIRECT("a1:a"&amp;$B$4-R16+1))),"",SMALL(OFFSET($B15,,R16-1,,$B$4-R16+1),ROW(INDIRECT("a1:a"&amp;$B$4-R16+1)))),C$14-R16)))</f>
        <v>1</v>
      </c>
      <c r="D16" s="10">
        <f t="array" aca="1" ref="D16" ca="1">IF(OR($A16&gt;$B$6,D$14&gt;$B$4),"",CHOOSE(D$12,IF(S16=99,
IF(SUM(--(TRANSPOSE(LARGE(OFFSET($B15,,D$14,,$B$4-D$14),ROW(INDIRECT("a1:a"&amp;$B$4-D$14))))=OFFSET($B15,,D$14,,$B$4-D$14)))=$B$4-D$14,MIN(IF(D15&gt;=OFFSET($B15,,C$14,,$B$4-C$14),"",OFFSET($B15,,C$14,,$B$4-C$14))),D15),
SMALL(IF((SMALL(OFFSET($B15,,S16-1,,$B$4-S16+1),ROW(INDIRECT("a1:a"&amp;$B$4-S16+1)))=OFFSET($B16,,S16-1))*(MATCH(OFFSET($B16,,S16-1),SMALL(OFFSET($B15,,S16-1,,$B$4-S16+1),ROW(INDIRECT("a1:a"&amp;$B$4-S16+1))),0)=ROW(INDIRECT("a1:a"&amp;$B$4-S16+1))),"",SMALL(OFFSET($B15,,S16-1,,$B$4-S16+1),ROW(INDIRECT("a1:a"&amp;$B$4-S16+1)))),D$14-S16)),
SMALL(IF((SMALL(OFFSET($B15,,S16-1,,$B$4-S16+1),ROW(INDIRECT("a1:a"&amp;$B$4-S16+1)))=OFFSET($B16,,S16-1))*(MATCH(OFFSET($B16,,S16-1),SMALL(OFFSET($B15,,S16-1,,$B$4-S16+1),ROW(INDIRECT("a1:a"&amp;$B$4-S16+1))),0)=ROW(INDIRECT("a1:a"&amp;$B$4-S16+1))),"",SMALL(OFFSET($B15,,S16-1,,$B$4-S16+1),ROW(INDIRECT("a1:a"&amp;$B$4-S16+1)))),D$14-S16)))</f>
        <v>1</v>
      </c>
      <c r="E16" s="10">
        <f t="array" aca="1" ref="E16" ca="1">IF(OR($A16&gt;$B$6,E$14&gt;$B$4),"",CHOOSE(E$12,IF(T16=99,
IF(SUM(--(TRANSPOSE(LARGE(OFFSET($B15,,E$14,,$B$4-E$14),ROW(INDIRECT("a1:a"&amp;$B$4-E$14))))=OFFSET($B15,,E$14,,$B$4-E$14)))=$B$4-E$14,MIN(IF(E15&gt;=OFFSET($B15,,D$14,,$B$4-D$14),"",OFFSET($B15,,D$14,,$B$4-D$14))),E15),
SMALL(IF((SMALL(OFFSET($B15,,T16-1,,$B$4-T16+1),ROW(INDIRECT("a1:a"&amp;$B$4-T16+1)))=OFFSET($B16,,T16-1))*(MATCH(OFFSET($B16,,T16-1),SMALL(OFFSET($B15,,T16-1,,$B$4-T16+1),ROW(INDIRECT("a1:a"&amp;$B$4-T16+1))),0)=ROW(INDIRECT("a1:a"&amp;$B$4-T16+1))),"",SMALL(OFFSET($B15,,T16-1,,$B$4-T16+1),ROW(INDIRECT("a1:a"&amp;$B$4-T16+1)))),E$14-T16)),
SMALL(IF((SMALL(OFFSET($B15,,T16-1,,$B$4-T16+1),ROW(INDIRECT("a1:a"&amp;$B$4-T16+1)))=OFFSET($B16,,T16-1))*(MATCH(OFFSET($B16,,T16-1),SMALL(OFFSET($B15,,T16-1,,$B$4-T16+1),ROW(INDIRECT("a1:a"&amp;$B$4-T16+1))),0)=ROW(INDIRECT("a1:a"&amp;$B$4-T16+1))),"",SMALL(OFFSET($B15,,T16-1,,$B$4-T16+1),ROW(INDIRECT("a1:a"&amp;$B$4-T16+1)))),E$14-T16)))</f>
        <v>1</v>
      </c>
      <c r="F16" s="10">
        <f t="array" aca="1" ref="F16" ca="1">IF(OR($A16&gt;$B$6,F$14&gt;$B$4),"",CHOOSE(F$12,IF(U16=99,
IF(SUM(--(TRANSPOSE(LARGE(OFFSET($B15,,F$14,,$B$4-F$14),ROW(INDIRECT("a1:a"&amp;$B$4-F$14))))=OFFSET($B15,,F$14,,$B$4-F$14)))=$B$4-F$14,MIN(IF(F15&gt;=OFFSET($B15,,E$14,,$B$4-E$14),"",OFFSET($B15,,E$14,,$B$4-E$14))),F15),
SMALL(IF((SMALL(OFFSET($B15,,U16-1,,$B$4-U16+1),ROW(INDIRECT("a1:a"&amp;$B$4-U16+1)))=OFFSET($B16,,U16-1))*(MATCH(OFFSET($B16,,U16-1),SMALL(OFFSET($B15,,U16-1,,$B$4-U16+1),ROW(INDIRECT("a1:a"&amp;$B$4-U16+1))),0)=ROW(INDIRECT("a1:a"&amp;$B$4-U16+1))),"",SMALL(OFFSET($B15,,U16-1,,$B$4-U16+1),ROW(INDIRECT("a1:a"&amp;$B$4-U16+1)))),F$14-U16)),
SMALL(IF((SMALL(OFFSET($B15,,U16-1,,$B$4-U16+1),ROW(INDIRECT("a1:a"&amp;$B$4-U16+1)))=OFFSET($B16,,U16-1))*(MATCH(OFFSET($B16,,U16-1),SMALL(OFFSET($B15,,U16-1,,$B$4-U16+1),ROW(INDIRECT("a1:a"&amp;$B$4-U16+1))),0)=ROW(INDIRECT("a1:a"&amp;$B$4-U16+1))),"",SMALL(OFFSET($B15,,U16-1,,$B$4-U16+1),ROW(INDIRECT("a1:a"&amp;$B$4-U16+1)))),F$14-U16)))</f>
        <v>1</v>
      </c>
      <c r="G16" s="10">
        <f t="array" aca="1" ref="G16" ca="1">IF(OR($A16&gt;$B$6,G$14&gt;$B$4),"",CHOOSE(G$12,IF(V16=99,
IF(SUM(--(TRANSPOSE(LARGE(OFFSET($B15,,G$14,,$B$4-G$14),ROW(INDIRECT("a1:a"&amp;$B$4-G$14))))=OFFSET($B15,,G$14,,$B$4-G$14)))=$B$4-G$14,MIN(IF(G15&gt;=OFFSET($B15,,F$14,,$B$4-F$14),"",OFFSET($B15,,F$14,,$B$4-F$14))),G15),
SMALL(IF((SMALL(OFFSET($B15,,V16-1,,$B$4-V16+1),ROW(INDIRECT("a1:a"&amp;$B$4-V16+1)))=OFFSET($B16,,V16-1))*(MATCH(OFFSET($B16,,V16-1),SMALL(OFFSET($B15,,V16-1,,$B$4-V16+1),ROW(INDIRECT("a1:a"&amp;$B$4-V16+1))),0)=ROW(INDIRECT("a1:a"&amp;$B$4-V16+1))),"",SMALL(OFFSET($B15,,V16-1,,$B$4-V16+1),ROW(INDIRECT("a1:a"&amp;$B$4-V16+1)))),G$14-V16)),
SMALL(IF((SMALL(OFFSET($B15,,V16-1,,$B$4-V16+1),ROW(INDIRECT("a1:a"&amp;$B$4-V16+1)))=OFFSET($B16,,V16-1))*(MATCH(OFFSET($B16,,V16-1),SMALL(OFFSET($B15,,V16-1,,$B$4-V16+1),ROW(INDIRECT("a1:a"&amp;$B$4-V16+1))),0)=ROW(INDIRECT("a1:a"&amp;$B$4-V16+1))),"",SMALL(OFFSET($B15,,V16-1,,$B$4-V16+1),ROW(INDIRECT("a1:a"&amp;$B$4-V16+1)))),G$14-V16)))</f>
        <v>2</v>
      </c>
      <c r="H16" s="10">
        <f t="array" aca="1" ref="H16" ca="1">IF(OR($A16&gt;$B$6,H$14&gt;$B$4),"",CHOOSE(H$12,IF(W16=99,
IF(SUM(--(TRANSPOSE(LARGE(OFFSET($B15,,H$14,,$B$4-H$14),ROW(INDIRECT("a1:a"&amp;$B$4-H$14))))=OFFSET($B15,,H$14,,$B$4-H$14)))=$B$4-H$14,MIN(IF(H15&gt;=OFFSET($B15,,G$14,,$B$4-G$14),"",OFFSET($B15,,G$14,,$B$4-G$14))),H15),
SMALL(IF((SMALL(OFFSET($B15,,W16-1,,$B$4-W16+1),ROW(INDIRECT("a1:a"&amp;$B$4-W16+1)))=OFFSET($B16,,W16-1))*(MATCH(OFFSET($B16,,W16-1),SMALL(OFFSET($B15,,W16-1,,$B$4-W16+1),ROW(INDIRECT("a1:a"&amp;$B$4-W16+1))),0)=ROW(INDIRECT("a1:a"&amp;$B$4-W16+1))),"",SMALL(OFFSET($B15,,W16-1,,$B$4-W16+1),ROW(INDIRECT("a1:a"&amp;$B$4-W16+1)))),H$14-W16)),
SMALL(IF((SMALL(OFFSET($B15,,W16-1,,$B$4-W16+1),ROW(INDIRECT("a1:a"&amp;$B$4-W16+1)))=OFFSET($B16,,W16-1))*(MATCH(OFFSET($B16,,W16-1),SMALL(OFFSET($B15,,W16-1,,$B$4-W16+1),ROW(INDIRECT("a1:a"&amp;$B$4-W16+1))),0)=ROW(INDIRECT("a1:a"&amp;$B$4-W16+1))),"",SMALL(OFFSET($B15,,W16-1,,$B$4-W16+1),ROW(INDIRECT("a1:a"&amp;$B$4-W16+1)))),H$14-W16)))</f>
        <v>2</v>
      </c>
      <c r="I16" s="10">
        <f t="array" aca="1" ref="I16" ca="1">IF(OR($A16&gt;$B$6,I$14&gt;$B$4),"",CHOOSE(I$12,IF(X16=99,
IF(SUM(--(TRANSPOSE(LARGE(OFFSET($B15,,I$14,,$B$4-I$14),ROW(INDIRECT("a1:a"&amp;$B$4-I$14))))=OFFSET($B15,,I$14,,$B$4-I$14)))=$B$4-I$14,MIN(IF(I15&gt;=OFFSET($B15,,H$14,,$B$4-H$14),"",OFFSET($B15,,H$14,,$B$4-H$14))),I15),
SMALL(IF((SMALL(OFFSET($B15,,X16-1,,$B$4-X16+1),ROW(INDIRECT("a1:a"&amp;$B$4-X16+1)))=OFFSET($B16,,X16-1))*(MATCH(OFFSET($B16,,X16-1),SMALL(OFFSET($B15,,X16-1,,$B$4-X16+1),ROW(INDIRECT("a1:a"&amp;$B$4-X16+1))),0)=ROW(INDIRECT("a1:a"&amp;$B$4-X16+1))),"",SMALL(OFFSET($B15,,X16-1,,$B$4-X16+1),ROW(INDIRECT("a1:a"&amp;$B$4-X16+1)))),I$14-X16)),
SMALL(IF((SMALL(OFFSET($B15,,X16-1,,$B$4-X16+1),ROW(INDIRECT("a1:a"&amp;$B$4-X16+1)))=OFFSET($B16,,X16-1))*(MATCH(OFFSET($B16,,X16-1),SMALL(OFFSET($B15,,X16-1,,$B$4-X16+1),ROW(INDIRECT("a1:a"&amp;$B$4-X16+1))),0)=ROW(INDIRECT("a1:a"&amp;$B$4-X16+1))),"",SMALL(OFFSET($B15,,X16-1,,$B$4-X16+1),ROW(INDIRECT("a1:a"&amp;$B$4-X16+1)))),I$14-X16)))</f>
        <v>2</v>
      </c>
      <c r="J16" s="10">
        <f t="array" aca="1" ref="J16" ca="1">IF(OR($A16&gt;$B$6,J$14&gt;$B$4),"",CHOOSE(J$12,IF(Y16=99,
IF(SUM(--(TRANSPOSE(LARGE(OFFSET($B15,,J$14,,$B$4-J$14),ROW(INDIRECT("a1:a"&amp;$B$4-J$14))))=OFFSET($B15,,J$14,,$B$4-J$14)))=$B$4-J$14,MIN(IF(J15&gt;=OFFSET($B15,,I$14,,$B$4-I$14),"",OFFSET($B15,,I$14,,$B$4-I$14))),J15),
SMALL(IF((SMALL(OFFSET($B15,,Y16-1,,$B$4-Y16+1),ROW(INDIRECT("a1:a"&amp;$B$4-Y16+1)))=OFFSET($B16,,Y16-1))*(MATCH(OFFSET($B16,,Y16-1),SMALL(OFFSET($B15,,Y16-1,,$B$4-Y16+1),ROW(INDIRECT("a1:a"&amp;$B$4-Y16+1))),0)=ROW(INDIRECT("a1:a"&amp;$B$4-Y16+1))),"",SMALL(OFFSET($B15,,Y16-1,,$B$4-Y16+1),ROW(INDIRECT("a1:a"&amp;$B$4-Y16+1)))),J$14-Y16)),
SMALL(IF((SMALL(OFFSET($B15,,Y16-1,,$B$4-Y16+1),ROW(INDIRECT("a1:a"&amp;$B$4-Y16+1)))=OFFSET($B16,,Y16-1))*(MATCH(OFFSET($B16,,Y16-1),SMALL(OFFSET($B15,,Y16-1,,$B$4-Y16+1),ROW(INDIRECT("a1:a"&amp;$B$4-Y16+1))),0)=ROW(INDIRECT("a1:a"&amp;$B$4-Y16+1))),"",SMALL(OFFSET($B15,,Y16-1,,$B$4-Y16+1),ROW(INDIRECT("a1:a"&amp;$B$4-Y16+1)))),J$14-Y16)))</f>
        <v>2</v>
      </c>
      <c r="K16" s="10">
        <f t="array" aca="1" ref="K16" ca="1">IF(OR($A16&gt;$B$6,K$14&gt;$B$4),"",CHOOSE(K$12,IF(Z16=99,
IF(SUM(--(TRANSPOSE(LARGE(OFFSET($B15,,K$14,,$B$4-K$14),ROW(INDIRECT("a1:a"&amp;$B$4-K$14))))=OFFSET($B15,,K$14,,$B$4-K$14)))=$B$4-K$14,MIN(IF(K15&gt;=OFFSET($B15,,J$14,,$B$4-J$14),"",OFFSET($B15,,J$14,,$B$4-J$14))),K15),
SMALL(IF((SMALL(OFFSET($B15,,Z16-1,,$B$4-Z16+1),ROW(INDIRECT("a1:a"&amp;$B$4-Z16+1)))=OFFSET($B16,,Z16-1))*(MATCH(OFFSET($B16,,Z16-1),SMALL(OFFSET($B15,,Z16-1,,$B$4-Z16+1),ROW(INDIRECT("a1:a"&amp;$B$4-Z16+1))),0)=ROW(INDIRECT("a1:a"&amp;$B$4-Z16+1))),"",SMALL(OFFSET($B15,,Z16-1,,$B$4-Z16+1),ROW(INDIRECT("a1:a"&amp;$B$4-Z16+1)))),K$14-Z16)),
SMALL(IF((SMALL(OFFSET($B15,,Z16-1,,$B$4-Z16+1),ROW(INDIRECT("a1:a"&amp;$B$4-Z16+1)))=OFFSET($B16,,Z16-1))*(MATCH(OFFSET($B16,,Z16-1),SMALL(OFFSET($B15,,Z16-1,,$B$4-Z16+1),ROW(INDIRECT("a1:a"&amp;$B$4-Z16+1))),0)=ROW(INDIRECT("a1:a"&amp;$B$4-Z16+1))),"",SMALL(OFFSET($B15,,Z16-1,,$B$4-Z16+1),ROW(INDIRECT("a1:a"&amp;$B$4-Z16+1)))),K$14-Z16)))</f>
        <v>3</v>
      </c>
      <c r="L16" s="10">
        <f t="array" aca="1" ref="L16" ca="1">IF(OR($A16&gt;$B$6,L$14&gt;$B$4),"",CHOOSE(L$12,IF(AA16=99,
IF(SUM(--(TRANSPOSE(LARGE(OFFSET($B15,,L$14,,$B$4-L$14),ROW(INDIRECT("a1:a"&amp;$B$4-L$14))))=OFFSET($B15,,L$14,,$B$4-L$14)))=$B$4-L$14,MIN(IF(L15&gt;=OFFSET($B15,,K$14,,$B$4-K$14),"",OFFSET($B15,,K$14,,$B$4-K$14))),L15),
SMALL(IF((SMALL(OFFSET($B15,,AA16-1,,$B$4-AA16+1),ROW(INDIRECT("a1:a"&amp;$B$4-AA16+1)))=OFFSET($B16,,AA16-1))*(MATCH(OFFSET($B16,,AA16-1),SMALL(OFFSET($B15,,AA16-1,,$B$4-AA16+1),ROW(INDIRECT("a1:a"&amp;$B$4-AA16+1))),0)=ROW(INDIRECT("a1:a"&amp;$B$4-AA16+1))),"",SMALL(OFFSET($B15,,AA16-1,,$B$4-AA16+1),ROW(INDIRECT("a1:a"&amp;$B$4-AA16+1)))),L$14-AA16)),
SMALL(IF((SMALL(OFFSET($B15,,AA16-1,,$B$4-AA16+1),ROW(INDIRECT("a1:a"&amp;$B$4-AA16+1)))=OFFSET($B16,,AA16-1))*(MATCH(OFFSET($B16,,AA16-1),SMALL(OFFSET($B15,,AA16-1,,$B$4-AA16+1),ROW(INDIRECT("a1:a"&amp;$B$4-AA16+1))),0)=ROW(INDIRECT("a1:a"&amp;$B$4-AA16+1))),"",SMALL(OFFSET($B15,,AA16-1,,$B$4-AA16+1),ROW(INDIRECT("a1:a"&amp;$B$4-AA16+1)))),L$14-AA16)))</f>
        <v>2</v>
      </c>
      <c r="M16" s="10">
        <f t="array" aca="1" ref="M16" ca="1">IF(OR($A16&gt;$B$6,M$14&gt;$B$4),"",CHOOSE(M$12,IF(AB16=99,
IF(SUM(--(TRANSPOSE(LARGE(OFFSET($B15,,M$14,,$B$4-M$14),ROW(INDIRECT("a1:a"&amp;$B$4-M$14))))=OFFSET($B15,,M$14,,$B$4-M$14)))=$B$4-M$14,MIN(IF(M15&gt;=OFFSET($B15,,L$14,,$B$4-L$14),"",OFFSET($B15,,L$14,,$B$4-L$14))),M15),
SMALL(IF((SMALL(OFFSET($B15,,AB16-1,,$B$4-AB16+1),ROW(INDIRECT("a1:a"&amp;$B$4-AB16+1)))=OFFSET($B16,,AB16-1))*(MATCH(OFFSET($B16,,AB16-1),SMALL(OFFSET($B15,,AB16-1,,$B$4-AB16+1),ROW(INDIRECT("a1:a"&amp;$B$4-AB16+1))),0)=ROW(INDIRECT("a1:a"&amp;$B$4-AB16+1))),"",SMALL(OFFSET($B15,,AB16-1,,$B$4-AB16+1),ROW(INDIRECT("a1:a"&amp;$B$4-AB16+1)))),M$14-AB16)),
SMALL(IF((SMALL(OFFSET($B15,,AB16-1,,$B$4-AB16+1),ROW(INDIRECT("a1:a"&amp;$B$4-AB16+1)))=OFFSET($B16,,AB16-1))*(MATCH(OFFSET($B16,,AB16-1),SMALL(OFFSET($B15,,AB16-1,,$B$4-AB16+1),ROW(INDIRECT("a1:a"&amp;$B$4-AB16+1))),0)=ROW(INDIRECT("a1:a"&amp;$B$4-AB16+1))),"",SMALL(OFFSET($B15,,AB16-1,,$B$4-AB16+1),ROW(INDIRECT("a1:a"&amp;$B$4-AB16+1)))),M$14-AB16)))</f>
        <v>3</v>
      </c>
      <c r="N16" s="10">
        <f t="array" aca="1" ref="N16" ca="1">IF(OR($A16&gt;$B$6,N$14&gt;$B$4),"",CHOOSE(N$12,IF(AC16=99,
IF(SUM(--(TRANSPOSE(LARGE(OFFSET($B15,,N$14,,$B$4-N$14),ROW(INDIRECT("a1:a"&amp;$B$4-N$14))))=OFFSET($B15,,N$14,,$B$4-N$14)))=$B$4-N$14,MIN(IF(N15&gt;=OFFSET($B15,,M$14,,$B$4-M$14),"",OFFSET($B15,,M$14,,$B$4-M$14))),N15),
SMALL(IF((SMALL(OFFSET($B15,,AC16-1,,$B$4-AC16+1),ROW(INDIRECT("a1:a"&amp;$B$4-AC16+1)))=OFFSET($B16,,AC16-1))*(MATCH(OFFSET($B16,,AC16-1),SMALL(OFFSET($B15,,AC16-1,,$B$4-AC16+1),ROW(INDIRECT("a1:a"&amp;$B$4-AC16+1))),0)=ROW(INDIRECT("a1:a"&amp;$B$4-AC16+1))),"",SMALL(OFFSET($B15,,AC16-1,,$B$4-AC16+1),ROW(INDIRECT("a1:a"&amp;$B$4-AC16+1)))),N$14-AC16)),
SMALL(IF((SMALL(OFFSET($B15,,AC16-1,,$B$4-AC16+1),ROW(INDIRECT("a1:a"&amp;$B$4-AC16+1)))=OFFSET($B16,,AC16-1))*(MATCH(OFFSET($B16,,AC16-1),SMALL(OFFSET($B15,,AC16-1,,$B$4-AC16+1),ROW(INDIRECT("a1:a"&amp;$B$4-AC16+1))),0)=ROW(INDIRECT("a1:a"&amp;$B$4-AC16+1))),"",SMALL(OFFSET($B15,,AC16-1,,$B$4-AC16+1),ROW(INDIRECT("a1:a"&amp;$B$4-AC16+1)))),N$14-AC16)))</f>
        <v>3</v>
      </c>
      <c r="O16" s="10">
        <f t="array" aca="1" ref="O16" ca="1">IF(OR($A16&gt;$B$6,O$14&gt;$B$4),"",CHOOSE(O$12,IF(AD16=99,
IF(SUM(--(TRANSPOSE(LARGE(OFFSET($B15,,O$14,,$B$4-O$14),ROW(INDIRECT("a1:a"&amp;$B$4-O$14))))=OFFSET($B15,,O$14,,$B$4-O$14)))=$B$4-O$14,MIN(IF(O15&gt;=OFFSET($B15,,N$14,,$B$4-N$14),"",OFFSET($B15,,N$14,,$B$4-N$14))),O15),
SMALL(IF((SMALL(OFFSET($B15,,AD16-1,,$B$4-AD16+1),ROW(INDIRECT("a1:a"&amp;$B$4-AD16+1)))=OFFSET($B16,,AD16-1))*(MATCH(OFFSET($B16,,AD16-1),SMALL(OFFSET($B15,,AD16-1,,$B$4-AD16+1),ROW(INDIRECT("a1:a"&amp;$B$4-AD16+1))),0)=ROW(INDIRECT("a1:a"&amp;$B$4-AD16+1))),"",SMALL(OFFSET($B15,,AD16-1,,$B$4-AD16+1),ROW(INDIRECT("a1:a"&amp;$B$4-AD16+1)))),O$14-AD16)),
SMALL(IF((SMALL(OFFSET($B15,,AD16-1,,$B$4-AD16+1),ROW(INDIRECT("a1:a"&amp;$B$4-AD16+1)))=OFFSET($B16,,AD16-1))*(MATCH(OFFSET($B16,,AD16-1),SMALL(OFFSET($B15,,AD16-1,,$B$4-AD16+1),ROW(INDIRECT("a1:a"&amp;$B$4-AD16+1))),0)=ROW(INDIRECT("a1:a"&amp;$B$4-AD16+1))),"",SMALL(OFFSET($B15,,AD16-1,,$B$4-AD16+1),ROW(INDIRECT("a1:a"&amp;$B$4-AD16+1)))),O$14-AD16)))</f>
        <v>3</v>
      </c>
      <c r="P16" s="10">
        <f t="array" aca="1" ref="P16" ca="1">IF(OR($A16&gt;$B$6,P$14&gt;$B$4),"",CHOOSE(P$12,IF(AE16=99,
IF(SUM(--(TRANSPOSE(LARGE(OFFSET($B15,,P$14,,$B$4-P$14),ROW(INDIRECT("a1:a"&amp;$B$4-P$14))))=OFFSET($B15,,P$14,,$B$4-P$14)))=$B$4-P$14,MIN(IF(P15&gt;=OFFSET($B15,,O$14,,$B$4-O$14),"",OFFSET($B15,,O$14,,$B$4-O$14))),P15),
SMALL(IF((SMALL(OFFSET($B15,,AE16-1,,$B$4-AE16+1),ROW(INDIRECT("a1:a"&amp;$B$4-AE16+1)))=OFFSET($B16,,AE16-1))*(MATCH(OFFSET($B16,,AE16-1),SMALL(OFFSET($B15,,AE16-1,,$B$4-AE16+1),ROW(INDIRECT("a1:a"&amp;$B$4-AE16+1))),0)=ROW(INDIRECT("a1:a"&amp;$B$4-AE16+1))),"",SMALL(OFFSET($B15,,AE16-1,,$B$4-AE16+1),ROW(INDIRECT("a1:a"&amp;$B$4-AE16+1)))),P$14-AE16)),
SMALL(IF((SMALL(OFFSET($B15,,AE16-1,,$B$4-AE16+1),ROW(INDIRECT("a1:a"&amp;$B$4-AE16+1)))=OFFSET($B16,,AE16-1))*(MATCH(OFFSET($B16,,AE16-1),SMALL(OFFSET($B15,,AE16-1,,$B$4-AE16+1),ROW(INDIRECT("a1:a"&amp;$B$4-AE16+1))),0)=ROW(INDIRECT("a1:a"&amp;$B$4-AE16+1))),"",SMALL(OFFSET($B15,,AE16-1,,$B$4-AE16+1),ROW(INDIRECT("a1:a"&amp;$B$4-AE16+1)))),P$14-AE16)))</f>
        <v>3</v>
      </c>
      <c r="Q16" s="5"/>
      <c r="R16" s="19">
        <f t="array" aca="1" ref="R16" ca="1">MIN(IF($B16:B16&gt;$B15:B15,COLUMN($B$15:B15)-COLUMN($B$15)+1,99))</f>
        <v>99</v>
      </c>
      <c r="S16" s="19">
        <f t="array" aca="1" ref="S16" ca="1">MIN(IF($B16:C16&gt;$B15:C15,COLUMN($B$15:C15)-COLUMN($B$15)+1,99))</f>
        <v>99</v>
      </c>
      <c r="T16" s="19">
        <f t="array" aca="1" ref="T16" ca="1">MIN(IF($B16:D16&gt;$B15:D15,COLUMN($B$15:D15)-COLUMN($B$15)+1,99))</f>
        <v>99</v>
      </c>
      <c r="U16" s="19">
        <f t="array" aca="1" ref="U16" ca="1">MIN(IF($B16:E16&gt;$B15:E15,COLUMN($B$15:E15)-COLUMN($B$15)+1,99))</f>
        <v>99</v>
      </c>
      <c r="V16" s="19">
        <f t="array" aca="1" ref="V16" ca="1">MIN(IF($B16:F16&gt;$B15:F15,COLUMN($B$15:F15)-COLUMN($B$15)+1,99))</f>
        <v>99</v>
      </c>
      <c r="W16" s="19">
        <f t="array" aca="1" ref="W16" ca="1">MIN(IF($B16:G16&gt;$B15:G15,COLUMN($B$15:G15)-COLUMN($B$15)+1,99))</f>
        <v>99</v>
      </c>
      <c r="X16" s="19">
        <f t="array" aca="1" ref="X16" ca="1">MIN(IF($B16:H16&gt;$B15:H15,COLUMN($B$15:H15)-COLUMN($B$15)+1,99))</f>
        <v>99</v>
      </c>
      <c r="Y16" s="19">
        <f t="array" aca="1" ref="Y16" ca="1">MIN(IF($B16:I16&gt;$B15:I15,COLUMN($B$15:I15)-COLUMN($B$15)+1,99))</f>
        <v>99</v>
      </c>
      <c r="Z16" s="19">
        <f t="array" aca="1" ref="Z16" ca="1">MIN(IF($B16:J16&gt;$B15:J15,COLUMN($B$15:J15)-COLUMN($B$15)+1,99))</f>
        <v>99</v>
      </c>
      <c r="AA16" s="19">
        <f t="array" aca="1" ref="AA16" ca="1">MIN(IF($B16:K16&gt;$B15:K15,COLUMN($B$15:K15)-COLUMN($B$15)+1,99))</f>
        <v>10</v>
      </c>
      <c r="AB16" s="19">
        <f t="array" aca="1" ref="AB16" ca="1">MIN(IF($B16:L16&gt;$B15:L15,COLUMN($B$15:L15)-COLUMN($B$15)+1,99))</f>
        <v>10</v>
      </c>
      <c r="AC16" s="19">
        <f t="array" aca="1" ref="AC16" ca="1">MIN(IF($B16:M16&gt;$B15:M15,COLUMN($B$15:M15)-COLUMN($B$15)+1,99))</f>
        <v>10</v>
      </c>
      <c r="AD16" s="19">
        <f t="array" aca="1" ref="AD16" ca="1">MIN(IF($B16:N16&gt;$B15:N15,COLUMN($B$15:N15)-COLUMN($B$15)+1,99))</f>
        <v>10</v>
      </c>
      <c r="AE16" s="19">
        <f t="array" aca="1" ref="AE16" ca="1">MIN(IF($B16:O16&gt;$B15:O15,COLUMN($B$15:O15)-COLUMN($B$15)+1,99))</f>
        <v>10</v>
      </c>
      <c r="AF16" s="20"/>
      <c r="AG16" s="10">
        <f t="shared" ca="1" si="6"/>
        <v>1</v>
      </c>
      <c r="AH16" s="10">
        <f t="shared" ca="1" si="6"/>
        <v>10</v>
      </c>
      <c r="AI16" s="10">
        <f t="shared" ca="1" si="6"/>
        <v>100</v>
      </c>
      <c r="AJ16" s="10">
        <f t="shared" ca="1" si="6"/>
        <v>1000</v>
      </c>
      <c r="AK16" s="10">
        <f t="shared" ca="1" si="6"/>
        <v>10000</v>
      </c>
      <c r="AL16" s="10">
        <f t="shared" ca="1" si="6"/>
        <v>200000</v>
      </c>
      <c r="AM16" s="10">
        <f t="shared" ca="1" si="6"/>
        <v>2000000</v>
      </c>
      <c r="AN16" s="10">
        <f t="shared" ca="1" si="6"/>
        <v>20000000</v>
      </c>
      <c r="AO16" s="10">
        <f t="shared" ca="1" si="6"/>
        <v>200000000</v>
      </c>
      <c r="AP16" s="10">
        <f t="shared" ca="1" si="6"/>
        <v>3000000000</v>
      </c>
      <c r="AQ16" s="10">
        <f t="shared" ca="1" si="6"/>
        <v>20000000000</v>
      </c>
      <c r="AR16" s="10">
        <f t="shared" ca="1" si="6"/>
        <v>300000000000</v>
      </c>
      <c r="AS16" s="10">
        <f t="shared" ca="1" si="6"/>
        <v>3000000000000</v>
      </c>
      <c r="AT16" s="10">
        <f t="shared" ca="1" si="6"/>
        <v>30000000000000</v>
      </c>
      <c r="AU16" s="10">
        <f t="shared" ca="1" si="6"/>
        <v>300000000000000</v>
      </c>
      <c r="AV16" s="15">
        <f t="shared" ref="AV16:AV19" ca="1" si="7">SUM(AG16:AU16)</f>
        <v>333323222211111</v>
      </c>
    </row>
    <row r="17" spans="1:48" x14ac:dyDescent="0.25">
      <c r="A17" s="17">
        <v>3</v>
      </c>
      <c r="B17" s="10">
        <f t="array" aca="1" ref="B17" ca="1">IF(A17&gt;$B$6,"",IF(SUM(--(TRANSPOSE(LARGE(OFFSET($B16,,B$14,,$B$4-B$14),ROW(INDIRECT("a1:a"&amp;$B$4-B$14))))=OFFSET($B16,,B$14,,$B$4-B$14)))=$B$4-B$14,OFFSET($B$9,,MATCH(B16,$B$9:$H$9,FALSE)),B16))</f>
        <v>1</v>
      </c>
      <c r="C17" s="10">
        <f t="array" aca="1" ref="C17" ca="1">IF(OR($A17&gt;$B$6,C$14&gt;$B$4),"",CHOOSE(C$12,IF(R17=99,
IF(SUM(--(TRANSPOSE(LARGE(OFFSET($B16,,C$14,,$B$4-C$14),ROW(INDIRECT("a1:a"&amp;$B$4-C$14))))=OFFSET($B16,,C$14,,$B$4-C$14)))=$B$4-C$14,MIN(IF(C16&gt;=OFFSET($B16,,B$14,,$B$4-B$14),"",OFFSET($B16,,B$14,,$B$4-B$14))),C16),
SMALL(IF((SMALL(OFFSET($B16,,R17-1,,$B$4-R17+1),ROW(INDIRECT("a1:a"&amp;$B$4-R17+1)))=OFFSET($B17,,R17-1))*(MATCH(OFFSET($B17,,R17-1),SMALL(OFFSET($B16,,R17-1,,$B$4-R17+1),ROW(INDIRECT("a1:a"&amp;$B$4-R17+1))),0)=ROW(INDIRECT("a1:a"&amp;$B$4-R17+1))),"",SMALL(OFFSET($B16,,R17-1,,$B$4-R17+1),ROW(INDIRECT("a1:a"&amp;$B$4-R17+1)))),C$14-R17)),
SMALL(IF((SMALL(OFFSET($B16,,R17-1,,$B$4-R17+1),ROW(INDIRECT("a1:a"&amp;$B$4-R17+1)))=OFFSET($B17,,R17-1))*(MATCH(OFFSET($B17,,R17-1),SMALL(OFFSET($B16,,R17-1,,$B$4-R17+1),ROW(INDIRECT("a1:a"&amp;$B$4-R17+1))),0)=ROW(INDIRECT("a1:a"&amp;$B$4-R17+1))),"",SMALL(OFFSET($B16,,R17-1,,$B$4-R17+1),ROW(INDIRECT("a1:a"&amp;$B$4-R17+1)))),C$14-R17)))</f>
        <v>1</v>
      </c>
      <c r="D17" s="10">
        <f t="array" aca="1" ref="D17" ca="1">IF(OR($A17&gt;$B$6,D$14&gt;$B$4),"",CHOOSE(D$12,IF(S17=99,
IF(SUM(--(TRANSPOSE(LARGE(OFFSET($B16,,D$14,,$B$4-D$14),ROW(INDIRECT("a1:a"&amp;$B$4-D$14))))=OFFSET($B16,,D$14,,$B$4-D$14)))=$B$4-D$14,MIN(IF(D16&gt;=OFFSET($B16,,C$14,,$B$4-C$14),"",OFFSET($B16,,C$14,,$B$4-C$14))),D16),
SMALL(IF((SMALL(OFFSET($B16,,S17-1,,$B$4-S17+1),ROW(INDIRECT("a1:a"&amp;$B$4-S17+1)))=OFFSET($B17,,S17-1))*(MATCH(OFFSET($B17,,S17-1),SMALL(OFFSET($B16,,S17-1,,$B$4-S17+1),ROW(INDIRECT("a1:a"&amp;$B$4-S17+1))),0)=ROW(INDIRECT("a1:a"&amp;$B$4-S17+1))),"",SMALL(OFFSET($B16,,S17-1,,$B$4-S17+1),ROW(INDIRECT("a1:a"&amp;$B$4-S17+1)))),D$14-S17)),
SMALL(IF((SMALL(OFFSET($B16,,S17-1,,$B$4-S17+1),ROW(INDIRECT("a1:a"&amp;$B$4-S17+1)))=OFFSET($B17,,S17-1))*(MATCH(OFFSET($B17,,S17-1),SMALL(OFFSET($B16,,S17-1,,$B$4-S17+1),ROW(INDIRECT("a1:a"&amp;$B$4-S17+1))),0)=ROW(INDIRECT("a1:a"&amp;$B$4-S17+1))),"",SMALL(OFFSET($B16,,S17-1,,$B$4-S17+1),ROW(INDIRECT("a1:a"&amp;$B$4-S17+1)))),D$14-S17)))</f>
        <v>1</v>
      </c>
      <c r="E17" s="10">
        <f t="array" aca="1" ref="E17" ca="1">IF(OR($A17&gt;$B$6,E$14&gt;$B$4),"",CHOOSE(E$12,IF(T17=99,
IF(SUM(--(TRANSPOSE(LARGE(OFFSET($B16,,E$14,,$B$4-E$14),ROW(INDIRECT("a1:a"&amp;$B$4-E$14))))=OFFSET($B16,,E$14,,$B$4-E$14)))=$B$4-E$14,MIN(IF(E16&gt;=OFFSET($B16,,D$14,,$B$4-D$14),"",OFFSET($B16,,D$14,,$B$4-D$14))),E16),
SMALL(IF((SMALL(OFFSET($B16,,T17-1,,$B$4-T17+1),ROW(INDIRECT("a1:a"&amp;$B$4-T17+1)))=OFFSET($B17,,T17-1))*(MATCH(OFFSET($B17,,T17-1),SMALL(OFFSET($B16,,T17-1,,$B$4-T17+1),ROW(INDIRECT("a1:a"&amp;$B$4-T17+1))),0)=ROW(INDIRECT("a1:a"&amp;$B$4-T17+1))),"",SMALL(OFFSET($B16,,T17-1,,$B$4-T17+1),ROW(INDIRECT("a1:a"&amp;$B$4-T17+1)))),E$14-T17)),
SMALL(IF((SMALL(OFFSET($B16,,T17-1,,$B$4-T17+1),ROW(INDIRECT("a1:a"&amp;$B$4-T17+1)))=OFFSET($B17,,T17-1))*(MATCH(OFFSET($B17,,T17-1),SMALL(OFFSET($B16,,T17-1,,$B$4-T17+1),ROW(INDIRECT("a1:a"&amp;$B$4-T17+1))),0)=ROW(INDIRECT("a1:a"&amp;$B$4-T17+1))),"",SMALL(OFFSET($B16,,T17-1,,$B$4-T17+1),ROW(INDIRECT("a1:a"&amp;$B$4-T17+1)))),E$14-T17)))</f>
        <v>1</v>
      </c>
      <c r="F17" s="10">
        <f t="array" aca="1" ref="F17" ca="1">IF(OR($A17&gt;$B$6,F$14&gt;$B$4),"",CHOOSE(F$12,IF(U17=99,
IF(SUM(--(TRANSPOSE(LARGE(OFFSET($B16,,F$14,,$B$4-F$14),ROW(INDIRECT("a1:a"&amp;$B$4-F$14))))=OFFSET($B16,,F$14,,$B$4-F$14)))=$B$4-F$14,MIN(IF(F16&gt;=OFFSET($B16,,E$14,,$B$4-E$14),"",OFFSET($B16,,E$14,,$B$4-E$14))),F16),
SMALL(IF((SMALL(OFFSET($B16,,U17-1,,$B$4-U17+1),ROW(INDIRECT("a1:a"&amp;$B$4-U17+1)))=OFFSET($B17,,U17-1))*(MATCH(OFFSET($B17,,U17-1),SMALL(OFFSET($B16,,U17-1,,$B$4-U17+1),ROW(INDIRECT("a1:a"&amp;$B$4-U17+1))),0)=ROW(INDIRECT("a1:a"&amp;$B$4-U17+1))),"",SMALL(OFFSET($B16,,U17-1,,$B$4-U17+1),ROW(INDIRECT("a1:a"&amp;$B$4-U17+1)))),F$14-U17)),
SMALL(IF((SMALL(OFFSET($B16,,U17-1,,$B$4-U17+1),ROW(INDIRECT("a1:a"&amp;$B$4-U17+1)))=OFFSET($B17,,U17-1))*(MATCH(OFFSET($B17,,U17-1),SMALL(OFFSET($B16,,U17-1,,$B$4-U17+1),ROW(INDIRECT("a1:a"&amp;$B$4-U17+1))),0)=ROW(INDIRECT("a1:a"&amp;$B$4-U17+1))),"",SMALL(OFFSET($B16,,U17-1,,$B$4-U17+1),ROW(INDIRECT("a1:a"&amp;$B$4-U17+1)))),F$14-U17)))</f>
        <v>1</v>
      </c>
      <c r="G17" s="10">
        <f t="array" aca="1" ref="G17" ca="1">IF(OR($A17&gt;$B$6,G$14&gt;$B$4),"",CHOOSE(G$12,IF(V17=99,
IF(SUM(--(TRANSPOSE(LARGE(OFFSET($B16,,G$14,,$B$4-G$14),ROW(INDIRECT("a1:a"&amp;$B$4-G$14))))=OFFSET($B16,,G$14,,$B$4-G$14)))=$B$4-G$14,MIN(IF(G16&gt;=OFFSET($B16,,F$14,,$B$4-F$14),"",OFFSET($B16,,F$14,,$B$4-F$14))),G16),
SMALL(IF((SMALL(OFFSET($B16,,V17-1,,$B$4-V17+1),ROW(INDIRECT("a1:a"&amp;$B$4-V17+1)))=OFFSET($B17,,V17-1))*(MATCH(OFFSET($B17,,V17-1),SMALL(OFFSET($B16,,V17-1,,$B$4-V17+1),ROW(INDIRECT("a1:a"&amp;$B$4-V17+1))),0)=ROW(INDIRECT("a1:a"&amp;$B$4-V17+1))),"",SMALL(OFFSET($B16,,V17-1,,$B$4-V17+1),ROW(INDIRECT("a1:a"&amp;$B$4-V17+1)))),G$14-V17)),
SMALL(IF((SMALL(OFFSET($B16,,V17-1,,$B$4-V17+1),ROW(INDIRECT("a1:a"&amp;$B$4-V17+1)))=OFFSET($B17,,V17-1))*(MATCH(OFFSET($B17,,V17-1),SMALL(OFFSET($B16,,V17-1,,$B$4-V17+1),ROW(INDIRECT("a1:a"&amp;$B$4-V17+1))),0)=ROW(INDIRECT("a1:a"&amp;$B$4-V17+1))),"",SMALL(OFFSET($B16,,V17-1,,$B$4-V17+1),ROW(INDIRECT("a1:a"&amp;$B$4-V17+1)))),G$14-V17)))</f>
        <v>2</v>
      </c>
      <c r="H17" s="10">
        <f t="array" aca="1" ref="H17" ca="1">IF(OR($A17&gt;$B$6,H$14&gt;$B$4),"",CHOOSE(H$12,IF(W17=99,
IF(SUM(--(TRANSPOSE(LARGE(OFFSET($B16,,H$14,,$B$4-H$14),ROW(INDIRECT("a1:a"&amp;$B$4-H$14))))=OFFSET($B16,,H$14,,$B$4-H$14)))=$B$4-H$14,MIN(IF(H16&gt;=OFFSET($B16,,G$14,,$B$4-G$14),"",OFFSET($B16,,G$14,,$B$4-G$14))),H16),
SMALL(IF((SMALL(OFFSET($B16,,W17-1,,$B$4-W17+1),ROW(INDIRECT("a1:a"&amp;$B$4-W17+1)))=OFFSET($B17,,W17-1))*(MATCH(OFFSET($B17,,W17-1),SMALL(OFFSET($B16,,W17-1,,$B$4-W17+1),ROW(INDIRECT("a1:a"&amp;$B$4-W17+1))),0)=ROW(INDIRECT("a1:a"&amp;$B$4-W17+1))),"",SMALL(OFFSET($B16,,W17-1,,$B$4-W17+1),ROW(INDIRECT("a1:a"&amp;$B$4-W17+1)))),H$14-W17)),
SMALL(IF((SMALL(OFFSET($B16,,W17-1,,$B$4-W17+1),ROW(INDIRECT("a1:a"&amp;$B$4-W17+1)))=OFFSET($B17,,W17-1))*(MATCH(OFFSET($B17,,W17-1),SMALL(OFFSET($B16,,W17-1,,$B$4-W17+1),ROW(INDIRECT("a1:a"&amp;$B$4-W17+1))),0)=ROW(INDIRECT("a1:a"&amp;$B$4-W17+1))),"",SMALL(OFFSET($B16,,W17-1,,$B$4-W17+1),ROW(INDIRECT("a1:a"&amp;$B$4-W17+1)))),H$14-W17)))</f>
        <v>2</v>
      </c>
      <c r="I17" s="10">
        <f t="array" aca="1" ref="I17" ca="1">IF(OR($A17&gt;$B$6,I$14&gt;$B$4),"",CHOOSE(I$12,IF(X17=99,
IF(SUM(--(TRANSPOSE(LARGE(OFFSET($B16,,I$14,,$B$4-I$14),ROW(INDIRECT("a1:a"&amp;$B$4-I$14))))=OFFSET($B16,,I$14,,$B$4-I$14)))=$B$4-I$14,MIN(IF(I16&gt;=OFFSET($B16,,H$14,,$B$4-H$14),"",OFFSET($B16,,H$14,,$B$4-H$14))),I16),
SMALL(IF((SMALL(OFFSET($B16,,X17-1,,$B$4-X17+1),ROW(INDIRECT("a1:a"&amp;$B$4-X17+1)))=OFFSET($B17,,X17-1))*(MATCH(OFFSET($B17,,X17-1),SMALL(OFFSET($B16,,X17-1,,$B$4-X17+1),ROW(INDIRECT("a1:a"&amp;$B$4-X17+1))),0)=ROW(INDIRECT("a1:a"&amp;$B$4-X17+1))),"",SMALL(OFFSET($B16,,X17-1,,$B$4-X17+1),ROW(INDIRECT("a1:a"&amp;$B$4-X17+1)))),I$14-X17)),
SMALL(IF((SMALL(OFFSET($B16,,X17-1,,$B$4-X17+1),ROW(INDIRECT("a1:a"&amp;$B$4-X17+1)))=OFFSET($B17,,X17-1))*(MATCH(OFFSET($B17,,X17-1),SMALL(OFFSET($B16,,X17-1,,$B$4-X17+1),ROW(INDIRECT("a1:a"&amp;$B$4-X17+1))),0)=ROW(INDIRECT("a1:a"&amp;$B$4-X17+1))),"",SMALL(OFFSET($B16,,X17-1,,$B$4-X17+1),ROW(INDIRECT("a1:a"&amp;$B$4-X17+1)))),I$14-X17)))</f>
        <v>2</v>
      </c>
      <c r="J17" s="10">
        <f t="array" aca="1" ref="J17" ca="1">IF(OR($A17&gt;$B$6,J$14&gt;$B$4),"",CHOOSE(J$12,IF(Y17=99,
IF(SUM(--(TRANSPOSE(LARGE(OFFSET($B16,,J$14,,$B$4-J$14),ROW(INDIRECT("a1:a"&amp;$B$4-J$14))))=OFFSET($B16,,J$14,,$B$4-J$14)))=$B$4-J$14,MIN(IF(J16&gt;=OFFSET($B16,,I$14,,$B$4-I$14),"",OFFSET($B16,,I$14,,$B$4-I$14))),J16),
SMALL(IF((SMALL(OFFSET($B16,,Y17-1,,$B$4-Y17+1),ROW(INDIRECT("a1:a"&amp;$B$4-Y17+1)))=OFFSET($B17,,Y17-1))*(MATCH(OFFSET($B17,,Y17-1),SMALL(OFFSET($B16,,Y17-1,,$B$4-Y17+1),ROW(INDIRECT("a1:a"&amp;$B$4-Y17+1))),0)=ROW(INDIRECT("a1:a"&amp;$B$4-Y17+1))),"",SMALL(OFFSET($B16,,Y17-1,,$B$4-Y17+1),ROW(INDIRECT("a1:a"&amp;$B$4-Y17+1)))),J$14-Y17)),
SMALL(IF((SMALL(OFFSET($B16,,Y17-1,,$B$4-Y17+1),ROW(INDIRECT("a1:a"&amp;$B$4-Y17+1)))=OFFSET($B17,,Y17-1))*(MATCH(OFFSET($B17,,Y17-1),SMALL(OFFSET($B16,,Y17-1,,$B$4-Y17+1),ROW(INDIRECT("a1:a"&amp;$B$4-Y17+1))),0)=ROW(INDIRECT("a1:a"&amp;$B$4-Y17+1))),"",SMALL(OFFSET($B16,,Y17-1,,$B$4-Y17+1),ROW(INDIRECT("a1:a"&amp;$B$4-Y17+1)))),J$14-Y17)))</f>
        <v>2</v>
      </c>
      <c r="K17" s="10">
        <f t="array" aca="1" ref="K17" ca="1">IF(OR($A17&gt;$B$6,K$14&gt;$B$4),"",CHOOSE(K$12,IF(Z17=99,
IF(SUM(--(TRANSPOSE(LARGE(OFFSET($B16,,K$14,,$B$4-K$14),ROW(INDIRECT("a1:a"&amp;$B$4-K$14))))=OFFSET($B16,,K$14,,$B$4-K$14)))=$B$4-K$14,MIN(IF(K16&gt;=OFFSET($B16,,J$14,,$B$4-J$14),"",OFFSET($B16,,J$14,,$B$4-J$14))),K16),
SMALL(IF((SMALL(OFFSET($B16,,Z17-1,,$B$4-Z17+1),ROW(INDIRECT("a1:a"&amp;$B$4-Z17+1)))=OFFSET($B17,,Z17-1))*(MATCH(OFFSET($B17,,Z17-1),SMALL(OFFSET($B16,,Z17-1,,$B$4-Z17+1),ROW(INDIRECT("a1:a"&amp;$B$4-Z17+1))),0)=ROW(INDIRECT("a1:a"&amp;$B$4-Z17+1))),"",SMALL(OFFSET($B16,,Z17-1,,$B$4-Z17+1),ROW(INDIRECT("a1:a"&amp;$B$4-Z17+1)))),K$14-Z17)),
SMALL(IF((SMALL(OFFSET($B16,,Z17-1,,$B$4-Z17+1),ROW(INDIRECT("a1:a"&amp;$B$4-Z17+1)))=OFFSET($B17,,Z17-1))*(MATCH(OFFSET($B17,,Z17-1),SMALL(OFFSET($B16,,Z17-1,,$B$4-Z17+1),ROW(INDIRECT("a1:a"&amp;$B$4-Z17+1))),0)=ROW(INDIRECT("a1:a"&amp;$B$4-Z17+1))),"",SMALL(OFFSET($B16,,Z17-1,,$B$4-Z17+1),ROW(INDIRECT("a1:a"&amp;$B$4-Z17+1)))),K$14-Z17)))</f>
        <v>3</v>
      </c>
      <c r="L17" s="10">
        <f t="array" aca="1" ref="L17" ca="1">IF(OR($A17&gt;$B$6,L$14&gt;$B$4),"",CHOOSE(L$12,IF(AA17=99,
IF(SUM(--(TRANSPOSE(LARGE(OFFSET($B16,,L$14,,$B$4-L$14),ROW(INDIRECT("a1:a"&amp;$B$4-L$14))))=OFFSET($B16,,L$14,,$B$4-L$14)))=$B$4-L$14,MIN(IF(L16&gt;=OFFSET($B16,,K$14,,$B$4-K$14),"",OFFSET($B16,,K$14,,$B$4-K$14))),L16),
SMALL(IF((SMALL(OFFSET($B16,,AA17-1,,$B$4-AA17+1),ROW(INDIRECT("a1:a"&amp;$B$4-AA17+1)))=OFFSET($B17,,AA17-1))*(MATCH(OFFSET($B17,,AA17-1),SMALL(OFFSET($B16,,AA17-1,,$B$4-AA17+1),ROW(INDIRECT("a1:a"&amp;$B$4-AA17+1))),0)=ROW(INDIRECT("a1:a"&amp;$B$4-AA17+1))),"",SMALL(OFFSET($B16,,AA17-1,,$B$4-AA17+1),ROW(INDIRECT("a1:a"&amp;$B$4-AA17+1)))),L$14-AA17)),
SMALL(IF((SMALL(OFFSET($B16,,AA17-1,,$B$4-AA17+1),ROW(INDIRECT("a1:a"&amp;$B$4-AA17+1)))=OFFSET($B17,,AA17-1))*(MATCH(OFFSET($B17,,AA17-1),SMALL(OFFSET($B16,,AA17-1,,$B$4-AA17+1),ROW(INDIRECT("a1:a"&amp;$B$4-AA17+1))),0)=ROW(INDIRECT("a1:a"&amp;$B$4-AA17+1))),"",SMALL(OFFSET($B16,,AA17-1,,$B$4-AA17+1),ROW(INDIRECT("a1:a"&amp;$B$4-AA17+1)))),L$14-AA17)))</f>
        <v>3</v>
      </c>
      <c r="M17" s="10">
        <f t="array" aca="1" ref="M17" ca="1">IF(OR($A17&gt;$B$6,M$14&gt;$B$4),"",CHOOSE(M$12,IF(AB17=99,
IF(SUM(--(TRANSPOSE(LARGE(OFFSET($B16,,M$14,,$B$4-M$14),ROW(INDIRECT("a1:a"&amp;$B$4-M$14))))=OFFSET($B16,,M$14,,$B$4-M$14)))=$B$4-M$14,MIN(IF(M16&gt;=OFFSET($B16,,L$14,,$B$4-L$14),"",OFFSET($B16,,L$14,,$B$4-L$14))),M16),
SMALL(IF((SMALL(OFFSET($B16,,AB17-1,,$B$4-AB17+1),ROW(INDIRECT("a1:a"&amp;$B$4-AB17+1)))=OFFSET($B17,,AB17-1))*(MATCH(OFFSET($B17,,AB17-1),SMALL(OFFSET($B16,,AB17-1,,$B$4-AB17+1),ROW(INDIRECT("a1:a"&amp;$B$4-AB17+1))),0)=ROW(INDIRECT("a1:a"&amp;$B$4-AB17+1))),"",SMALL(OFFSET($B16,,AB17-1,,$B$4-AB17+1),ROW(INDIRECT("a1:a"&amp;$B$4-AB17+1)))),M$14-AB17)),
SMALL(IF((SMALL(OFFSET($B16,,AB17-1,,$B$4-AB17+1),ROW(INDIRECT("a1:a"&amp;$B$4-AB17+1)))=OFFSET($B17,,AB17-1))*(MATCH(OFFSET($B17,,AB17-1),SMALL(OFFSET($B16,,AB17-1,,$B$4-AB17+1),ROW(INDIRECT("a1:a"&amp;$B$4-AB17+1))),0)=ROW(INDIRECT("a1:a"&amp;$B$4-AB17+1))),"",SMALL(OFFSET($B16,,AB17-1,,$B$4-AB17+1),ROW(INDIRECT("a1:a"&amp;$B$4-AB17+1)))),M$14-AB17)))</f>
        <v>2</v>
      </c>
      <c r="N17" s="10">
        <f t="array" aca="1" ref="N17" ca="1">IF(OR($A17&gt;$B$6,N$14&gt;$B$4),"",CHOOSE(N$12,IF(AC17=99,
IF(SUM(--(TRANSPOSE(LARGE(OFFSET($B16,,N$14,,$B$4-N$14),ROW(INDIRECT("a1:a"&amp;$B$4-N$14))))=OFFSET($B16,,N$14,,$B$4-N$14)))=$B$4-N$14,MIN(IF(N16&gt;=OFFSET($B16,,M$14,,$B$4-M$14),"",OFFSET($B16,,M$14,,$B$4-M$14))),N16),
SMALL(IF((SMALL(OFFSET($B16,,AC17-1,,$B$4-AC17+1),ROW(INDIRECT("a1:a"&amp;$B$4-AC17+1)))=OFFSET($B17,,AC17-1))*(MATCH(OFFSET($B17,,AC17-1),SMALL(OFFSET($B16,,AC17-1,,$B$4-AC17+1),ROW(INDIRECT("a1:a"&amp;$B$4-AC17+1))),0)=ROW(INDIRECT("a1:a"&amp;$B$4-AC17+1))),"",SMALL(OFFSET($B16,,AC17-1,,$B$4-AC17+1),ROW(INDIRECT("a1:a"&amp;$B$4-AC17+1)))),N$14-AC17)),
SMALL(IF((SMALL(OFFSET($B16,,AC17-1,,$B$4-AC17+1),ROW(INDIRECT("a1:a"&amp;$B$4-AC17+1)))=OFFSET($B17,,AC17-1))*(MATCH(OFFSET($B17,,AC17-1),SMALL(OFFSET($B16,,AC17-1,,$B$4-AC17+1),ROW(INDIRECT("a1:a"&amp;$B$4-AC17+1))),0)=ROW(INDIRECT("a1:a"&amp;$B$4-AC17+1))),"",SMALL(OFFSET($B16,,AC17-1,,$B$4-AC17+1),ROW(INDIRECT("a1:a"&amp;$B$4-AC17+1)))),N$14-AC17)))</f>
        <v>3</v>
      </c>
      <c r="O17" s="10">
        <f t="array" aca="1" ref="O17" ca="1">IF(OR($A17&gt;$B$6,O$14&gt;$B$4),"",CHOOSE(O$12,IF(AD17=99,
IF(SUM(--(TRANSPOSE(LARGE(OFFSET($B16,,O$14,,$B$4-O$14),ROW(INDIRECT("a1:a"&amp;$B$4-O$14))))=OFFSET($B16,,O$14,,$B$4-O$14)))=$B$4-O$14,MIN(IF(O16&gt;=OFFSET($B16,,N$14,,$B$4-N$14),"",OFFSET($B16,,N$14,,$B$4-N$14))),O16),
SMALL(IF((SMALL(OFFSET($B16,,AD17-1,,$B$4-AD17+1),ROW(INDIRECT("a1:a"&amp;$B$4-AD17+1)))=OFFSET($B17,,AD17-1))*(MATCH(OFFSET($B17,,AD17-1),SMALL(OFFSET($B16,,AD17-1,,$B$4-AD17+1),ROW(INDIRECT("a1:a"&amp;$B$4-AD17+1))),0)=ROW(INDIRECT("a1:a"&amp;$B$4-AD17+1))),"",SMALL(OFFSET($B16,,AD17-1,,$B$4-AD17+1),ROW(INDIRECT("a1:a"&amp;$B$4-AD17+1)))),O$14-AD17)),
SMALL(IF((SMALL(OFFSET($B16,,AD17-1,,$B$4-AD17+1),ROW(INDIRECT("a1:a"&amp;$B$4-AD17+1)))=OFFSET($B17,,AD17-1))*(MATCH(OFFSET($B17,,AD17-1),SMALL(OFFSET($B16,,AD17-1,,$B$4-AD17+1),ROW(INDIRECT("a1:a"&amp;$B$4-AD17+1))),0)=ROW(INDIRECT("a1:a"&amp;$B$4-AD17+1))),"",SMALL(OFFSET($B16,,AD17-1,,$B$4-AD17+1),ROW(INDIRECT("a1:a"&amp;$B$4-AD17+1)))),O$14-AD17)))</f>
        <v>3</v>
      </c>
      <c r="P17" s="10">
        <f t="array" aca="1" ref="P17" ca="1">IF(OR($A17&gt;$B$6,P$14&gt;$B$4),"",CHOOSE(P$12,IF(AE17=99,
IF(SUM(--(TRANSPOSE(LARGE(OFFSET($B16,,P$14,,$B$4-P$14),ROW(INDIRECT("a1:a"&amp;$B$4-P$14))))=OFFSET($B16,,P$14,,$B$4-P$14)))=$B$4-P$14,MIN(IF(P16&gt;=OFFSET($B16,,O$14,,$B$4-O$14),"",OFFSET($B16,,O$14,,$B$4-O$14))),P16),
SMALL(IF((SMALL(OFFSET($B16,,AE17-1,,$B$4-AE17+1),ROW(INDIRECT("a1:a"&amp;$B$4-AE17+1)))=OFFSET($B17,,AE17-1))*(MATCH(OFFSET($B17,,AE17-1),SMALL(OFFSET($B16,,AE17-1,,$B$4-AE17+1),ROW(INDIRECT("a1:a"&amp;$B$4-AE17+1))),0)=ROW(INDIRECT("a1:a"&amp;$B$4-AE17+1))),"",SMALL(OFFSET($B16,,AE17-1,,$B$4-AE17+1),ROW(INDIRECT("a1:a"&amp;$B$4-AE17+1)))),P$14-AE17)),
SMALL(IF((SMALL(OFFSET($B16,,AE17-1,,$B$4-AE17+1),ROW(INDIRECT("a1:a"&amp;$B$4-AE17+1)))=OFFSET($B17,,AE17-1))*(MATCH(OFFSET($B17,,AE17-1),SMALL(OFFSET($B16,,AE17-1,,$B$4-AE17+1),ROW(INDIRECT("a1:a"&amp;$B$4-AE17+1))),0)=ROW(INDIRECT("a1:a"&amp;$B$4-AE17+1))),"",SMALL(OFFSET($B16,,AE17-1,,$B$4-AE17+1),ROW(INDIRECT("a1:a"&amp;$B$4-AE17+1)))),P$14-AE17)))</f>
        <v>3</v>
      </c>
      <c r="Q17" s="5"/>
      <c r="R17" s="19">
        <f t="array" aca="1" ref="R17" ca="1">MIN(IF($B17:B17&gt;$B16:B16,COLUMN($B$15:B16)-COLUMN($B$15)+1,99))</f>
        <v>99</v>
      </c>
      <c r="S17" s="19">
        <f t="array" aca="1" ref="S17" ca="1">MIN(IF($B17:C17&gt;$B16:C16,COLUMN($B$15:C16)-COLUMN($B$15)+1,99))</f>
        <v>99</v>
      </c>
      <c r="T17" s="19">
        <f t="array" aca="1" ref="T17" ca="1">MIN(IF($B17:D17&gt;$B16:D16,COLUMN($B$15:D16)-COLUMN($B$15)+1,99))</f>
        <v>99</v>
      </c>
      <c r="U17" s="19">
        <f t="array" aca="1" ref="U17" ca="1">MIN(IF($B17:E17&gt;$B16:E16,COLUMN($B$15:E16)-COLUMN($B$15)+1,99))</f>
        <v>99</v>
      </c>
      <c r="V17" s="19">
        <f t="array" aca="1" ref="V17" ca="1">MIN(IF($B17:F17&gt;$B16:F16,COLUMN($B$15:F16)-COLUMN($B$15)+1,99))</f>
        <v>99</v>
      </c>
      <c r="W17" s="19">
        <f t="array" aca="1" ref="W17" ca="1">MIN(IF($B17:G17&gt;$B16:G16,COLUMN($B$15:G16)-COLUMN($B$15)+1,99))</f>
        <v>99</v>
      </c>
      <c r="X17" s="19">
        <f t="array" aca="1" ref="X17" ca="1">MIN(IF($B17:H17&gt;$B16:H16,COLUMN($B$15:H16)-COLUMN($B$15)+1,99))</f>
        <v>99</v>
      </c>
      <c r="Y17" s="19">
        <f t="array" aca="1" ref="Y17" ca="1">MIN(IF($B17:I17&gt;$B16:I16,COLUMN($B$15:I16)-COLUMN($B$15)+1,99))</f>
        <v>99</v>
      </c>
      <c r="Z17" s="19">
        <f t="array" aca="1" ref="Z17" ca="1">MIN(IF($B17:J17&gt;$B16:J16,COLUMN($B$15:J16)-COLUMN($B$15)+1,99))</f>
        <v>99</v>
      </c>
      <c r="AA17" s="19">
        <f t="array" aca="1" ref="AA17" ca="1">MIN(IF($B17:K17&gt;$B16:K16,COLUMN($B$15:K16)-COLUMN($B$15)+1,99))</f>
        <v>99</v>
      </c>
      <c r="AB17" s="19">
        <f t="array" aca="1" ref="AB17" ca="1">MIN(IF($B17:L17&gt;$B16:L16,COLUMN($B$15:L16)-COLUMN($B$15)+1,99))</f>
        <v>11</v>
      </c>
      <c r="AC17" s="19">
        <f t="array" aca="1" ref="AC17" ca="1">MIN(IF($B17:M17&gt;$B16:M16,COLUMN($B$15:M16)-COLUMN($B$15)+1,99))</f>
        <v>11</v>
      </c>
      <c r="AD17" s="19">
        <f t="array" aca="1" ref="AD17" ca="1">MIN(IF($B17:N17&gt;$B16:N16,COLUMN($B$15:N16)-COLUMN($B$15)+1,99))</f>
        <v>11</v>
      </c>
      <c r="AE17" s="19">
        <f t="array" aca="1" ref="AE17" ca="1">MIN(IF($B17:O17&gt;$B16:O16,COLUMN($B$15:O16)-COLUMN($B$15)+1,99))</f>
        <v>11</v>
      </c>
      <c r="AF17" s="20"/>
      <c r="AG17" s="10">
        <f t="shared" ca="1" si="6"/>
        <v>1</v>
      </c>
      <c r="AH17" s="10">
        <f t="shared" ca="1" si="6"/>
        <v>10</v>
      </c>
      <c r="AI17" s="10">
        <f t="shared" ca="1" si="6"/>
        <v>100</v>
      </c>
      <c r="AJ17" s="10">
        <f t="shared" ca="1" si="6"/>
        <v>1000</v>
      </c>
      <c r="AK17" s="10">
        <f t="shared" ca="1" si="6"/>
        <v>10000</v>
      </c>
      <c r="AL17" s="10">
        <f t="shared" ca="1" si="6"/>
        <v>200000</v>
      </c>
      <c r="AM17" s="10">
        <f t="shared" ca="1" si="6"/>
        <v>2000000</v>
      </c>
      <c r="AN17" s="10">
        <f t="shared" ca="1" si="6"/>
        <v>20000000</v>
      </c>
      <c r="AO17" s="10">
        <f t="shared" ca="1" si="6"/>
        <v>200000000</v>
      </c>
      <c r="AP17" s="10">
        <f t="shared" ca="1" si="6"/>
        <v>3000000000</v>
      </c>
      <c r="AQ17" s="10">
        <f t="shared" ca="1" si="6"/>
        <v>30000000000</v>
      </c>
      <c r="AR17" s="10">
        <f t="shared" ca="1" si="6"/>
        <v>200000000000</v>
      </c>
      <c r="AS17" s="10">
        <f t="shared" ca="1" si="6"/>
        <v>3000000000000</v>
      </c>
      <c r="AT17" s="10">
        <f t="shared" ca="1" si="6"/>
        <v>30000000000000</v>
      </c>
      <c r="AU17" s="10">
        <f t="shared" ca="1" si="6"/>
        <v>300000000000000</v>
      </c>
      <c r="AV17" s="15">
        <f t="shared" ca="1" si="7"/>
        <v>333233222211111</v>
      </c>
    </row>
    <row r="18" spans="1:48" x14ac:dyDescent="0.25">
      <c r="A18" s="17">
        <v>4</v>
      </c>
      <c r="B18" s="10">
        <f t="array" aca="1" ref="B18" ca="1">IF(A18&gt;$B$6,"",IF(SUM(--(TRANSPOSE(LARGE(OFFSET($B17,,B$14,,$B$4-B$14),ROW(INDIRECT("a1:a"&amp;$B$4-B$14))))=OFFSET($B17,,B$14,,$B$4-B$14)))=$B$4-B$14,OFFSET($B$9,,MATCH(B17,$B$9:$H$9,FALSE)),B17))</f>
        <v>1</v>
      </c>
      <c r="C18" s="10">
        <f t="array" aca="1" ref="C18" ca="1">IF(OR($A18&gt;$B$6,C$14&gt;$B$4),"",CHOOSE(C$12,IF(R18=99,
IF(SUM(--(TRANSPOSE(LARGE(OFFSET($B17,,C$14,,$B$4-C$14),ROW(INDIRECT("a1:a"&amp;$B$4-C$14))))=OFFSET($B17,,C$14,,$B$4-C$14)))=$B$4-C$14,MIN(IF(C17&gt;=OFFSET($B17,,B$14,,$B$4-B$14),"",OFFSET($B17,,B$14,,$B$4-B$14))),C17),
SMALL(IF((SMALL(OFFSET($B17,,R18-1,,$B$4-R18+1),ROW(INDIRECT("a1:a"&amp;$B$4-R18+1)))=OFFSET($B18,,R18-1))*(MATCH(OFFSET($B18,,R18-1),SMALL(OFFSET($B17,,R18-1,,$B$4-R18+1),ROW(INDIRECT("a1:a"&amp;$B$4-R18+1))),0)=ROW(INDIRECT("a1:a"&amp;$B$4-R18+1))),"",SMALL(OFFSET($B17,,R18-1,,$B$4-R18+1),ROW(INDIRECT("a1:a"&amp;$B$4-R18+1)))),C$14-R18)),
SMALL(IF((SMALL(OFFSET($B17,,R18-1,,$B$4-R18+1),ROW(INDIRECT("a1:a"&amp;$B$4-R18+1)))=OFFSET($B18,,R18-1))*(MATCH(OFFSET($B18,,R18-1),SMALL(OFFSET($B17,,R18-1,,$B$4-R18+1),ROW(INDIRECT("a1:a"&amp;$B$4-R18+1))),0)=ROW(INDIRECT("a1:a"&amp;$B$4-R18+1))),"",SMALL(OFFSET($B17,,R18-1,,$B$4-R18+1),ROW(INDIRECT("a1:a"&amp;$B$4-R18+1)))),C$14-R18)))</f>
        <v>1</v>
      </c>
      <c r="D18" s="10">
        <f t="array" aca="1" ref="D18" ca="1">IF(OR($A18&gt;$B$6,D$14&gt;$B$4),"",CHOOSE(D$12,IF(S18=99,
IF(SUM(--(TRANSPOSE(LARGE(OFFSET($B17,,D$14,,$B$4-D$14),ROW(INDIRECT("a1:a"&amp;$B$4-D$14))))=OFFSET($B17,,D$14,,$B$4-D$14)))=$B$4-D$14,MIN(IF(D17&gt;=OFFSET($B17,,C$14,,$B$4-C$14),"",OFFSET($B17,,C$14,,$B$4-C$14))),D17),
SMALL(IF((SMALL(OFFSET($B17,,S18-1,,$B$4-S18+1),ROW(INDIRECT("a1:a"&amp;$B$4-S18+1)))=OFFSET($B18,,S18-1))*(MATCH(OFFSET($B18,,S18-1),SMALL(OFFSET($B17,,S18-1,,$B$4-S18+1),ROW(INDIRECT("a1:a"&amp;$B$4-S18+1))),0)=ROW(INDIRECT("a1:a"&amp;$B$4-S18+1))),"",SMALL(OFFSET($B17,,S18-1,,$B$4-S18+1),ROW(INDIRECT("a1:a"&amp;$B$4-S18+1)))),D$14-S18)),
SMALL(IF((SMALL(OFFSET($B17,,S18-1,,$B$4-S18+1),ROW(INDIRECT("a1:a"&amp;$B$4-S18+1)))=OFFSET($B18,,S18-1))*(MATCH(OFFSET($B18,,S18-1),SMALL(OFFSET($B17,,S18-1,,$B$4-S18+1),ROW(INDIRECT("a1:a"&amp;$B$4-S18+1))),0)=ROW(INDIRECT("a1:a"&amp;$B$4-S18+1))),"",SMALL(OFFSET($B17,,S18-1,,$B$4-S18+1),ROW(INDIRECT("a1:a"&amp;$B$4-S18+1)))),D$14-S18)))</f>
        <v>1</v>
      </c>
      <c r="E18" s="10">
        <f t="array" aca="1" ref="E18" ca="1">IF(OR($A18&gt;$B$6,E$14&gt;$B$4),"",CHOOSE(E$12,IF(T18=99,
IF(SUM(--(TRANSPOSE(LARGE(OFFSET($B17,,E$14,,$B$4-E$14),ROW(INDIRECT("a1:a"&amp;$B$4-E$14))))=OFFSET($B17,,E$14,,$B$4-E$14)))=$B$4-E$14,MIN(IF(E17&gt;=OFFSET($B17,,D$14,,$B$4-D$14),"",OFFSET($B17,,D$14,,$B$4-D$14))),E17),
SMALL(IF((SMALL(OFFSET($B17,,T18-1,,$B$4-T18+1),ROW(INDIRECT("a1:a"&amp;$B$4-T18+1)))=OFFSET($B18,,T18-1))*(MATCH(OFFSET($B18,,T18-1),SMALL(OFFSET($B17,,T18-1,,$B$4-T18+1),ROW(INDIRECT("a1:a"&amp;$B$4-T18+1))),0)=ROW(INDIRECT("a1:a"&amp;$B$4-T18+1))),"",SMALL(OFFSET($B17,,T18-1,,$B$4-T18+1),ROW(INDIRECT("a1:a"&amp;$B$4-T18+1)))),E$14-T18)),
SMALL(IF((SMALL(OFFSET($B17,,T18-1,,$B$4-T18+1),ROW(INDIRECT("a1:a"&amp;$B$4-T18+1)))=OFFSET($B18,,T18-1))*(MATCH(OFFSET($B18,,T18-1),SMALL(OFFSET($B17,,T18-1,,$B$4-T18+1),ROW(INDIRECT("a1:a"&amp;$B$4-T18+1))),0)=ROW(INDIRECT("a1:a"&amp;$B$4-T18+1))),"",SMALL(OFFSET($B17,,T18-1,,$B$4-T18+1),ROW(INDIRECT("a1:a"&amp;$B$4-T18+1)))),E$14-T18)))</f>
        <v>1</v>
      </c>
      <c r="F18" s="10">
        <f t="array" aca="1" ref="F18" ca="1">IF(OR($A18&gt;$B$6,F$14&gt;$B$4),"",CHOOSE(F$12,IF(U18=99,
IF(SUM(--(TRANSPOSE(LARGE(OFFSET($B17,,F$14,,$B$4-F$14),ROW(INDIRECT("a1:a"&amp;$B$4-F$14))))=OFFSET($B17,,F$14,,$B$4-F$14)))=$B$4-F$14,MIN(IF(F17&gt;=OFFSET($B17,,E$14,,$B$4-E$14),"",OFFSET($B17,,E$14,,$B$4-E$14))),F17),
SMALL(IF((SMALL(OFFSET($B17,,U18-1,,$B$4-U18+1),ROW(INDIRECT("a1:a"&amp;$B$4-U18+1)))=OFFSET($B18,,U18-1))*(MATCH(OFFSET($B18,,U18-1),SMALL(OFFSET($B17,,U18-1,,$B$4-U18+1),ROW(INDIRECT("a1:a"&amp;$B$4-U18+1))),0)=ROW(INDIRECT("a1:a"&amp;$B$4-U18+1))),"",SMALL(OFFSET($B17,,U18-1,,$B$4-U18+1),ROW(INDIRECT("a1:a"&amp;$B$4-U18+1)))),F$14-U18)),
SMALL(IF((SMALL(OFFSET($B17,,U18-1,,$B$4-U18+1),ROW(INDIRECT("a1:a"&amp;$B$4-U18+1)))=OFFSET($B18,,U18-1))*(MATCH(OFFSET($B18,,U18-1),SMALL(OFFSET($B17,,U18-1,,$B$4-U18+1),ROW(INDIRECT("a1:a"&amp;$B$4-U18+1))),0)=ROW(INDIRECT("a1:a"&amp;$B$4-U18+1))),"",SMALL(OFFSET($B17,,U18-1,,$B$4-U18+1),ROW(INDIRECT("a1:a"&amp;$B$4-U18+1)))),F$14-U18)))</f>
        <v>1</v>
      </c>
      <c r="G18" s="10">
        <f t="array" aca="1" ref="G18" ca="1">IF(OR($A18&gt;$B$6,G$14&gt;$B$4),"",CHOOSE(G$12,IF(V18=99,
IF(SUM(--(TRANSPOSE(LARGE(OFFSET($B17,,G$14,,$B$4-G$14),ROW(INDIRECT("a1:a"&amp;$B$4-G$14))))=OFFSET($B17,,G$14,,$B$4-G$14)))=$B$4-G$14,MIN(IF(G17&gt;=OFFSET($B17,,F$14,,$B$4-F$14),"",OFFSET($B17,,F$14,,$B$4-F$14))),G17),
SMALL(IF((SMALL(OFFSET($B17,,V18-1,,$B$4-V18+1),ROW(INDIRECT("a1:a"&amp;$B$4-V18+1)))=OFFSET($B18,,V18-1))*(MATCH(OFFSET($B18,,V18-1),SMALL(OFFSET($B17,,V18-1,,$B$4-V18+1),ROW(INDIRECT("a1:a"&amp;$B$4-V18+1))),0)=ROW(INDIRECT("a1:a"&amp;$B$4-V18+1))),"",SMALL(OFFSET($B17,,V18-1,,$B$4-V18+1),ROW(INDIRECT("a1:a"&amp;$B$4-V18+1)))),G$14-V18)),
SMALL(IF((SMALL(OFFSET($B17,,V18-1,,$B$4-V18+1),ROW(INDIRECT("a1:a"&amp;$B$4-V18+1)))=OFFSET($B18,,V18-1))*(MATCH(OFFSET($B18,,V18-1),SMALL(OFFSET($B17,,V18-1,,$B$4-V18+1),ROW(INDIRECT("a1:a"&amp;$B$4-V18+1))),0)=ROW(INDIRECT("a1:a"&amp;$B$4-V18+1))),"",SMALL(OFFSET($B17,,V18-1,,$B$4-V18+1),ROW(INDIRECT("a1:a"&amp;$B$4-V18+1)))),G$14-V18)))</f>
        <v>2</v>
      </c>
      <c r="H18" s="10">
        <f t="array" aca="1" ref="H18" ca="1">IF(OR($A18&gt;$B$6,H$14&gt;$B$4),"",CHOOSE(H$12,IF(W18=99,
IF(SUM(--(TRANSPOSE(LARGE(OFFSET($B17,,H$14,,$B$4-H$14),ROW(INDIRECT("a1:a"&amp;$B$4-H$14))))=OFFSET($B17,,H$14,,$B$4-H$14)))=$B$4-H$14,MIN(IF(H17&gt;=OFFSET($B17,,G$14,,$B$4-G$14),"",OFFSET($B17,,G$14,,$B$4-G$14))),H17),
SMALL(IF((SMALL(OFFSET($B17,,W18-1,,$B$4-W18+1),ROW(INDIRECT("a1:a"&amp;$B$4-W18+1)))=OFFSET($B18,,W18-1))*(MATCH(OFFSET($B18,,W18-1),SMALL(OFFSET($B17,,W18-1,,$B$4-W18+1),ROW(INDIRECT("a1:a"&amp;$B$4-W18+1))),0)=ROW(INDIRECT("a1:a"&amp;$B$4-W18+1))),"",SMALL(OFFSET($B17,,W18-1,,$B$4-W18+1),ROW(INDIRECT("a1:a"&amp;$B$4-W18+1)))),H$14-W18)),
SMALL(IF((SMALL(OFFSET($B17,,W18-1,,$B$4-W18+1),ROW(INDIRECT("a1:a"&amp;$B$4-W18+1)))=OFFSET($B18,,W18-1))*(MATCH(OFFSET($B18,,W18-1),SMALL(OFFSET($B17,,W18-1,,$B$4-W18+1),ROW(INDIRECT("a1:a"&amp;$B$4-W18+1))),0)=ROW(INDIRECT("a1:a"&amp;$B$4-W18+1))),"",SMALL(OFFSET($B17,,W18-1,,$B$4-W18+1),ROW(INDIRECT("a1:a"&amp;$B$4-W18+1)))),H$14-W18)))</f>
        <v>2</v>
      </c>
      <c r="I18" s="10">
        <f t="array" aca="1" ref="I18" ca="1">IF(OR($A18&gt;$B$6,I$14&gt;$B$4),"",CHOOSE(I$12,IF(X18=99,
IF(SUM(--(TRANSPOSE(LARGE(OFFSET($B17,,I$14,,$B$4-I$14),ROW(INDIRECT("a1:a"&amp;$B$4-I$14))))=OFFSET($B17,,I$14,,$B$4-I$14)))=$B$4-I$14,MIN(IF(I17&gt;=OFFSET($B17,,H$14,,$B$4-H$14),"",OFFSET($B17,,H$14,,$B$4-H$14))),I17),
SMALL(IF((SMALL(OFFSET($B17,,X18-1,,$B$4-X18+1),ROW(INDIRECT("a1:a"&amp;$B$4-X18+1)))=OFFSET($B18,,X18-1))*(MATCH(OFFSET($B18,,X18-1),SMALL(OFFSET($B17,,X18-1,,$B$4-X18+1),ROW(INDIRECT("a1:a"&amp;$B$4-X18+1))),0)=ROW(INDIRECT("a1:a"&amp;$B$4-X18+1))),"",SMALL(OFFSET($B17,,X18-1,,$B$4-X18+1),ROW(INDIRECT("a1:a"&amp;$B$4-X18+1)))),I$14-X18)),
SMALL(IF((SMALL(OFFSET($B17,,X18-1,,$B$4-X18+1),ROW(INDIRECT("a1:a"&amp;$B$4-X18+1)))=OFFSET($B18,,X18-1))*(MATCH(OFFSET($B18,,X18-1),SMALL(OFFSET($B17,,X18-1,,$B$4-X18+1),ROW(INDIRECT("a1:a"&amp;$B$4-X18+1))),0)=ROW(INDIRECT("a1:a"&amp;$B$4-X18+1))),"",SMALL(OFFSET($B17,,X18-1,,$B$4-X18+1),ROW(INDIRECT("a1:a"&amp;$B$4-X18+1)))),I$14-X18)))</f>
        <v>2</v>
      </c>
      <c r="J18" s="10">
        <f t="array" aca="1" ref="J18" ca="1">IF(OR($A18&gt;$B$6,J$14&gt;$B$4),"",CHOOSE(J$12,IF(Y18=99,
IF(SUM(--(TRANSPOSE(LARGE(OFFSET($B17,,J$14,,$B$4-J$14),ROW(INDIRECT("a1:a"&amp;$B$4-J$14))))=OFFSET($B17,,J$14,,$B$4-J$14)))=$B$4-J$14,MIN(IF(J17&gt;=OFFSET($B17,,I$14,,$B$4-I$14),"",OFFSET($B17,,I$14,,$B$4-I$14))),J17),
SMALL(IF((SMALL(OFFSET($B17,,Y18-1,,$B$4-Y18+1),ROW(INDIRECT("a1:a"&amp;$B$4-Y18+1)))=OFFSET($B18,,Y18-1))*(MATCH(OFFSET($B18,,Y18-1),SMALL(OFFSET($B17,,Y18-1,,$B$4-Y18+1),ROW(INDIRECT("a1:a"&amp;$B$4-Y18+1))),0)=ROW(INDIRECT("a1:a"&amp;$B$4-Y18+1))),"",SMALL(OFFSET($B17,,Y18-1,,$B$4-Y18+1),ROW(INDIRECT("a1:a"&amp;$B$4-Y18+1)))),J$14-Y18)),
SMALL(IF((SMALL(OFFSET($B17,,Y18-1,,$B$4-Y18+1),ROW(INDIRECT("a1:a"&amp;$B$4-Y18+1)))=OFFSET($B18,,Y18-1))*(MATCH(OFFSET($B18,,Y18-1),SMALL(OFFSET($B17,,Y18-1,,$B$4-Y18+1),ROW(INDIRECT("a1:a"&amp;$B$4-Y18+1))),0)=ROW(INDIRECT("a1:a"&amp;$B$4-Y18+1))),"",SMALL(OFFSET($B17,,Y18-1,,$B$4-Y18+1),ROW(INDIRECT("a1:a"&amp;$B$4-Y18+1)))),J$14-Y18)))</f>
        <v>2</v>
      </c>
      <c r="K18" s="10">
        <f t="array" aca="1" ref="K18" ca="1">IF(OR($A18&gt;$B$6,K$14&gt;$B$4),"",CHOOSE(K$12,IF(Z18=99,
IF(SUM(--(TRANSPOSE(LARGE(OFFSET($B17,,K$14,,$B$4-K$14),ROW(INDIRECT("a1:a"&amp;$B$4-K$14))))=OFFSET($B17,,K$14,,$B$4-K$14)))=$B$4-K$14,MIN(IF(K17&gt;=OFFSET($B17,,J$14,,$B$4-J$14),"",OFFSET($B17,,J$14,,$B$4-J$14))),K17),
SMALL(IF((SMALL(OFFSET($B17,,Z18-1,,$B$4-Z18+1),ROW(INDIRECT("a1:a"&amp;$B$4-Z18+1)))=OFFSET($B18,,Z18-1))*(MATCH(OFFSET($B18,,Z18-1),SMALL(OFFSET($B17,,Z18-1,,$B$4-Z18+1),ROW(INDIRECT("a1:a"&amp;$B$4-Z18+1))),0)=ROW(INDIRECT("a1:a"&amp;$B$4-Z18+1))),"",SMALL(OFFSET($B17,,Z18-1,,$B$4-Z18+1),ROW(INDIRECT("a1:a"&amp;$B$4-Z18+1)))),K$14-Z18)),
SMALL(IF((SMALL(OFFSET($B17,,Z18-1,,$B$4-Z18+1),ROW(INDIRECT("a1:a"&amp;$B$4-Z18+1)))=OFFSET($B18,,Z18-1))*(MATCH(OFFSET($B18,,Z18-1),SMALL(OFFSET($B17,,Z18-1,,$B$4-Z18+1),ROW(INDIRECT("a1:a"&amp;$B$4-Z18+1))),0)=ROW(INDIRECT("a1:a"&amp;$B$4-Z18+1))),"",SMALL(OFFSET($B17,,Z18-1,,$B$4-Z18+1),ROW(INDIRECT("a1:a"&amp;$B$4-Z18+1)))),K$14-Z18)))</f>
        <v>3</v>
      </c>
      <c r="L18" s="10">
        <f t="array" aca="1" ref="L18" ca="1">IF(OR($A18&gt;$B$6,L$14&gt;$B$4),"",CHOOSE(L$12,IF(AA18=99,
IF(SUM(--(TRANSPOSE(LARGE(OFFSET($B17,,L$14,,$B$4-L$14),ROW(INDIRECT("a1:a"&amp;$B$4-L$14))))=OFFSET($B17,,L$14,,$B$4-L$14)))=$B$4-L$14,MIN(IF(L17&gt;=OFFSET($B17,,K$14,,$B$4-K$14),"",OFFSET($B17,,K$14,,$B$4-K$14))),L17),
SMALL(IF((SMALL(OFFSET($B17,,AA18-1,,$B$4-AA18+1),ROW(INDIRECT("a1:a"&amp;$B$4-AA18+1)))=OFFSET($B18,,AA18-1))*(MATCH(OFFSET($B18,,AA18-1),SMALL(OFFSET($B17,,AA18-1,,$B$4-AA18+1),ROW(INDIRECT("a1:a"&amp;$B$4-AA18+1))),0)=ROW(INDIRECT("a1:a"&amp;$B$4-AA18+1))),"",SMALL(OFFSET($B17,,AA18-1,,$B$4-AA18+1),ROW(INDIRECT("a1:a"&amp;$B$4-AA18+1)))),L$14-AA18)),
SMALL(IF((SMALL(OFFSET($B17,,AA18-1,,$B$4-AA18+1),ROW(INDIRECT("a1:a"&amp;$B$4-AA18+1)))=OFFSET($B18,,AA18-1))*(MATCH(OFFSET($B18,,AA18-1),SMALL(OFFSET($B17,,AA18-1,,$B$4-AA18+1),ROW(INDIRECT("a1:a"&amp;$B$4-AA18+1))),0)=ROW(INDIRECT("a1:a"&amp;$B$4-AA18+1))),"",SMALL(OFFSET($B17,,AA18-1,,$B$4-AA18+1),ROW(INDIRECT("a1:a"&amp;$B$4-AA18+1)))),L$14-AA18)))</f>
        <v>3</v>
      </c>
      <c r="M18" s="10">
        <f t="array" aca="1" ref="M18" ca="1">IF(OR($A18&gt;$B$6,M$14&gt;$B$4),"",CHOOSE(M$12,IF(AB18=99,
IF(SUM(--(TRANSPOSE(LARGE(OFFSET($B17,,M$14,,$B$4-M$14),ROW(INDIRECT("a1:a"&amp;$B$4-M$14))))=OFFSET($B17,,M$14,,$B$4-M$14)))=$B$4-M$14,MIN(IF(M17&gt;=OFFSET($B17,,L$14,,$B$4-L$14),"",OFFSET($B17,,L$14,,$B$4-L$14))),M17),
SMALL(IF((SMALL(OFFSET($B17,,AB18-1,,$B$4-AB18+1),ROW(INDIRECT("a1:a"&amp;$B$4-AB18+1)))=OFFSET($B18,,AB18-1))*(MATCH(OFFSET($B18,,AB18-1),SMALL(OFFSET($B17,,AB18-1,,$B$4-AB18+1),ROW(INDIRECT("a1:a"&amp;$B$4-AB18+1))),0)=ROW(INDIRECT("a1:a"&amp;$B$4-AB18+1))),"",SMALL(OFFSET($B17,,AB18-1,,$B$4-AB18+1),ROW(INDIRECT("a1:a"&amp;$B$4-AB18+1)))),M$14-AB18)),
SMALL(IF((SMALL(OFFSET($B17,,AB18-1,,$B$4-AB18+1),ROW(INDIRECT("a1:a"&amp;$B$4-AB18+1)))=OFFSET($B18,,AB18-1))*(MATCH(OFFSET($B18,,AB18-1),SMALL(OFFSET($B17,,AB18-1,,$B$4-AB18+1),ROW(INDIRECT("a1:a"&amp;$B$4-AB18+1))),0)=ROW(INDIRECT("a1:a"&amp;$B$4-AB18+1))),"",SMALL(OFFSET($B17,,AB18-1,,$B$4-AB18+1),ROW(INDIRECT("a1:a"&amp;$B$4-AB18+1)))),M$14-AB18)))</f>
        <v>3</v>
      </c>
      <c r="N18" s="10">
        <f t="array" aca="1" ref="N18" ca="1">IF(OR($A18&gt;$B$6,N$14&gt;$B$4),"",CHOOSE(N$12,IF(AC18=99,
IF(SUM(--(TRANSPOSE(LARGE(OFFSET($B17,,N$14,,$B$4-N$14),ROW(INDIRECT("a1:a"&amp;$B$4-N$14))))=OFFSET($B17,,N$14,,$B$4-N$14)))=$B$4-N$14,MIN(IF(N17&gt;=OFFSET($B17,,M$14,,$B$4-M$14),"",OFFSET($B17,,M$14,,$B$4-M$14))),N17),
SMALL(IF((SMALL(OFFSET($B17,,AC18-1,,$B$4-AC18+1),ROW(INDIRECT("a1:a"&amp;$B$4-AC18+1)))=OFFSET($B18,,AC18-1))*(MATCH(OFFSET($B18,,AC18-1),SMALL(OFFSET($B17,,AC18-1,,$B$4-AC18+1),ROW(INDIRECT("a1:a"&amp;$B$4-AC18+1))),0)=ROW(INDIRECT("a1:a"&amp;$B$4-AC18+1))),"",SMALL(OFFSET($B17,,AC18-1,,$B$4-AC18+1),ROW(INDIRECT("a1:a"&amp;$B$4-AC18+1)))),N$14-AC18)),
SMALL(IF((SMALL(OFFSET($B17,,AC18-1,,$B$4-AC18+1),ROW(INDIRECT("a1:a"&amp;$B$4-AC18+1)))=OFFSET($B18,,AC18-1))*(MATCH(OFFSET($B18,,AC18-1),SMALL(OFFSET($B17,,AC18-1,,$B$4-AC18+1),ROW(INDIRECT("a1:a"&amp;$B$4-AC18+1))),0)=ROW(INDIRECT("a1:a"&amp;$B$4-AC18+1))),"",SMALL(OFFSET($B17,,AC18-1,,$B$4-AC18+1),ROW(INDIRECT("a1:a"&amp;$B$4-AC18+1)))),N$14-AC18)))</f>
        <v>2</v>
      </c>
      <c r="O18" s="10">
        <f t="array" aca="1" ref="O18" ca="1">IF(OR($A18&gt;$B$6,O$14&gt;$B$4),"",CHOOSE(O$12,IF(AD18=99,
IF(SUM(--(TRANSPOSE(LARGE(OFFSET($B17,,O$14,,$B$4-O$14),ROW(INDIRECT("a1:a"&amp;$B$4-O$14))))=OFFSET($B17,,O$14,,$B$4-O$14)))=$B$4-O$14,MIN(IF(O17&gt;=OFFSET($B17,,N$14,,$B$4-N$14),"",OFFSET($B17,,N$14,,$B$4-N$14))),O17),
SMALL(IF((SMALL(OFFSET($B17,,AD18-1,,$B$4-AD18+1),ROW(INDIRECT("a1:a"&amp;$B$4-AD18+1)))=OFFSET($B18,,AD18-1))*(MATCH(OFFSET($B18,,AD18-1),SMALL(OFFSET($B17,,AD18-1,,$B$4-AD18+1),ROW(INDIRECT("a1:a"&amp;$B$4-AD18+1))),0)=ROW(INDIRECT("a1:a"&amp;$B$4-AD18+1))),"",SMALL(OFFSET($B17,,AD18-1,,$B$4-AD18+1),ROW(INDIRECT("a1:a"&amp;$B$4-AD18+1)))),O$14-AD18)),
SMALL(IF((SMALL(OFFSET($B17,,AD18-1,,$B$4-AD18+1),ROW(INDIRECT("a1:a"&amp;$B$4-AD18+1)))=OFFSET($B18,,AD18-1))*(MATCH(OFFSET($B18,,AD18-1),SMALL(OFFSET($B17,,AD18-1,,$B$4-AD18+1),ROW(INDIRECT("a1:a"&amp;$B$4-AD18+1))),0)=ROW(INDIRECT("a1:a"&amp;$B$4-AD18+1))),"",SMALL(OFFSET($B17,,AD18-1,,$B$4-AD18+1),ROW(INDIRECT("a1:a"&amp;$B$4-AD18+1)))),O$14-AD18)))</f>
        <v>3</v>
      </c>
      <c r="P18" s="10">
        <f t="array" aca="1" ref="P18" ca="1">IF(OR($A18&gt;$B$6,P$14&gt;$B$4),"",CHOOSE(P$12,IF(AE18=99,
IF(SUM(--(TRANSPOSE(LARGE(OFFSET($B17,,P$14,,$B$4-P$14),ROW(INDIRECT("a1:a"&amp;$B$4-P$14))))=OFFSET($B17,,P$14,,$B$4-P$14)))=$B$4-P$14,MIN(IF(P17&gt;=OFFSET($B17,,O$14,,$B$4-O$14),"",OFFSET($B17,,O$14,,$B$4-O$14))),P17),
SMALL(IF((SMALL(OFFSET($B17,,AE18-1,,$B$4-AE18+1),ROW(INDIRECT("a1:a"&amp;$B$4-AE18+1)))=OFFSET($B18,,AE18-1))*(MATCH(OFFSET($B18,,AE18-1),SMALL(OFFSET($B17,,AE18-1,,$B$4-AE18+1),ROW(INDIRECT("a1:a"&amp;$B$4-AE18+1))),0)=ROW(INDIRECT("a1:a"&amp;$B$4-AE18+1))),"",SMALL(OFFSET($B17,,AE18-1,,$B$4-AE18+1),ROW(INDIRECT("a1:a"&amp;$B$4-AE18+1)))),P$14-AE18)),
SMALL(IF((SMALL(OFFSET($B17,,AE18-1,,$B$4-AE18+1),ROW(INDIRECT("a1:a"&amp;$B$4-AE18+1)))=OFFSET($B18,,AE18-1))*(MATCH(OFFSET($B18,,AE18-1),SMALL(OFFSET($B17,,AE18-1,,$B$4-AE18+1),ROW(INDIRECT("a1:a"&amp;$B$4-AE18+1))),0)=ROW(INDIRECT("a1:a"&amp;$B$4-AE18+1))),"",SMALL(OFFSET($B17,,AE18-1,,$B$4-AE18+1),ROW(INDIRECT("a1:a"&amp;$B$4-AE18+1)))),P$14-AE18)))</f>
        <v>3</v>
      </c>
      <c r="Q18" s="5"/>
      <c r="R18" s="19">
        <f t="array" aca="1" ref="R18" ca="1">MIN(IF($B18:B18&gt;$B17:B17,COLUMN($B$15:B17)-COLUMN($B$15)+1,99))</f>
        <v>99</v>
      </c>
      <c r="S18" s="19">
        <f t="array" aca="1" ref="S18" ca="1">MIN(IF($B18:C18&gt;$B17:C17,COLUMN($B$15:C17)-COLUMN($B$15)+1,99))</f>
        <v>99</v>
      </c>
      <c r="T18" s="19">
        <f t="array" aca="1" ref="T18" ca="1">MIN(IF($B18:D18&gt;$B17:D17,COLUMN($B$15:D17)-COLUMN($B$15)+1,99))</f>
        <v>99</v>
      </c>
      <c r="U18" s="19">
        <f t="array" aca="1" ref="U18" ca="1">MIN(IF($B18:E18&gt;$B17:E17,COLUMN($B$15:E17)-COLUMN($B$15)+1,99))</f>
        <v>99</v>
      </c>
      <c r="V18" s="19">
        <f t="array" aca="1" ref="V18" ca="1">MIN(IF($B18:F18&gt;$B17:F17,COLUMN($B$15:F17)-COLUMN($B$15)+1,99))</f>
        <v>99</v>
      </c>
      <c r="W18" s="19">
        <f t="array" aca="1" ref="W18" ca="1">MIN(IF($B18:G18&gt;$B17:G17,COLUMN($B$15:G17)-COLUMN($B$15)+1,99))</f>
        <v>99</v>
      </c>
      <c r="X18" s="19">
        <f t="array" aca="1" ref="X18" ca="1">MIN(IF($B18:H18&gt;$B17:H17,COLUMN($B$15:H17)-COLUMN($B$15)+1,99))</f>
        <v>99</v>
      </c>
      <c r="Y18" s="19">
        <f t="array" aca="1" ref="Y18" ca="1">MIN(IF($B18:I18&gt;$B17:I17,COLUMN($B$15:I17)-COLUMN($B$15)+1,99))</f>
        <v>99</v>
      </c>
      <c r="Z18" s="19">
        <f t="array" aca="1" ref="Z18" ca="1">MIN(IF($B18:J18&gt;$B17:J17,COLUMN($B$15:J17)-COLUMN($B$15)+1,99))</f>
        <v>99</v>
      </c>
      <c r="AA18" s="19">
        <f t="array" aca="1" ref="AA18" ca="1">MIN(IF($B18:K18&gt;$B17:K17,COLUMN($B$15:K17)-COLUMN($B$15)+1,99))</f>
        <v>99</v>
      </c>
      <c r="AB18" s="19">
        <f t="array" aca="1" ref="AB18" ca="1">MIN(IF($B18:L18&gt;$B17:L17,COLUMN($B$15:L17)-COLUMN($B$15)+1,99))</f>
        <v>99</v>
      </c>
      <c r="AC18" s="19">
        <f t="array" aca="1" ref="AC18" ca="1">MIN(IF($B18:M18&gt;$B17:M17,COLUMN($B$15:M17)-COLUMN($B$15)+1,99))</f>
        <v>12</v>
      </c>
      <c r="AD18" s="19">
        <f t="array" aca="1" ref="AD18" ca="1">MIN(IF($B18:N18&gt;$B17:N17,COLUMN($B$15:N17)-COLUMN($B$15)+1,99))</f>
        <v>12</v>
      </c>
      <c r="AE18" s="19">
        <f t="array" aca="1" ref="AE18" ca="1">MIN(IF($B18:O18&gt;$B17:O17,COLUMN($B$15:O17)-COLUMN($B$15)+1,99))</f>
        <v>12</v>
      </c>
      <c r="AF18" s="20"/>
      <c r="AG18" s="10">
        <f t="shared" ca="1" si="6"/>
        <v>1</v>
      </c>
      <c r="AH18" s="10">
        <f t="shared" ca="1" si="6"/>
        <v>10</v>
      </c>
      <c r="AI18" s="10">
        <f t="shared" ca="1" si="6"/>
        <v>100</v>
      </c>
      <c r="AJ18" s="10">
        <f t="shared" ca="1" si="6"/>
        <v>1000</v>
      </c>
      <c r="AK18" s="10">
        <f t="shared" ca="1" si="6"/>
        <v>10000</v>
      </c>
      <c r="AL18" s="10">
        <f t="shared" ca="1" si="6"/>
        <v>200000</v>
      </c>
      <c r="AM18" s="10">
        <f t="shared" ca="1" si="6"/>
        <v>2000000</v>
      </c>
      <c r="AN18" s="10">
        <f t="shared" ca="1" si="6"/>
        <v>20000000</v>
      </c>
      <c r="AO18" s="10">
        <f t="shared" ca="1" si="6"/>
        <v>200000000</v>
      </c>
      <c r="AP18" s="10">
        <f t="shared" ca="1" si="6"/>
        <v>3000000000</v>
      </c>
      <c r="AQ18" s="10">
        <f t="shared" ca="1" si="6"/>
        <v>30000000000</v>
      </c>
      <c r="AR18" s="10">
        <f t="shared" ca="1" si="6"/>
        <v>300000000000</v>
      </c>
      <c r="AS18" s="10">
        <f t="shared" ca="1" si="6"/>
        <v>2000000000000</v>
      </c>
      <c r="AT18" s="10">
        <f t="shared" ca="1" si="6"/>
        <v>30000000000000</v>
      </c>
      <c r="AU18" s="10">
        <f t="shared" ca="1" si="6"/>
        <v>300000000000000</v>
      </c>
      <c r="AV18" s="15">
        <f t="shared" ca="1" si="7"/>
        <v>332333222211111</v>
      </c>
    </row>
    <row r="19" spans="1:48" x14ac:dyDescent="0.25">
      <c r="A19" s="21">
        <v>5</v>
      </c>
      <c r="B19" s="22">
        <f t="array" aca="1" ref="B19" ca="1">IF(A19&gt;$B$6,"",IF(SUM(--(TRANSPOSE(LARGE(OFFSET($B18,,B$14,,$B$4-B$14),ROW(INDIRECT("a1:a"&amp;$B$4-B$14))))=OFFSET($B18,,B$14,,$B$4-B$14)))=$B$4-B$14,OFFSET($B$9,,MATCH(B18,$B$9:$H$9,FALSE)),B18))</f>
        <v>1</v>
      </c>
      <c r="C19" s="22">
        <f t="array" aca="1" ref="C19" ca="1">IF(OR($A19&gt;$B$6,C$14&gt;$B$4),"",CHOOSE(C$12,IF(R19=99,
IF(SUM(--(TRANSPOSE(LARGE(OFFSET($B18,,C$14,,$B$4-C$14),ROW(INDIRECT("a1:a"&amp;$B$4-C$14))))=OFFSET($B18,,C$14,,$B$4-C$14)))=$B$4-C$14,MIN(IF(C18&gt;=OFFSET($B18,,B$14,,$B$4-B$14),"",OFFSET($B18,,B$14,,$B$4-B$14))),C18),
SMALL(IF((SMALL(OFFSET($B18,,R19-1,,$B$4-R19+1),ROW(INDIRECT("a1:a"&amp;$B$4-R19+1)))=OFFSET($B19,,R19-1))*(MATCH(OFFSET($B19,,R19-1),SMALL(OFFSET($B18,,R19-1,,$B$4-R19+1),ROW(INDIRECT("a1:a"&amp;$B$4-R19+1))),0)=ROW(INDIRECT("a1:a"&amp;$B$4-R19+1))),"",SMALL(OFFSET($B18,,R19-1,,$B$4-R19+1),ROW(INDIRECT("a1:a"&amp;$B$4-R19+1)))),C$14-R19)),
SMALL(IF((SMALL(OFFSET($B18,,R19-1,,$B$4-R19+1),ROW(INDIRECT("a1:a"&amp;$B$4-R19+1)))=OFFSET($B19,,R19-1))*(MATCH(OFFSET($B19,,R19-1),SMALL(OFFSET($B18,,R19-1,,$B$4-R19+1),ROW(INDIRECT("a1:a"&amp;$B$4-R19+1))),0)=ROW(INDIRECT("a1:a"&amp;$B$4-R19+1))),"",SMALL(OFFSET($B18,,R19-1,,$B$4-R19+1),ROW(INDIRECT("a1:a"&amp;$B$4-R19+1)))),C$14-R19)))</f>
        <v>1</v>
      </c>
      <c r="D19" s="22">
        <f t="array" aca="1" ref="D19" ca="1">IF(OR($A19&gt;$B$6,D$14&gt;$B$4),"",CHOOSE(D$12,IF(S19=99,
IF(SUM(--(TRANSPOSE(LARGE(OFFSET($B18,,D$14,,$B$4-D$14),ROW(INDIRECT("a1:a"&amp;$B$4-D$14))))=OFFSET($B18,,D$14,,$B$4-D$14)))=$B$4-D$14,MIN(IF(D18&gt;=OFFSET($B18,,C$14,,$B$4-C$14),"",OFFSET($B18,,C$14,,$B$4-C$14))),D18),
SMALL(IF((SMALL(OFFSET($B18,,S19-1,,$B$4-S19+1),ROW(INDIRECT("a1:a"&amp;$B$4-S19+1)))=OFFSET($B19,,S19-1))*(MATCH(OFFSET($B19,,S19-1),SMALL(OFFSET($B18,,S19-1,,$B$4-S19+1),ROW(INDIRECT("a1:a"&amp;$B$4-S19+1))),0)=ROW(INDIRECT("a1:a"&amp;$B$4-S19+1))),"",SMALL(OFFSET($B18,,S19-1,,$B$4-S19+1),ROW(INDIRECT("a1:a"&amp;$B$4-S19+1)))),D$14-S19)),
SMALL(IF((SMALL(OFFSET($B18,,S19-1,,$B$4-S19+1),ROW(INDIRECT("a1:a"&amp;$B$4-S19+1)))=OFFSET($B19,,S19-1))*(MATCH(OFFSET($B19,,S19-1),SMALL(OFFSET($B18,,S19-1,,$B$4-S19+1),ROW(INDIRECT("a1:a"&amp;$B$4-S19+1))),0)=ROW(INDIRECT("a1:a"&amp;$B$4-S19+1))),"",SMALL(OFFSET($B18,,S19-1,,$B$4-S19+1),ROW(INDIRECT("a1:a"&amp;$B$4-S19+1)))),D$14-S19)))</f>
        <v>1</v>
      </c>
      <c r="E19" s="22">
        <f t="array" aca="1" ref="E19" ca="1">IF(OR($A19&gt;$B$6,E$14&gt;$B$4),"",CHOOSE(E$12,IF(T19=99,
IF(SUM(--(TRANSPOSE(LARGE(OFFSET($B18,,E$14,,$B$4-E$14),ROW(INDIRECT("a1:a"&amp;$B$4-E$14))))=OFFSET($B18,,E$14,,$B$4-E$14)))=$B$4-E$14,MIN(IF(E18&gt;=OFFSET($B18,,D$14,,$B$4-D$14),"",OFFSET($B18,,D$14,,$B$4-D$14))),E18),
SMALL(IF((SMALL(OFFSET($B18,,T19-1,,$B$4-T19+1),ROW(INDIRECT("a1:a"&amp;$B$4-T19+1)))=OFFSET($B19,,T19-1))*(MATCH(OFFSET($B19,,T19-1),SMALL(OFFSET($B18,,T19-1,,$B$4-T19+1),ROW(INDIRECT("a1:a"&amp;$B$4-T19+1))),0)=ROW(INDIRECT("a1:a"&amp;$B$4-T19+1))),"",SMALL(OFFSET($B18,,T19-1,,$B$4-T19+1),ROW(INDIRECT("a1:a"&amp;$B$4-T19+1)))),E$14-T19)),
SMALL(IF((SMALL(OFFSET($B18,,T19-1,,$B$4-T19+1),ROW(INDIRECT("a1:a"&amp;$B$4-T19+1)))=OFFSET($B19,,T19-1))*(MATCH(OFFSET($B19,,T19-1),SMALL(OFFSET($B18,,T19-1,,$B$4-T19+1),ROW(INDIRECT("a1:a"&amp;$B$4-T19+1))),0)=ROW(INDIRECT("a1:a"&amp;$B$4-T19+1))),"",SMALL(OFFSET($B18,,T19-1,,$B$4-T19+1),ROW(INDIRECT("a1:a"&amp;$B$4-T19+1)))),E$14-T19)))</f>
        <v>1</v>
      </c>
      <c r="F19" s="22">
        <f t="array" aca="1" ref="F19" ca="1">IF(OR($A19&gt;$B$6,F$14&gt;$B$4),"",CHOOSE(F$12,IF(U19=99,
IF(SUM(--(TRANSPOSE(LARGE(OFFSET($B18,,F$14,,$B$4-F$14),ROW(INDIRECT("a1:a"&amp;$B$4-F$14))))=OFFSET($B18,,F$14,,$B$4-F$14)))=$B$4-F$14,MIN(IF(F18&gt;=OFFSET($B18,,E$14,,$B$4-E$14),"",OFFSET($B18,,E$14,,$B$4-E$14))),F18),
SMALL(IF((SMALL(OFFSET($B18,,U19-1,,$B$4-U19+1),ROW(INDIRECT("a1:a"&amp;$B$4-U19+1)))=OFFSET($B19,,U19-1))*(MATCH(OFFSET($B19,,U19-1),SMALL(OFFSET($B18,,U19-1,,$B$4-U19+1),ROW(INDIRECT("a1:a"&amp;$B$4-U19+1))),0)=ROW(INDIRECT("a1:a"&amp;$B$4-U19+1))),"",SMALL(OFFSET($B18,,U19-1,,$B$4-U19+1),ROW(INDIRECT("a1:a"&amp;$B$4-U19+1)))),F$14-U19)),
SMALL(IF((SMALL(OFFSET($B18,,U19-1,,$B$4-U19+1),ROW(INDIRECT("a1:a"&amp;$B$4-U19+1)))=OFFSET($B19,,U19-1))*(MATCH(OFFSET($B19,,U19-1),SMALL(OFFSET($B18,,U19-1,,$B$4-U19+1),ROW(INDIRECT("a1:a"&amp;$B$4-U19+1))),0)=ROW(INDIRECT("a1:a"&amp;$B$4-U19+1))),"",SMALL(OFFSET($B18,,U19-1,,$B$4-U19+1),ROW(INDIRECT("a1:a"&amp;$B$4-U19+1)))),F$14-U19)))</f>
        <v>1</v>
      </c>
      <c r="G19" s="22">
        <f t="array" aca="1" ref="G19" ca="1">IF(OR($A19&gt;$B$6,G$14&gt;$B$4),"",CHOOSE(G$12,IF(V19=99,
IF(SUM(--(TRANSPOSE(LARGE(OFFSET($B18,,G$14,,$B$4-G$14),ROW(INDIRECT("a1:a"&amp;$B$4-G$14))))=OFFSET($B18,,G$14,,$B$4-G$14)))=$B$4-G$14,MIN(IF(G18&gt;=OFFSET($B18,,F$14,,$B$4-F$14),"",OFFSET($B18,,F$14,,$B$4-F$14))),G18),
SMALL(IF((SMALL(OFFSET($B18,,V19-1,,$B$4-V19+1),ROW(INDIRECT("a1:a"&amp;$B$4-V19+1)))=OFFSET($B19,,V19-1))*(MATCH(OFFSET($B19,,V19-1),SMALL(OFFSET($B18,,V19-1,,$B$4-V19+1),ROW(INDIRECT("a1:a"&amp;$B$4-V19+1))),0)=ROW(INDIRECT("a1:a"&amp;$B$4-V19+1))),"",SMALL(OFFSET($B18,,V19-1,,$B$4-V19+1),ROW(INDIRECT("a1:a"&amp;$B$4-V19+1)))),G$14-V19)),
SMALL(IF((SMALL(OFFSET($B18,,V19-1,,$B$4-V19+1),ROW(INDIRECT("a1:a"&amp;$B$4-V19+1)))=OFFSET($B19,,V19-1))*(MATCH(OFFSET($B19,,V19-1),SMALL(OFFSET($B18,,V19-1,,$B$4-V19+1),ROW(INDIRECT("a1:a"&amp;$B$4-V19+1))),0)=ROW(INDIRECT("a1:a"&amp;$B$4-V19+1))),"",SMALL(OFFSET($B18,,V19-1,,$B$4-V19+1),ROW(INDIRECT("a1:a"&amp;$B$4-V19+1)))),G$14-V19)))</f>
        <v>2</v>
      </c>
      <c r="H19" s="22">
        <f t="array" aca="1" ref="H19" ca="1">IF(OR($A19&gt;$B$6,H$14&gt;$B$4),"",CHOOSE(H$12,IF(W19=99,
IF(SUM(--(TRANSPOSE(LARGE(OFFSET($B18,,H$14,,$B$4-H$14),ROW(INDIRECT("a1:a"&amp;$B$4-H$14))))=OFFSET($B18,,H$14,,$B$4-H$14)))=$B$4-H$14,MIN(IF(H18&gt;=OFFSET($B18,,G$14,,$B$4-G$14),"",OFFSET($B18,,G$14,,$B$4-G$14))),H18),
SMALL(IF((SMALL(OFFSET($B18,,W19-1,,$B$4-W19+1),ROW(INDIRECT("a1:a"&amp;$B$4-W19+1)))=OFFSET($B19,,W19-1))*(MATCH(OFFSET($B19,,W19-1),SMALL(OFFSET($B18,,W19-1,,$B$4-W19+1),ROW(INDIRECT("a1:a"&amp;$B$4-W19+1))),0)=ROW(INDIRECT("a1:a"&amp;$B$4-W19+1))),"",SMALL(OFFSET($B18,,W19-1,,$B$4-W19+1),ROW(INDIRECT("a1:a"&amp;$B$4-W19+1)))),H$14-W19)),
SMALL(IF((SMALL(OFFSET($B18,,W19-1,,$B$4-W19+1),ROW(INDIRECT("a1:a"&amp;$B$4-W19+1)))=OFFSET($B19,,W19-1))*(MATCH(OFFSET($B19,,W19-1),SMALL(OFFSET($B18,,W19-1,,$B$4-W19+1),ROW(INDIRECT("a1:a"&amp;$B$4-W19+1))),0)=ROW(INDIRECT("a1:a"&amp;$B$4-W19+1))),"",SMALL(OFFSET($B18,,W19-1,,$B$4-W19+1),ROW(INDIRECT("a1:a"&amp;$B$4-W19+1)))),H$14-W19)))</f>
        <v>2</v>
      </c>
      <c r="I19" s="22">
        <f t="array" aca="1" ref="I19" ca="1">IF(OR($A19&gt;$B$6,I$14&gt;$B$4),"",CHOOSE(I$12,IF(X19=99,
IF(SUM(--(TRANSPOSE(LARGE(OFFSET($B18,,I$14,,$B$4-I$14),ROW(INDIRECT("a1:a"&amp;$B$4-I$14))))=OFFSET($B18,,I$14,,$B$4-I$14)))=$B$4-I$14,MIN(IF(I18&gt;=OFFSET($B18,,H$14,,$B$4-H$14),"",OFFSET($B18,,H$14,,$B$4-H$14))),I18),
SMALL(IF((SMALL(OFFSET($B18,,X19-1,,$B$4-X19+1),ROW(INDIRECT("a1:a"&amp;$B$4-X19+1)))=OFFSET($B19,,X19-1))*(MATCH(OFFSET($B19,,X19-1),SMALL(OFFSET($B18,,X19-1,,$B$4-X19+1),ROW(INDIRECT("a1:a"&amp;$B$4-X19+1))),0)=ROW(INDIRECT("a1:a"&amp;$B$4-X19+1))),"",SMALL(OFFSET($B18,,X19-1,,$B$4-X19+1),ROW(INDIRECT("a1:a"&amp;$B$4-X19+1)))),I$14-X19)),
SMALL(IF((SMALL(OFFSET($B18,,X19-1,,$B$4-X19+1),ROW(INDIRECT("a1:a"&amp;$B$4-X19+1)))=OFFSET($B19,,X19-1))*(MATCH(OFFSET($B19,,X19-1),SMALL(OFFSET($B18,,X19-1,,$B$4-X19+1),ROW(INDIRECT("a1:a"&amp;$B$4-X19+1))),0)=ROW(INDIRECT("a1:a"&amp;$B$4-X19+1))),"",SMALL(OFFSET($B18,,X19-1,,$B$4-X19+1),ROW(INDIRECT("a1:a"&amp;$B$4-X19+1)))),I$14-X19)))</f>
        <v>2</v>
      </c>
      <c r="J19" s="22">
        <f t="array" aca="1" ref="J19" ca="1">IF(OR($A19&gt;$B$6,J$14&gt;$B$4),"",CHOOSE(J$12,IF(Y19=99,
IF(SUM(--(TRANSPOSE(LARGE(OFFSET($B18,,J$14,,$B$4-J$14),ROW(INDIRECT("a1:a"&amp;$B$4-J$14))))=OFFSET($B18,,J$14,,$B$4-J$14)))=$B$4-J$14,MIN(IF(J18&gt;=OFFSET($B18,,I$14,,$B$4-I$14),"",OFFSET($B18,,I$14,,$B$4-I$14))),J18),
SMALL(IF((SMALL(OFFSET($B18,,Y19-1,,$B$4-Y19+1),ROW(INDIRECT("a1:a"&amp;$B$4-Y19+1)))=OFFSET($B19,,Y19-1))*(MATCH(OFFSET($B19,,Y19-1),SMALL(OFFSET($B18,,Y19-1,,$B$4-Y19+1),ROW(INDIRECT("a1:a"&amp;$B$4-Y19+1))),0)=ROW(INDIRECT("a1:a"&amp;$B$4-Y19+1))),"",SMALL(OFFSET($B18,,Y19-1,,$B$4-Y19+1),ROW(INDIRECT("a1:a"&amp;$B$4-Y19+1)))),J$14-Y19)),
SMALL(IF((SMALL(OFFSET($B18,,Y19-1,,$B$4-Y19+1),ROW(INDIRECT("a1:a"&amp;$B$4-Y19+1)))=OFFSET($B19,,Y19-1))*(MATCH(OFFSET($B19,,Y19-1),SMALL(OFFSET($B18,,Y19-1,,$B$4-Y19+1),ROW(INDIRECT("a1:a"&amp;$B$4-Y19+1))),0)=ROW(INDIRECT("a1:a"&amp;$B$4-Y19+1))),"",SMALL(OFFSET($B18,,Y19-1,,$B$4-Y19+1),ROW(INDIRECT("a1:a"&amp;$B$4-Y19+1)))),J$14-Y19)))</f>
        <v>2</v>
      </c>
      <c r="K19" s="22">
        <f t="array" aca="1" ref="K19" ca="1">IF(OR($A19&gt;$B$6,K$14&gt;$B$4),"",CHOOSE(K$12,IF(Z19=99,
IF(SUM(--(TRANSPOSE(LARGE(OFFSET($B18,,K$14,,$B$4-K$14),ROW(INDIRECT("a1:a"&amp;$B$4-K$14))))=OFFSET($B18,,K$14,,$B$4-K$14)))=$B$4-K$14,MIN(IF(K18&gt;=OFFSET($B18,,J$14,,$B$4-J$14),"",OFFSET($B18,,J$14,,$B$4-J$14))),K18),
SMALL(IF((SMALL(OFFSET($B18,,Z19-1,,$B$4-Z19+1),ROW(INDIRECT("a1:a"&amp;$B$4-Z19+1)))=OFFSET($B19,,Z19-1))*(MATCH(OFFSET($B19,,Z19-1),SMALL(OFFSET($B18,,Z19-1,,$B$4-Z19+1),ROW(INDIRECT("a1:a"&amp;$B$4-Z19+1))),0)=ROW(INDIRECT("a1:a"&amp;$B$4-Z19+1))),"",SMALL(OFFSET($B18,,Z19-1,,$B$4-Z19+1),ROW(INDIRECT("a1:a"&amp;$B$4-Z19+1)))),K$14-Z19)),
SMALL(IF((SMALL(OFFSET($B18,,Z19-1,,$B$4-Z19+1),ROW(INDIRECT("a1:a"&amp;$B$4-Z19+1)))=OFFSET($B19,,Z19-1))*(MATCH(OFFSET($B19,,Z19-1),SMALL(OFFSET($B18,,Z19-1,,$B$4-Z19+1),ROW(INDIRECT("a1:a"&amp;$B$4-Z19+1))),0)=ROW(INDIRECT("a1:a"&amp;$B$4-Z19+1))),"",SMALL(OFFSET($B18,,Z19-1,,$B$4-Z19+1),ROW(INDIRECT("a1:a"&amp;$B$4-Z19+1)))),K$14-Z19)))</f>
        <v>3</v>
      </c>
      <c r="L19" s="22">
        <f t="array" aca="1" ref="L19" ca="1">IF(OR($A19&gt;$B$6,L$14&gt;$B$4),"",CHOOSE(L$12,IF(AA19=99,
IF(SUM(--(TRANSPOSE(LARGE(OFFSET($B18,,L$14,,$B$4-L$14),ROW(INDIRECT("a1:a"&amp;$B$4-L$14))))=OFFSET($B18,,L$14,,$B$4-L$14)))=$B$4-L$14,MIN(IF(L18&gt;=OFFSET($B18,,K$14,,$B$4-K$14),"",OFFSET($B18,,K$14,,$B$4-K$14))),L18),
SMALL(IF((SMALL(OFFSET($B18,,AA19-1,,$B$4-AA19+1),ROW(INDIRECT("a1:a"&amp;$B$4-AA19+1)))=OFFSET($B19,,AA19-1))*(MATCH(OFFSET($B19,,AA19-1),SMALL(OFFSET($B18,,AA19-1,,$B$4-AA19+1),ROW(INDIRECT("a1:a"&amp;$B$4-AA19+1))),0)=ROW(INDIRECT("a1:a"&amp;$B$4-AA19+1))),"",SMALL(OFFSET($B18,,AA19-1,,$B$4-AA19+1),ROW(INDIRECT("a1:a"&amp;$B$4-AA19+1)))),L$14-AA19)),
SMALL(IF((SMALL(OFFSET($B18,,AA19-1,,$B$4-AA19+1),ROW(INDIRECT("a1:a"&amp;$B$4-AA19+1)))=OFFSET($B19,,AA19-1))*(MATCH(OFFSET($B19,,AA19-1),SMALL(OFFSET($B18,,AA19-1,,$B$4-AA19+1),ROW(INDIRECT("a1:a"&amp;$B$4-AA19+1))),0)=ROW(INDIRECT("a1:a"&amp;$B$4-AA19+1))),"",SMALL(OFFSET($B18,,AA19-1,,$B$4-AA19+1),ROW(INDIRECT("a1:a"&amp;$B$4-AA19+1)))),L$14-AA19)))</f>
        <v>3</v>
      </c>
      <c r="M19" s="22">
        <f t="array" aca="1" ref="M19" ca="1">IF(OR($A19&gt;$B$6,M$14&gt;$B$4),"",CHOOSE(M$12,IF(AB19=99,
IF(SUM(--(TRANSPOSE(LARGE(OFFSET($B18,,M$14,,$B$4-M$14),ROW(INDIRECT("a1:a"&amp;$B$4-M$14))))=OFFSET($B18,,M$14,,$B$4-M$14)))=$B$4-M$14,MIN(IF(M18&gt;=OFFSET($B18,,L$14,,$B$4-L$14),"",OFFSET($B18,,L$14,,$B$4-L$14))),M18),
SMALL(IF((SMALL(OFFSET($B18,,AB19-1,,$B$4-AB19+1),ROW(INDIRECT("a1:a"&amp;$B$4-AB19+1)))=OFFSET($B19,,AB19-1))*(MATCH(OFFSET($B19,,AB19-1),SMALL(OFFSET($B18,,AB19-1,,$B$4-AB19+1),ROW(INDIRECT("a1:a"&amp;$B$4-AB19+1))),0)=ROW(INDIRECT("a1:a"&amp;$B$4-AB19+1))),"",SMALL(OFFSET($B18,,AB19-1,,$B$4-AB19+1),ROW(INDIRECT("a1:a"&amp;$B$4-AB19+1)))),M$14-AB19)),
SMALL(IF((SMALL(OFFSET($B18,,AB19-1,,$B$4-AB19+1),ROW(INDIRECT("a1:a"&amp;$B$4-AB19+1)))=OFFSET($B19,,AB19-1))*(MATCH(OFFSET($B19,,AB19-1),SMALL(OFFSET($B18,,AB19-1,,$B$4-AB19+1),ROW(INDIRECT("a1:a"&amp;$B$4-AB19+1))),0)=ROW(INDIRECT("a1:a"&amp;$B$4-AB19+1))),"",SMALL(OFFSET($B18,,AB19-1,,$B$4-AB19+1),ROW(INDIRECT("a1:a"&amp;$B$4-AB19+1)))),M$14-AB19)))</f>
        <v>3</v>
      </c>
      <c r="N19" s="22">
        <f t="array" aca="1" ref="N19" ca="1">IF(OR($A19&gt;$B$6,N$14&gt;$B$4),"",CHOOSE(N$12,IF(AC19=99,
IF(SUM(--(TRANSPOSE(LARGE(OFFSET($B18,,N$14,,$B$4-N$14),ROW(INDIRECT("a1:a"&amp;$B$4-N$14))))=OFFSET($B18,,N$14,,$B$4-N$14)))=$B$4-N$14,MIN(IF(N18&gt;=OFFSET($B18,,M$14,,$B$4-M$14),"",OFFSET($B18,,M$14,,$B$4-M$14))),N18),
SMALL(IF((SMALL(OFFSET($B18,,AC19-1,,$B$4-AC19+1),ROW(INDIRECT("a1:a"&amp;$B$4-AC19+1)))=OFFSET($B19,,AC19-1))*(MATCH(OFFSET($B19,,AC19-1),SMALL(OFFSET($B18,,AC19-1,,$B$4-AC19+1),ROW(INDIRECT("a1:a"&amp;$B$4-AC19+1))),0)=ROW(INDIRECT("a1:a"&amp;$B$4-AC19+1))),"",SMALL(OFFSET($B18,,AC19-1,,$B$4-AC19+1),ROW(INDIRECT("a1:a"&amp;$B$4-AC19+1)))),N$14-AC19)),
SMALL(IF((SMALL(OFFSET($B18,,AC19-1,,$B$4-AC19+1),ROW(INDIRECT("a1:a"&amp;$B$4-AC19+1)))=OFFSET($B19,,AC19-1))*(MATCH(OFFSET($B19,,AC19-1),SMALL(OFFSET($B18,,AC19-1,,$B$4-AC19+1),ROW(INDIRECT("a1:a"&amp;$B$4-AC19+1))),0)=ROW(INDIRECT("a1:a"&amp;$B$4-AC19+1))),"",SMALL(OFFSET($B18,,AC19-1,,$B$4-AC19+1),ROW(INDIRECT("a1:a"&amp;$B$4-AC19+1)))),N$14-AC19)))</f>
        <v>3</v>
      </c>
      <c r="O19" s="22">
        <f t="array" aca="1" ref="O19" ca="1">IF(OR($A19&gt;$B$6,O$14&gt;$B$4),"",CHOOSE(O$12,IF(AD19=99,
IF(SUM(--(TRANSPOSE(LARGE(OFFSET($B18,,O$14,,$B$4-O$14),ROW(INDIRECT("a1:a"&amp;$B$4-O$14))))=OFFSET($B18,,O$14,,$B$4-O$14)))=$B$4-O$14,MIN(IF(O18&gt;=OFFSET($B18,,N$14,,$B$4-N$14),"",OFFSET($B18,,N$14,,$B$4-N$14))),O18),
SMALL(IF((SMALL(OFFSET($B18,,AD19-1,,$B$4-AD19+1),ROW(INDIRECT("a1:a"&amp;$B$4-AD19+1)))=OFFSET($B19,,AD19-1))*(MATCH(OFFSET($B19,,AD19-1),SMALL(OFFSET($B18,,AD19-1,,$B$4-AD19+1),ROW(INDIRECT("a1:a"&amp;$B$4-AD19+1))),0)=ROW(INDIRECT("a1:a"&amp;$B$4-AD19+1))),"",SMALL(OFFSET($B18,,AD19-1,,$B$4-AD19+1),ROW(INDIRECT("a1:a"&amp;$B$4-AD19+1)))),O$14-AD19)),
SMALL(IF((SMALL(OFFSET($B18,,AD19-1,,$B$4-AD19+1),ROW(INDIRECT("a1:a"&amp;$B$4-AD19+1)))=OFFSET($B19,,AD19-1))*(MATCH(OFFSET($B19,,AD19-1),SMALL(OFFSET($B18,,AD19-1,,$B$4-AD19+1),ROW(INDIRECT("a1:a"&amp;$B$4-AD19+1))),0)=ROW(INDIRECT("a1:a"&amp;$B$4-AD19+1))),"",SMALL(OFFSET($B18,,AD19-1,,$B$4-AD19+1),ROW(INDIRECT("a1:a"&amp;$B$4-AD19+1)))),O$14-AD19)))</f>
        <v>2</v>
      </c>
      <c r="P19" s="22">
        <f t="array" aca="1" ref="P19" ca="1">IF(OR($A19&gt;$B$6,P$14&gt;$B$4),"",CHOOSE(P$12,IF(AE19=99,
IF(SUM(--(TRANSPOSE(LARGE(OFFSET($B18,,P$14,,$B$4-P$14),ROW(INDIRECT("a1:a"&amp;$B$4-P$14))))=OFFSET($B18,,P$14,,$B$4-P$14)))=$B$4-P$14,MIN(IF(P18&gt;=OFFSET($B18,,O$14,,$B$4-O$14),"",OFFSET($B18,,O$14,,$B$4-O$14))),P18),
SMALL(IF((SMALL(OFFSET($B18,,AE19-1,,$B$4-AE19+1),ROW(INDIRECT("a1:a"&amp;$B$4-AE19+1)))=OFFSET($B19,,AE19-1))*(MATCH(OFFSET($B19,,AE19-1),SMALL(OFFSET($B18,,AE19-1,,$B$4-AE19+1),ROW(INDIRECT("a1:a"&amp;$B$4-AE19+1))),0)=ROW(INDIRECT("a1:a"&amp;$B$4-AE19+1))),"",SMALL(OFFSET($B18,,AE19-1,,$B$4-AE19+1),ROW(INDIRECT("a1:a"&amp;$B$4-AE19+1)))),P$14-AE19)),
SMALL(IF((SMALL(OFFSET($B18,,AE19-1,,$B$4-AE19+1),ROW(INDIRECT("a1:a"&amp;$B$4-AE19+1)))=OFFSET($B19,,AE19-1))*(MATCH(OFFSET($B19,,AE19-1),SMALL(OFFSET($B18,,AE19-1,,$B$4-AE19+1),ROW(INDIRECT("a1:a"&amp;$B$4-AE19+1))),0)=ROW(INDIRECT("a1:a"&amp;$B$4-AE19+1))),"",SMALL(OFFSET($B18,,AE19-1,,$B$4-AE19+1),ROW(INDIRECT("a1:a"&amp;$B$4-AE19+1)))),P$14-AE19)))</f>
        <v>3</v>
      </c>
      <c r="Q19" s="23"/>
      <c r="R19" s="22">
        <f t="array" aca="1" ref="R19" ca="1">MIN(IF($B19:B19&gt;$B18:B18,COLUMN($B$15:B18)-COLUMN($B$15)+1,99))</f>
        <v>99</v>
      </c>
      <c r="S19" s="22">
        <f t="array" aca="1" ref="S19" ca="1">MIN(IF($B19:C19&gt;$B18:C18,COLUMN($B$15:C18)-COLUMN($B$15)+1,99))</f>
        <v>99</v>
      </c>
      <c r="T19" s="22">
        <f t="array" aca="1" ref="T19" ca="1">MIN(IF($B19:D19&gt;$B18:D18,COLUMN($B$15:D18)-COLUMN($B$15)+1,99))</f>
        <v>99</v>
      </c>
      <c r="U19" s="22">
        <f t="array" aca="1" ref="U19" ca="1">MIN(IF($B19:E19&gt;$B18:E18,COLUMN($B$15:E18)-COLUMN($B$15)+1,99))</f>
        <v>99</v>
      </c>
      <c r="V19" s="22">
        <f t="array" aca="1" ref="V19" ca="1">MIN(IF($B19:F19&gt;$B18:F18,COLUMN($B$15:F18)-COLUMN($B$15)+1,99))</f>
        <v>99</v>
      </c>
      <c r="W19" s="22">
        <f t="array" aca="1" ref="W19" ca="1">MIN(IF($B19:G19&gt;$B18:G18,COLUMN($B$15:G18)-COLUMN($B$15)+1,99))</f>
        <v>99</v>
      </c>
      <c r="X19" s="22">
        <f t="array" aca="1" ref="X19" ca="1">MIN(IF($B19:H19&gt;$B18:H18,COLUMN($B$15:H18)-COLUMN($B$15)+1,99))</f>
        <v>99</v>
      </c>
      <c r="Y19" s="22">
        <f t="array" aca="1" ref="Y19" ca="1">MIN(IF($B19:I19&gt;$B18:I18,COLUMN($B$15:I18)-COLUMN($B$15)+1,99))</f>
        <v>99</v>
      </c>
      <c r="Z19" s="22">
        <f t="array" aca="1" ref="Z19" ca="1">MIN(IF($B19:J19&gt;$B18:J18,COLUMN($B$15:J18)-COLUMN($B$15)+1,99))</f>
        <v>99</v>
      </c>
      <c r="AA19" s="22">
        <f t="array" aca="1" ref="AA19" ca="1">MIN(IF($B19:K19&gt;$B18:K18,COLUMN($B$15:K18)-COLUMN($B$15)+1,99))</f>
        <v>99</v>
      </c>
      <c r="AB19" s="22">
        <f t="array" aca="1" ref="AB19" ca="1">MIN(IF($B19:L19&gt;$B18:L18,COLUMN($B$15:L18)-COLUMN($B$15)+1,99))</f>
        <v>99</v>
      </c>
      <c r="AC19" s="22">
        <f t="array" aca="1" ref="AC19" ca="1">MIN(IF($B19:M19&gt;$B18:M18,COLUMN($B$15:M18)-COLUMN($B$15)+1,99))</f>
        <v>99</v>
      </c>
      <c r="AD19" s="22">
        <f t="array" aca="1" ref="AD19" ca="1">MIN(IF($B19:N19&gt;$B18:N18,COLUMN($B$15:N18)-COLUMN($B$15)+1,99))</f>
        <v>13</v>
      </c>
      <c r="AE19" s="22">
        <f t="array" aca="1" ref="AE19" ca="1">MIN(IF($B19:O19&gt;$B18:O18,COLUMN($B$15:O18)-COLUMN($B$15)+1,99))</f>
        <v>13</v>
      </c>
      <c r="AF19" s="20"/>
      <c r="AG19" s="10">
        <f t="shared" ca="1" si="6"/>
        <v>1</v>
      </c>
      <c r="AH19" s="10">
        <f t="shared" ca="1" si="6"/>
        <v>10</v>
      </c>
      <c r="AI19" s="10">
        <f t="shared" ca="1" si="6"/>
        <v>100</v>
      </c>
      <c r="AJ19" s="10">
        <f t="shared" ca="1" si="6"/>
        <v>1000</v>
      </c>
      <c r="AK19" s="10">
        <f t="shared" ca="1" si="6"/>
        <v>10000</v>
      </c>
      <c r="AL19" s="10">
        <f t="shared" ca="1" si="6"/>
        <v>200000</v>
      </c>
      <c r="AM19" s="10">
        <f t="shared" ca="1" si="6"/>
        <v>2000000</v>
      </c>
      <c r="AN19" s="10">
        <f t="shared" ca="1" si="6"/>
        <v>20000000</v>
      </c>
      <c r="AO19" s="10">
        <f t="shared" ca="1" si="6"/>
        <v>200000000</v>
      </c>
      <c r="AP19" s="10">
        <f t="shared" ca="1" si="6"/>
        <v>3000000000</v>
      </c>
      <c r="AQ19" s="10">
        <f t="shared" ca="1" si="6"/>
        <v>30000000000</v>
      </c>
      <c r="AR19" s="10">
        <f t="shared" ca="1" si="6"/>
        <v>300000000000</v>
      </c>
      <c r="AS19" s="10">
        <f t="shared" ca="1" si="6"/>
        <v>3000000000000</v>
      </c>
      <c r="AT19" s="10">
        <f t="shared" ca="1" si="6"/>
        <v>20000000000000</v>
      </c>
      <c r="AU19" s="10">
        <f t="shared" ca="1" si="6"/>
        <v>300000000000000</v>
      </c>
      <c r="AV19" s="15">
        <f t="shared" ca="1" si="7"/>
        <v>323333222211111</v>
      </c>
    </row>
    <row r="21" spans="1:48" x14ac:dyDescent="0.25">
      <c r="A21" t="s">
        <v>15</v>
      </c>
    </row>
  </sheetData>
  <mergeCells count="5">
    <mergeCell ref="B4:C4"/>
    <mergeCell ref="B5:C5"/>
    <mergeCell ref="B6:C6"/>
    <mergeCell ref="B7:C7"/>
    <mergeCell ref="H5:J5"/>
  </mergeCells>
  <conditionalFormatting sqref="S5">
    <cfRule type="expression" dxfId="4" priority="5">
      <formula>$S$5&lt;&gt;"ОК (Массив отсортирован по возрастанию)"</formula>
    </cfRule>
  </conditionalFormatting>
  <conditionalFormatting sqref="S2">
    <cfRule type="expression" dxfId="3" priority="4">
      <formula>$S$2&lt;&gt;"ОК (Массив отсортирован по возрастанию)"</formula>
    </cfRule>
  </conditionalFormatting>
  <conditionalFormatting sqref="B14:P14">
    <cfRule type="cellIs" dxfId="2" priority="2" operator="lessThanOrEqual">
      <formula>$B$4</formula>
    </cfRule>
  </conditionalFormatting>
  <conditionalFormatting sqref="AV15:AV17">
    <cfRule type="duplicateValues" dxfId="1" priority="3"/>
  </conditionalFormatting>
  <conditionalFormatting sqref="AV18:AV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2018-02-07T18:47:25Z</dcterms:modified>
</cp:coreProperties>
</file>