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Y101697\Desktop\"/>
    </mc:Choice>
  </mc:AlternateContent>
  <bookViews>
    <workbookView xWindow="0" yWindow="0" windowWidth="24000" windowHeight="11025" activeTab="7"/>
  </bookViews>
  <sheets>
    <sheet name="Манаса" sheetId="7" r:id="rId1"/>
    <sheet name="Ташрабат" sheetId="8" r:id="rId2"/>
    <sheet name="Манаса (2)" sheetId="13" r:id="rId3"/>
    <sheet name="Ташрабат (2)" sheetId="14" r:id="rId4"/>
    <sheet name="Итого3" sheetId="15" r:id="rId5"/>
    <sheet name="Итого" sheetId="9" r:id="rId6"/>
    <sheet name="итого 1" sheetId="12" r:id="rId7"/>
    <sheet name="итого 2" sheetId="11" r:id="rId8"/>
  </sheets>
  <calcPr calcId="152511" refMode="R1C1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8" i="15" l="1"/>
  <c r="C39" i="15"/>
  <c r="C40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21" i="15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2" i="15"/>
</calcChain>
</file>

<file path=xl/sharedStrings.xml><?xml version="1.0" encoding="utf-8"?>
<sst xmlns="http://schemas.openxmlformats.org/spreadsheetml/2006/main" count="601" uniqueCount="105">
  <si>
    <t>Categories</t>
  </si>
  <si>
    <t>Американо</t>
  </si>
  <si>
    <t>Капучино</t>
  </si>
  <si>
    <t xml:space="preserve">Colombia </t>
  </si>
  <si>
    <t>Guatemala</t>
  </si>
  <si>
    <t>Лате</t>
  </si>
  <si>
    <t>SOUPS</t>
  </si>
  <si>
    <t>HOT (mod)</t>
  </si>
  <si>
    <t>Bonaqua</t>
  </si>
  <si>
    <t>CODE</t>
  </si>
  <si>
    <t>1011</t>
  </si>
  <si>
    <t>1051</t>
  </si>
  <si>
    <t>4651</t>
  </si>
  <si>
    <t>4667</t>
  </si>
  <si>
    <t>1062</t>
  </si>
  <si>
    <t>1521</t>
  </si>
  <si>
    <t>2634</t>
  </si>
  <si>
    <t>1010</t>
  </si>
  <si>
    <t>1502</t>
  </si>
  <si>
    <t>Products</t>
  </si>
  <si>
    <t>Большой Американо</t>
  </si>
  <si>
    <t>Большой Капучино</t>
  </si>
  <si>
    <t>Colombia med 250g</t>
  </si>
  <si>
    <t>Guatemala med Whole Bean 250g</t>
  </si>
  <si>
    <t>Large Latte</t>
  </si>
  <si>
    <t>Broccoli Cheese Soup</t>
  </si>
  <si>
    <t>Milk</t>
  </si>
  <si>
    <t>Bonaqua 0,5</t>
  </si>
  <si>
    <t>DATENEW</t>
  </si>
  <si>
    <t>PRICE</t>
  </si>
  <si>
    <t>UNITS</t>
  </si>
  <si>
    <t>Сумма</t>
  </si>
  <si>
    <t>25 сом</t>
  </si>
  <si>
    <t>3108</t>
  </si>
  <si>
    <t>Каша+хлеб Staff 1/2</t>
  </si>
  <si>
    <t>1050</t>
  </si>
  <si>
    <t>SHORO</t>
  </si>
  <si>
    <t>3248</t>
  </si>
  <si>
    <t>Legend 1L</t>
  </si>
  <si>
    <t>SANDWICHES</t>
  </si>
  <si>
    <t>4665</t>
  </si>
  <si>
    <t>Панини с семгой 1/2</t>
  </si>
  <si>
    <t>Другое</t>
  </si>
  <si>
    <t>3005</t>
  </si>
  <si>
    <t>Цезарь с курицей Staff</t>
  </si>
  <si>
    <t>MEAT DISHES</t>
  </si>
  <si>
    <t>3210</t>
  </si>
  <si>
    <t>Биф Строганов</t>
  </si>
  <si>
    <t>3238</t>
  </si>
  <si>
    <t>Рис</t>
  </si>
  <si>
    <t>Манаса</t>
  </si>
  <si>
    <t>Ташрабат</t>
  </si>
  <si>
    <t>Добавки</t>
  </si>
  <si>
    <t>3144</t>
  </si>
  <si>
    <t>Яйцо добавка Staff</t>
  </si>
  <si>
    <t>Pies and pastries</t>
  </si>
  <si>
    <t>3375</t>
  </si>
  <si>
    <t>Red Velvet Cake</t>
  </si>
  <si>
    <t>Glass</t>
  </si>
  <si>
    <t>3175</t>
  </si>
  <si>
    <t>Cottage Cheese Mousse</t>
  </si>
  <si>
    <t>Брюд кофе</t>
  </si>
  <si>
    <t>3459</t>
  </si>
  <si>
    <t>Bottomless Brewed Coffee</t>
  </si>
  <si>
    <t>1691</t>
  </si>
  <si>
    <t>Яблочный пирог</t>
  </si>
  <si>
    <t>4523</t>
  </si>
  <si>
    <t>Швейцарский ореховый пирог</t>
  </si>
  <si>
    <t>ETC. (for coffee)</t>
  </si>
  <si>
    <t>3313</t>
  </si>
  <si>
    <t>Средний Сахар</t>
  </si>
  <si>
    <t>1611</t>
  </si>
  <si>
    <t>CREAM</t>
  </si>
  <si>
    <t>1503</t>
  </si>
  <si>
    <t>Bonaqua 1L</t>
  </si>
  <si>
    <t>Завтрак</t>
  </si>
  <si>
    <t>1602</t>
  </si>
  <si>
    <t>Пакейк</t>
  </si>
  <si>
    <t>Juice</t>
  </si>
  <si>
    <t>1500</t>
  </si>
  <si>
    <t>Juice Glass</t>
  </si>
  <si>
    <t>HAMBURGER</t>
  </si>
  <si>
    <t>3426</t>
  </si>
  <si>
    <t>Куриный Бургер с фри</t>
  </si>
  <si>
    <t>2866</t>
  </si>
  <si>
    <t>Завтрак BLT</t>
  </si>
  <si>
    <t>Омлет</t>
  </si>
  <si>
    <t>1560</t>
  </si>
  <si>
    <t>Бекон (O)</t>
  </si>
  <si>
    <t>Lemonade</t>
  </si>
  <si>
    <t>1111</t>
  </si>
  <si>
    <t>New Zealand Lemonade</t>
  </si>
  <si>
    <t>NEW ZEALAND LEMONADE</t>
  </si>
  <si>
    <t>1678</t>
  </si>
  <si>
    <t>Mint</t>
  </si>
  <si>
    <t>1603</t>
  </si>
  <si>
    <t>Бельгийские вафли</t>
  </si>
  <si>
    <t>1600</t>
  </si>
  <si>
    <t>Большой завтрак</t>
  </si>
  <si>
    <t>1540</t>
  </si>
  <si>
    <t>Глазунья BB</t>
  </si>
  <si>
    <t>Общий итог</t>
  </si>
  <si>
    <t>Сумма по полю UNITS</t>
  </si>
  <si>
    <t>Названия строк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</si>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</sst>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/>
    <xf numFmtId="0" fontId="0" fillId="0" borderId="5" xfId="0" applyBorder="1"/>
  </cellXfs>
  <cellStyles count="2">
    <cellStyle name="Обычный" xfId="0" builtinId="0"/>
    <cellStyle name="Обычный 2" xfId="1"/>
  </cellStyles>
  <dxfs count="16">
    <dxf>
      <numFmt numFmtId="19" formatCode="dd/mm/yyyy"/>
    </dxf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38797453702" createdVersion="5" refreshedVersion="5" minRefreshableVersion="3" recordCount="21">
  <cacheSource type="worksheet">
    <worksheetSource ref="A1:G22" sheet="Ташрабат"/>
  </cacheSource>
  <cacheFields count="7">
    <cacheField name="Categories" numFmtId="0">
      <sharedItems count="16">
        <s v="25 сом"/>
        <s v="Капучино"/>
        <s v="SHORO"/>
        <s v="SANDWICHES"/>
        <s v="Другое"/>
        <s v="MEAT DISHES"/>
        <s v="Pies and pastries"/>
        <s v="Bonaqua"/>
        <s v="Завтрак"/>
        <s v="Juice"/>
        <s v="HAMBURGER"/>
        <s v="Омлет"/>
        <s v="Lemonade"/>
        <s v="NEW ZEALAND LEMONADE"/>
        <s v="Американо"/>
        <s v="Большой завтрак"/>
      </sharedItems>
    </cacheField>
    <cacheField name="CODE" numFmtId="0">
      <sharedItems/>
    </cacheField>
    <cacheField name="Products" numFmtId="0">
      <sharedItems count="20">
        <s v="Каша+хлеб Staff 1/2"/>
        <s v="Капучино"/>
        <s v="Legend 1L"/>
        <s v="Панини с семгой 1/2"/>
        <s v="Цезарь с курицей Staff"/>
        <s v="Биф Строганов"/>
        <s v="Рис"/>
        <s v="Яблочный пирог"/>
        <s v="Bonaqua 1L"/>
        <s v="Пакейк"/>
        <s v="Juice Glass"/>
        <s v="Куриный Бургер с фри"/>
        <s v="Завтрак BLT"/>
        <s v="Бекон (O)"/>
        <s v="New Zealand Lemonade"/>
        <s v="Mint"/>
        <s v="Большой Американо"/>
        <s v="Бельгийские вафли"/>
        <s v="Большой завтрак"/>
        <s v="Глазунья BB"/>
      </sharedItems>
    </cacheField>
    <cacheField name="DATENEW" numFmtId="14">
      <sharedItems containsSemiMixedTypes="0" containsNonDate="0" containsDate="1" containsString="0" minDate="2018-01-02T07:59:58" maxDate="2018-01-02T12:06:43"/>
    </cacheField>
    <cacheField name="PRICE" numFmtId="0">
      <sharedItems containsSemiMixedTypes="0" containsString="0" containsNumber="1" containsInteger="1" minValue="0" maxValue="295"/>
    </cacheField>
    <cacheField name="UNITS" numFmtId="0">
      <sharedItems containsSemiMixedTypes="0" containsString="0" containsNumber="1" containsInteger="1" minValue="1" maxValue="2"/>
    </cacheField>
    <cacheField name="Сумма" numFmtId="0">
      <sharedItems containsSemiMixedTypes="0" containsString="0" containsNumber="1" containsInteger="1" minValue="0" maxValue="2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40186458334" createdVersion="5" refreshedVersion="5" minRefreshableVersion="3" recordCount="20">
  <cacheSource type="worksheet">
    <worksheetSource ref="A1:G21" sheet="Манаса"/>
  </cacheSource>
  <cacheFields count="7">
    <cacheField name="Categories" numFmtId="0">
      <sharedItems count="13">
        <s v="Американо"/>
        <s v="Капучино"/>
        <s v="Colombia "/>
        <s v="Guatemala"/>
        <s v="Лате"/>
        <s v="SOUPS"/>
        <s v="HOT (mod)"/>
        <s v="Bonaqua"/>
        <s v="Добавки"/>
        <s v="Pies and pastries"/>
        <s v="Glass"/>
        <s v="Брюд кофе"/>
        <s v="ETC. (for coffee)"/>
      </sharedItems>
    </cacheField>
    <cacheField name="CODE" numFmtId="0">
      <sharedItems/>
    </cacheField>
    <cacheField name="Products" numFmtId="0">
      <sharedItems count="17">
        <s v="Большой Американо"/>
        <s v="Большой Капучино"/>
        <s v="Colombia med 250g"/>
        <s v="Guatemala med Whole Bean 250g"/>
        <s v="Large Latte"/>
        <s v="Broccoli Cheese Soup"/>
        <s v="Milk"/>
        <s v="Американо"/>
        <s v="Bonaqua 0,5"/>
        <s v="Яйцо добавка Staff"/>
        <s v="Red Velvet Cake"/>
        <s v="Cottage Cheese Mousse"/>
        <s v="Bottomless Brewed Coffee"/>
        <s v="Яблочный пирог"/>
        <s v="Швейцарский ореховый пирог"/>
        <s v="Средний Сахар"/>
        <s v="CREAM"/>
      </sharedItems>
    </cacheField>
    <cacheField name="DATENEW" numFmtId="164">
      <sharedItems containsSemiMixedTypes="0" containsNonDate="0" containsDate="1" containsString="0" minDate="2018-01-01T13:56:12" maxDate="2018-01-01T14:51:40"/>
    </cacheField>
    <cacheField name="PRICE" numFmtId="0">
      <sharedItems containsSemiMixedTypes="0" containsString="0" containsNumber="1" containsInteger="1" minValue="0" maxValue="475"/>
    </cacheField>
    <cacheField name="UNITS" numFmtId="0">
      <sharedItems containsSemiMixedTypes="0" containsString="0" containsNumber="1" containsInteger="1" minValue="1" maxValue="3"/>
    </cacheField>
    <cacheField name="Сумма" numFmtId="0">
      <sharedItems containsSemiMixedTypes="0" containsString="0" containsNumber="1" containsInteger="1" minValue="0" maxValue="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3108"/>
    <x v="0"/>
    <d v="2018-01-02T07:59:58"/>
    <n v="25"/>
    <n v="1"/>
    <n v="25"/>
  </r>
  <r>
    <x v="1"/>
    <s v="1050"/>
    <x v="1"/>
    <d v="2018-01-02T09:43:40"/>
    <n v="135"/>
    <n v="1"/>
    <n v="135"/>
  </r>
  <r>
    <x v="2"/>
    <s v="3248"/>
    <x v="2"/>
    <d v="2018-01-02T09:43:56"/>
    <n v="35"/>
    <n v="1"/>
    <n v="35"/>
  </r>
  <r>
    <x v="1"/>
    <s v="1050"/>
    <x v="1"/>
    <d v="2018-01-02T10:37:51"/>
    <n v="135"/>
    <n v="1"/>
    <n v="135"/>
  </r>
  <r>
    <x v="3"/>
    <s v="4665"/>
    <x v="3"/>
    <d v="2018-01-02T10:37:51"/>
    <n v="115"/>
    <n v="1"/>
    <n v="115"/>
  </r>
  <r>
    <x v="4"/>
    <s v="3005"/>
    <x v="4"/>
    <d v="2018-01-02T11:10:25"/>
    <n v="80"/>
    <n v="1"/>
    <n v="80"/>
  </r>
  <r>
    <x v="5"/>
    <s v="3210"/>
    <x v="5"/>
    <d v="2018-01-02T11:10:25"/>
    <n v="230"/>
    <n v="1"/>
    <n v="230"/>
  </r>
  <r>
    <x v="5"/>
    <s v="3238"/>
    <x v="6"/>
    <d v="2018-01-02T11:10:25"/>
    <n v="30"/>
    <n v="1"/>
    <n v="30"/>
  </r>
  <r>
    <x v="6"/>
    <s v="1691"/>
    <x v="7"/>
    <d v="2018-01-02T11:39:24"/>
    <n v="95"/>
    <n v="1"/>
    <n v="95"/>
  </r>
  <r>
    <x v="7"/>
    <s v="1503"/>
    <x v="8"/>
    <d v="2018-01-02T11:58:13"/>
    <n v="40"/>
    <n v="1"/>
    <n v="40"/>
  </r>
  <r>
    <x v="8"/>
    <s v="1602"/>
    <x v="9"/>
    <d v="2018-01-02T12:03:26"/>
    <n v="120"/>
    <n v="2"/>
    <n v="240"/>
  </r>
  <r>
    <x v="9"/>
    <s v="1500"/>
    <x v="10"/>
    <d v="2018-01-02T12:03:26"/>
    <n v="50"/>
    <n v="2"/>
    <n v="100"/>
  </r>
  <r>
    <x v="10"/>
    <s v="3426"/>
    <x v="11"/>
    <d v="2018-01-02T12:03:26"/>
    <n v="220"/>
    <n v="1"/>
    <n v="220"/>
  </r>
  <r>
    <x v="8"/>
    <s v="2866"/>
    <x v="12"/>
    <d v="2018-01-02T12:03:26"/>
    <n v="155"/>
    <n v="1"/>
    <n v="155"/>
  </r>
  <r>
    <x v="11"/>
    <s v="1560"/>
    <x v="13"/>
    <d v="2018-01-02T12:03:26"/>
    <n v="20"/>
    <n v="1"/>
    <n v="20"/>
  </r>
  <r>
    <x v="12"/>
    <s v="1111"/>
    <x v="14"/>
    <d v="2018-01-02T12:03:26"/>
    <n v="150"/>
    <n v="1"/>
    <n v="150"/>
  </r>
  <r>
    <x v="13"/>
    <s v="1678"/>
    <x v="15"/>
    <d v="2018-01-02T12:03:26"/>
    <n v="0"/>
    <n v="1"/>
    <n v="0"/>
  </r>
  <r>
    <x v="14"/>
    <s v="1011"/>
    <x v="16"/>
    <d v="2018-01-02T12:03:26"/>
    <n v="145"/>
    <n v="1"/>
    <n v="145"/>
  </r>
  <r>
    <x v="8"/>
    <s v="1603"/>
    <x v="17"/>
    <d v="2018-01-02T12:06:43"/>
    <n v="120"/>
    <n v="1"/>
    <n v="120"/>
  </r>
  <r>
    <x v="8"/>
    <s v="1600"/>
    <x v="18"/>
    <d v="2018-01-02T12:06:43"/>
    <n v="295"/>
    <n v="1"/>
    <n v="295"/>
  </r>
  <r>
    <x v="15"/>
    <s v="1540"/>
    <x v="19"/>
    <d v="2018-01-02T12:06:43"/>
    <n v="0"/>
    <n v="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s v="1011"/>
    <x v="0"/>
    <d v="2018-01-01T13:56:12"/>
    <n v="145"/>
    <n v="1"/>
    <n v="145"/>
  </r>
  <r>
    <x v="1"/>
    <s v="1051"/>
    <x v="1"/>
    <d v="2018-01-01T13:56:12"/>
    <n v="180"/>
    <n v="2"/>
    <n v="360"/>
  </r>
  <r>
    <x v="2"/>
    <s v="4651"/>
    <x v="2"/>
    <d v="2018-01-01T14:00:23"/>
    <n v="475"/>
    <n v="1"/>
    <n v="475"/>
  </r>
  <r>
    <x v="3"/>
    <s v="4667"/>
    <x v="3"/>
    <d v="2018-01-01T14:00:23"/>
    <n v="390"/>
    <n v="1"/>
    <n v="390"/>
  </r>
  <r>
    <x v="4"/>
    <s v="1062"/>
    <x v="4"/>
    <d v="2018-01-01T14:00:23"/>
    <n v="195"/>
    <n v="2"/>
    <n v="390"/>
  </r>
  <r>
    <x v="5"/>
    <s v="1521"/>
    <x v="5"/>
    <d v="2018-01-01T14:04:00"/>
    <n v="150"/>
    <n v="1"/>
    <n v="150"/>
  </r>
  <r>
    <x v="6"/>
    <s v="2634"/>
    <x v="6"/>
    <d v="2018-01-01T14:04:00"/>
    <n v="15"/>
    <n v="1"/>
    <n v="15"/>
  </r>
  <r>
    <x v="0"/>
    <s v="1010"/>
    <x v="7"/>
    <d v="2018-01-01T14:04:00"/>
    <n v="120"/>
    <n v="1"/>
    <n v="120"/>
  </r>
  <r>
    <x v="7"/>
    <s v="1502"/>
    <x v="8"/>
    <d v="2018-01-01T14:06:35"/>
    <n v="30"/>
    <n v="1"/>
    <n v="30"/>
  </r>
  <r>
    <x v="8"/>
    <s v="3144"/>
    <x v="9"/>
    <d v="2018-01-01T14:13:51"/>
    <n v="7"/>
    <n v="3"/>
    <n v="21"/>
  </r>
  <r>
    <x v="9"/>
    <s v="3375"/>
    <x v="10"/>
    <d v="2018-01-01T14:16:34"/>
    <n v="125"/>
    <n v="1"/>
    <n v="125"/>
  </r>
  <r>
    <x v="1"/>
    <s v="1051"/>
    <x v="1"/>
    <d v="2018-01-01T14:16:34"/>
    <n v="180"/>
    <n v="1"/>
    <n v="180"/>
  </r>
  <r>
    <x v="10"/>
    <s v="3175"/>
    <x v="11"/>
    <d v="2018-01-01T14:18:39"/>
    <n v="115"/>
    <n v="1"/>
    <n v="115"/>
  </r>
  <r>
    <x v="11"/>
    <s v="3459"/>
    <x v="12"/>
    <d v="2018-01-01T14:28:14"/>
    <n v="165"/>
    <n v="1"/>
    <n v="165"/>
  </r>
  <r>
    <x v="1"/>
    <s v="1051"/>
    <x v="1"/>
    <d v="2018-01-01T14:42:01"/>
    <n v="180"/>
    <n v="2"/>
    <n v="360"/>
  </r>
  <r>
    <x v="9"/>
    <s v="1691"/>
    <x v="13"/>
    <d v="2018-01-01T14:42:59"/>
    <n v="95"/>
    <n v="2"/>
    <n v="190"/>
  </r>
  <r>
    <x v="9"/>
    <s v="4523"/>
    <x v="14"/>
    <d v="2018-01-01T14:43:46"/>
    <n v="125"/>
    <n v="2"/>
    <n v="250"/>
  </r>
  <r>
    <x v="1"/>
    <s v="1051"/>
    <x v="1"/>
    <d v="2018-01-01T14:46:38"/>
    <n v="180"/>
    <n v="1"/>
    <n v="180"/>
  </r>
  <r>
    <x v="12"/>
    <s v="3313"/>
    <x v="15"/>
    <d v="2018-01-01T14:46:38"/>
    <n v="0"/>
    <n v="1"/>
    <n v="0"/>
  </r>
  <r>
    <x v="12"/>
    <s v="1611"/>
    <x v="16"/>
    <d v="2018-01-01T14:51:40"/>
    <n v="15"/>
    <n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8:B72" firstHeaderRow="1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dataField="1" showAll="0"/>
    <pivotField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Items count="1">
    <i/>
  </colItems>
  <dataFields count="1">
    <dataField name="Сумма по полю UNIT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31" firstHeaderRow="1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sd="0"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dataField="1" showAll="0"/>
    <pivotField showAll="0"/>
  </pivotFields>
  <rowFields count="2">
    <field x="0"/>
    <field x="2"/>
  </rowFields>
  <rowItems count="28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Items count="1">
    <i/>
  </colItems>
  <dataFields count="1">
    <dataField name="Сумма по полю UNIT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C32" firstHeaderRow="0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dataField="1" showAll="0"/>
    <pivotField dataField="1" showAll="0"/>
  </pivotFields>
  <rowFields count="2">
    <field x="0"/>
    <field x="2"/>
  </rowFields>
  <rowItems count="29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 r="1">
      <x v="2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UNITS" fld="5" baseField="0" baseItem="0"/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3:G37" firstHeaderRow="0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dataField="1" showAll="0"/>
    <pivotField dataField="1"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UNITS" fld="5" baseField="0" baseItem="0"/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G36" totalsRowShown="0" headerRowDxfId="15" dataDxfId="14" headerRowBorderDxfId="12" tableBorderDxfId="13" totalsRowBorderDxfId="11">
  <autoFilter ref="A1:G36"/>
  <tableColumns count="7">
    <tableColumn id="1" name="Categories" dataDxfId="10"/>
    <tableColumn id="2" name="CODE" dataDxfId="9"/>
    <tableColumn id="3" name="Products" dataDxfId="8"/>
    <tableColumn id="4" name="DATENEW" dataDxfId="7"/>
    <tableColumn id="5" name="PRICE" dataDxfId="6"/>
    <tableColumn id="6" name="UNITS" dataDxfId="5"/>
    <tableColumn id="7" name="Сумма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41" totalsRowShown="0" headerRowDxfId="3" headerRowBorderDxfId="1" tableBorderDxfId="2">
  <autoFilter ref="A1:G41"/>
  <tableColumns count="7">
    <tableColumn id="1" name="Categories"/>
    <tableColumn id="2" name="CODE"/>
    <tableColumn id="3" name="Products"/>
    <tableColumn id="4" name="DATENEW" dataDxfId="0"/>
    <tableColumn id="5" name="PRICE"/>
    <tableColumn id="6" name="UNITS"/>
    <tableColumn id="7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21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9.85546875" bestFit="1" customWidth="1"/>
    <col min="5" max="5" width="11.140625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x14ac:dyDescent="0.25">
      <c r="A21" s="2" t="s">
        <v>68</v>
      </c>
      <c r="B21" s="2" t="s">
        <v>71</v>
      </c>
      <c r="C21" s="2" t="s">
        <v>72</v>
      </c>
      <c r="D21" s="3">
        <v>43101.619212962964</v>
      </c>
      <c r="E21" s="4">
        <v>15</v>
      </c>
      <c r="F21" s="4">
        <v>1</v>
      </c>
      <c r="G21" s="4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G21"/>
    </sheetView>
  </sheetViews>
  <sheetFormatPr defaultRowHeight="15" x14ac:dyDescent="0.25"/>
  <cols>
    <col min="1" max="1" width="12.85546875" bestFit="1" customWidth="1"/>
    <col min="3" max="3" width="22" bestFit="1" customWidth="1"/>
    <col min="4" max="4" width="10.140625" bestFit="1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" workbookViewId="0">
      <selection activeCell="A2" sqref="A2:G36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12.140625" customWidth="1"/>
    <col min="5" max="5" width="11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x14ac:dyDescent="0.25">
      <c r="A21" s="12" t="s">
        <v>68</v>
      </c>
      <c r="B21" s="12" t="s">
        <v>71</v>
      </c>
      <c r="C21" s="12" t="s">
        <v>72</v>
      </c>
      <c r="D21" s="13">
        <v>43101.619212962964</v>
      </c>
      <c r="E21" s="14">
        <v>15</v>
      </c>
      <c r="F21" s="14">
        <v>1</v>
      </c>
      <c r="G21" s="14">
        <v>15</v>
      </c>
    </row>
    <row r="22" spans="1:7" x14ac:dyDescent="0.25">
      <c r="A22" s="15" t="s">
        <v>1</v>
      </c>
      <c r="B22" s="15" t="s">
        <v>17</v>
      </c>
      <c r="C22" s="15" t="s">
        <v>1</v>
      </c>
      <c r="D22" s="16">
        <v>43102</v>
      </c>
      <c r="E22" s="17">
        <v>120</v>
      </c>
      <c r="F22" s="17">
        <v>1</v>
      </c>
      <c r="G22" s="17">
        <v>120</v>
      </c>
    </row>
    <row r="23" spans="1:7" x14ac:dyDescent="0.25">
      <c r="A23" s="15" t="s">
        <v>8</v>
      </c>
      <c r="B23" s="15" t="s">
        <v>18</v>
      </c>
      <c r="C23" s="15" t="s">
        <v>27</v>
      </c>
      <c r="D23" s="16">
        <v>43102</v>
      </c>
      <c r="E23" s="17">
        <v>30</v>
      </c>
      <c r="F23" s="17">
        <v>1</v>
      </c>
      <c r="G23" s="17">
        <v>30</v>
      </c>
    </row>
    <row r="24" spans="1:7" x14ac:dyDescent="0.25">
      <c r="A24" s="15" t="s">
        <v>52</v>
      </c>
      <c r="B24" s="15" t="s">
        <v>53</v>
      </c>
      <c r="C24" s="15" t="s">
        <v>54</v>
      </c>
      <c r="D24" s="16">
        <v>43102</v>
      </c>
      <c r="E24" s="17">
        <v>7</v>
      </c>
      <c r="F24" s="17">
        <v>3</v>
      </c>
      <c r="G24" s="17">
        <v>21</v>
      </c>
    </row>
    <row r="25" spans="1:7" x14ac:dyDescent="0.25">
      <c r="A25" s="15" t="s">
        <v>55</v>
      </c>
      <c r="B25" s="15" t="s">
        <v>56</v>
      </c>
      <c r="C25" s="15" t="s">
        <v>57</v>
      </c>
      <c r="D25" s="16">
        <v>43102</v>
      </c>
      <c r="E25" s="17">
        <v>125</v>
      </c>
      <c r="F25" s="17">
        <v>1</v>
      </c>
      <c r="G25" s="17">
        <v>125</v>
      </c>
    </row>
    <row r="26" spans="1:7" x14ac:dyDescent="0.25">
      <c r="A26" s="15" t="s">
        <v>2</v>
      </c>
      <c r="B26" s="15" t="s">
        <v>11</v>
      </c>
      <c r="C26" s="15" t="s">
        <v>21</v>
      </c>
      <c r="D26" s="16">
        <v>43102</v>
      </c>
      <c r="E26" s="17">
        <v>180</v>
      </c>
      <c r="F26" s="17">
        <v>1</v>
      </c>
      <c r="G26" s="17">
        <v>180</v>
      </c>
    </row>
    <row r="27" spans="1:7" x14ac:dyDescent="0.25">
      <c r="A27" s="15" t="s">
        <v>58</v>
      </c>
      <c r="B27" s="15" t="s">
        <v>59</v>
      </c>
      <c r="C27" s="15" t="s">
        <v>60</v>
      </c>
      <c r="D27" s="16">
        <v>43102</v>
      </c>
      <c r="E27" s="17">
        <v>115</v>
      </c>
      <c r="F27" s="17">
        <v>1</v>
      </c>
      <c r="G27" s="17">
        <v>115</v>
      </c>
    </row>
    <row r="28" spans="1:7" x14ac:dyDescent="0.25">
      <c r="A28" s="18" t="s">
        <v>61</v>
      </c>
      <c r="B28" s="18" t="s">
        <v>62</v>
      </c>
      <c r="C28" s="18" t="s">
        <v>63</v>
      </c>
      <c r="D28" s="16">
        <v>43102</v>
      </c>
      <c r="E28" s="19">
        <v>165</v>
      </c>
      <c r="F28" s="19">
        <v>1</v>
      </c>
      <c r="G28" s="19">
        <v>165</v>
      </c>
    </row>
    <row r="29" spans="1:7" x14ac:dyDescent="0.25">
      <c r="A29" s="15" t="s">
        <v>58</v>
      </c>
      <c r="B29" s="15" t="s">
        <v>59</v>
      </c>
      <c r="C29" s="15" t="s">
        <v>60</v>
      </c>
      <c r="D29" s="16">
        <v>43103.596284722225</v>
      </c>
      <c r="E29" s="17">
        <v>115</v>
      </c>
      <c r="F29" s="17">
        <v>1</v>
      </c>
      <c r="G29" s="17">
        <v>115</v>
      </c>
    </row>
    <row r="30" spans="1:7" x14ac:dyDescent="0.25">
      <c r="A30" s="15" t="s">
        <v>61</v>
      </c>
      <c r="B30" s="15" t="s">
        <v>62</v>
      </c>
      <c r="C30" s="15" t="s">
        <v>63</v>
      </c>
      <c r="D30" s="16">
        <v>43103.596284722225</v>
      </c>
      <c r="E30" s="17">
        <v>165</v>
      </c>
      <c r="F30" s="17">
        <v>1</v>
      </c>
      <c r="G30" s="17">
        <v>165</v>
      </c>
    </row>
    <row r="31" spans="1:7" x14ac:dyDescent="0.25">
      <c r="A31" s="15" t="s">
        <v>2</v>
      </c>
      <c r="B31" s="15" t="s">
        <v>11</v>
      </c>
      <c r="C31" s="15" t="s">
        <v>21</v>
      </c>
      <c r="D31" s="16">
        <v>43103.596284722225</v>
      </c>
      <c r="E31" s="17">
        <v>180</v>
      </c>
      <c r="F31" s="17">
        <v>2</v>
      </c>
      <c r="G31" s="17">
        <v>360</v>
      </c>
    </row>
    <row r="32" spans="1:7" x14ac:dyDescent="0.25">
      <c r="A32" s="15" t="s">
        <v>55</v>
      </c>
      <c r="B32" s="15" t="s">
        <v>64</v>
      </c>
      <c r="C32" s="15" t="s">
        <v>65</v>
      </c>
      <c r="D32" s="16">
        <v>43103.596284722225</v>
      </c>
      <c r="E32" s="17">
        <v>95</v>
      </c>
      <c r="F32" s="17">
        <v>2</v>
      </c>
      <c r="G32" s="17">
        <v>190</v>
      </c>
    </row>
    <row r="33" spans="1:7" x14ac:dyDescent="0.25">
      <c r="A33" s="15" t="s">
        <v>55</v>
      </c>
      <c r="B33" s="15" t="s">
        <v>66</v>
      </c>
      <c r="C33" s="15" t="s">
        <v>67</v>
      </c>
      <c r="D33" s="16">
        <v>43103.596284722225</v>
      </c>
      <c r="E33" s="17">
        <v>125</v>
      </c>
      <c r="F33" s="17">
        <v>2</v>
      </c>
      <c r="G33" s="17">
        <v>250</v>
      </c>
    </row>
    <row r="34" spans="1:7" x14ac:dyDescent="0.25">
      <c r="A34" s="15" t="s">
        <v>2</v>
      </c>
      <c r="B34" s="15" t="s">
        <v>11</v>
      </c>
      <c r="C34" s="15" t="s">
        <v>21</v>
      </c>
      <c r="D34" s="16">
        <v>43103.596284722225</v>
      </c>
      <c r="E34" s="17">
        <v>180</v>
      </c>
      <c r="F34" s="17">
        <v>1</v>
      </c>
      <c r="G34" s="17">
        <v>180</v>
      </c>
    </row>
    <row r="35" spans="1:7" x14ac:dyDescent="0.25">
      <c r="A35" s="15" t="s">
        <v>68</v>
      </c>
      <c r="B35" s="15" t="s">
        <v>69</v>
      </c>
      <c r="C35" s="15" t="s">
        <v>70</v>
      </c>
      <c r="D35" s="16">
        <v>43103.596284722225</v>
      </c>
      <c r="E35" s="17">
        <v>0</v>
      </c>
      <c r="F35" s="17">
        <v>1</v>
      </c>
      <c r="G35" s="17">
        <v>0</v>
      </c>
    </row>
    <row r="36" spans="1:7" x14ac:dyDescent="0.25">
      <c r="A36" s="18" t="s">
        <v>68</v>
      </c>
      <c r="B36" s="18" t="s">
        <v>71</v>
      </c>
      <c r="C36" s="18" t="s">
        <v>72</v>
      </c>
      <c r="D36" s="16">
        <v>43103.596284722225</v>
      </c>
      <c r="E36" s="19">
        <v>15</v>
      </c>
      <c r="F36" s="19">
        <v>1</v>
      </c>
      <c r="G36" s="19"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workbookViewId="0">
      <selection activeCell="A2" sqref="A2:G41"/>
    </sheetView>
  </sheetViews>
  <sheetFormatPr defaultRowHeight="15" x14ac:dyDescent="0.25"/>
  <cols>
    <col min="1" max="1" width="22.42578125" customWidth="1"/>
    <col min="3" max="3" width="22" bestFit="1" customWidth="1"/>
    <col min="4" max="4" width="12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  <row r="23" spans="1:7" x14ac:dyDescent="0.25">
      <c r="A23" t="s">
        <v>45</v>
      </c>
      <c r="B23" t="s">
        <v>48</v>
      </c>
      <c r="C23" t="s">
        <v>49</v>
      </c>
      <c r="D23" s="5">
        <v>43103.465567129628</v>
      </c>
      <c r="E23">
        <v>30</v>
      </c>
      <c r="F23">
        <v>1</v>
      </c>
      <c r="G23">
        <v>30</v>
      </c>
    </row>
    <row r="24" spans="1:7" x14ac:dyDescent="0.25">
      <c r="A24" t="s">
        <v>55</v>
      </c>
      <c r="B24" t="s">
        <v>64</v>
      </c>
      <c r="C24" t="s">
        <v>65</v>
      </c>
      <c r="D24" s="5">
        <v>43103.465567129628</v>
      </c>
      <c r="E24">
        <v>95</v>
      </c>
      <c r="F24">
        <v>1</v>
      </c>
      <c r="G24">
        <v>95</v>
      </c>
    </row>
    <row r="25" spans="1:7" x14ac:dyDescent="0.25">
      <c r="A25" t="s">
        <v>8</v>
      </c>
      <c r="B25" t="s">
        <v>73</v>
      </c>
      <c r="C25" t="s">
        <v>74</v>
      </c>
      <c r="D25" s="5">
        <v>43103.465567129628</v>
      </c>
      <c r="E25">
        <v>40</v>
      </c>
      <c r="F25">
        <v>1</v>
      </c>
      <c r="G25">
        <v>40</v>
      </c>
    </row>
    <row r="26" spans="1:7" x14ac:dyDescent="0.25">
      <c r="A26" t="s">
        <v>75</v>
      </c>
      <c r="B26" t="s">
        <v>76</v>
      </c>
      <c r="C26" t="s">
        <v>77</v>
      </c>
      <c r="D26" s="5">
        <v>43103.465567129628</v>
      </c>
      <c r="E26">
        <v>120</v>
      </c>
      <c r="F26">
        <v>2</v>
      </c>
      <c r="G26">
        <v>240</v>
      </c>
    </row>
    <row r="27" spans="1:7" x14ac:dyDescent="0.25">
      <c r="A27" t="s">
        <v>78</v>
      </c>
      <c r="B27" t="s">
        <v>79</v>
      </c>
      <c r="C27" t="s">
        <v>80</v>
      </c>
      <c r="D27" s="5">
        <v>43103.465567129628</v>
      </c>
      <c r="E27">
        <v>50</v>
      </c>
      <c r="F27">
        <v>2</v>
      </c>
      <c r="G27">
        <v>100</v>
      </c>
    </row>
    <row r="28" spans="1:7" x14ac:dyDescent="0.25">
      <c r="A28" t="s">
        <v>81</v>
      </c>
      <c r="B28" t="s">
        <v>82</v>
      </c>
      <c r="C28" t="s">
        <v>83</v>
      </c>
      <c r="D28" s="5">
        <v>43103.465567129628</v>
      </c>
      <c r="E28">
        <v>220</v>
      </c>
      <c r="F28">
        <v>1</v>
      </c>
      <c r="G28">
        <v>220</v>
      </c>
    </row>
    <row r="29" spans="1:7" x14ac:dyDescent="0.25">
      <c r="A29" t="s">
        <v>75</v>
      </c>
      <c r="B29" t="s">
        <v>84</v>
      </c>
      <c r="C29" t="s">
        <v>85</v>
      </c>
      <c r="D29" s="5">
        <v>43103.465567129628</v>
      </c>
      <c r="E29">
        <v>155</v>
      </c>
      <c r="F29">
        <v>1</v>
      </c>
      <c r="G29">
        <v>155</v>
      </c>
    </row>
    <row r="30" spans="1:7" x14ac:dyDescent="0.25">
      <c r="A30" t="s">
        <v>86</v>
      </c>
      <c r="B30" t="s">
        <v>87</v>
      </c>
      <c r="C30" t="s">
        <v>88</v>
      </c>
      <c r="D30" s="5">
        <v>43103.465567129628</v>
      </c>
      <c r="E30">
        <v>20</v>
      </c>
      <c r="F30">
        <v>1</v>
      </c>
      <c r="G30">
        <v>20</v>
      </c>
    </row>
    <row r="31" spans="1:7" x14ac:dyDescent="0.25">
      <c r="A31" t="s">
        <v>89</v>
      </c>
      <c r="B31" t="s">
        <v>90</v>
      </c>
      <c r="C31" t="s">
        <v>91</v>
      </c>
      <c r="D31" s="5">
        <v>43103.465567129628</v>
      </c>
      <c r="E31">
        <v>150</v>
      </c>
      <c r="F31">
        <v>1</v>
      </c>
      <c r="G31">
        <v>150</v>
      </c>
    </row>
    <row r="32" spans="1:7" x14ac:dyDescent="0.25">
      <c r="A32" t="s">
        <v>92</v>
      </c>
      <c r="B32" t="s">
        <v>93</v>
      </c>
      <c r="C32" t="s">
        <v>94</v>
      </c>
      <c r="D32" s="5">
        <v>43103.465567129628</v>
      </c>
      <c r="E32">
        <v>0</v>
      </c>
      <c r="F32">
        <v>1</v>
      </c>
      <c r="G32">
        <v>0</v>
      </c>
    </row>
    <row r="33" spans="1:7" x14ac:dyDescent="0.25">
      <c r="A33" t="s">
        <v>1</v>
      </c>
      <c r="B33" t="s">
        <v>10</v>
      </c>
      <c r="C33" t="s">
        <v>20</v>
      </c>
      <c r="D33" s="5">
        <v>43104.502384259256</v>
      </c>
      <c r="E33">
        <v>145</v>
      </c>
      <c r="F33">
        <v>1</v>
      </c>
      <c r="G33">
        <v>145</v>
      </c>
    </row>
    <row r="34" spans="1:7" x14ac:dyDescent="0.25">
      <c r="A34" t="s">
        <v>75</v>
      </c>
      <c r="B34" t="s">
        <v>95</v>
      </c>
      <c r="C34" t="s">
        <v>96</v>
      </c>
      <c r="D34" s="5">
        <v>43104.502384259256</v>
      </c>
      <c r="E34">
        <v>120</v>
      </c>
      <c r="F34">
        <v>1</v>
      </c>
      <c r="G34">
        <v>120</v>
      </c>
    </row>
    <row r="35" spans="1:7" x14ac:dyDescent="0.25">
      <c r="A35" t="s">
        <v>75</v>
      </c>
      <c r="B35" t="s">
        <v>97</v>
      </c>
      <c r="C35" t="s">
        <v>98</v>
      </c>
      <c r="D35" s="5">
        <v>43104.502384259256</v>
      </c>
      <c r="E35">
        <v>295</v>
      </c>
      <c r="F35">
        <v>1</v>
      </c>
      <c r="G35">
        <v>295</v>
      </c>
    </row>
    <row r="36" spans="1:7" x14ac:dyDescent="0.25">
      <c r="A36" t="s">
        <v>98</v>
      </c>
      <c r="B36" t="s">
        <v>99</v>
      </c>
      <c r="C36" t="s">
        <v>100</v>
      </c>
      <c r="D36" s="5">
        <v>43104.502384259256</v>
      </c>
      <c r="E36">
        <v>0</v>
      </c>
      <c r="F36">
        <v>1</v>
      </c>
      <c r="G36">
        <v>0</v>
      </c>
    </row>
    <row r="37" spans="1:7" x14ac:dyDescent="0.25">
      <c r="A37" t="s">
        <v>45</v>
      </c>
      <c r="B37" t="s">
        <v>48</v>
      </c>
      <c r="C37" t="s">
        <v>49</v>
      </c>
      <c r="D37" s="5">
        <v>43104.502384259256</v>
      </c>
      <c r="E37">
        <v>30</v>
      </c>
      <c r="F37">
        <v>1</v>
      </c>
      <c r="G37">
        <v>30</v>
      </c>
    </row>
    <row r="38" spans="1:7" x14ac:dyDescent="0.25">
      <c r="A38" t="s">
        <v>55</v>
      </c>
      <c r="B38" t="s">
        <v>64</v>
      </c>
      <c r="C38" t="s">
        <v>65</v>
      </c>
      <c r="D38" s="5">
        <v>43104.502384259256</v>
      </c>
      <c r="E38">
        <v>95</v>
      </c>
      <c r="F38">
        <v>1</v>
      </c>
      <c r="G38">
        <v>95</v>
      </c>
    </row>
    <row r="39" spans="1:7" x14ac:dyDescent="0.25">
      <c r="A39" t="s">
        <v>8</v>
      </c>
      <c r="B39" t="s">
        <v>73</v>
      </c>
      <c r="C39" t="s">
        <v>74</v>
      </c>
      <c r="D39" s="5">
        <v>43104.502384259256</v>
      </c>
      <c r="E39">
        <v>40</v>
      </c>
      <c r="F39">
        <v>1</v>
      </c>
      <c r="G39">
        <v>40</v>
      </c>
    </row>
    <row r="40" spans="1:7" x14ac:dyDescent="0.25">
      <c r="A40" t="s">
        <v>75</v>
      </c>
      <c r="B40" t="s">
        <v>76</v>
      </c>
      <c r="C40" t="s">
        <v>77</v>
      </c>
      <c r="D40" s="5">
        <v>43104.502384259256</v>
      </c>
      <c r="E40">
        <v>120</v>
      </c>
      <c r="F40">
        <v>2</v>
      </c>
      <c r="G40">
        <v>240</v>
      </c>
    </row>
    <row r="41" spans="1:7" x14ac:dyDescent="0.25">
      <c r="A41" t="s">
        <v>78</v>
      </c>
      <c r="B41" t="s">
        <v>79</v>
      </c>
      <c r="C41" t="s">
        <v>80</v>
      </c>
      <c r="D41" s="5">
        <v>43104.502384259256</v>
      </c>
      <c r="E41">
        <v>50</v>
      </c>
      <c r="F41">
        <v>2</v>
      </c>
      <c r="G41">
        <v>100</v>
      </c>
    </row>
    <row r="42" spans="1:7" x14ac:dyDescent="0.25">
      <c r="D42" s="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0" workbookViewId="0">
      <selection activeCell="F40" sqref="F40"/>
    </sheetView>
  </sheetViews>
  <sheetFormatPr defaultRowHeight="15" x14ac:dyDescent="0.25"/>
  <cols>
    <col min="1" max="2" width="35.5703125" customWidth="1"/>
  </cols>
  <sheetData>
    <row r="1" spans="1:3" x14ac:dyDescent="0.25">
      <c r="A1" s="20" t="s">
        <v>50</v>
      </c>
      <c r="B1" s="20"/>
      <c r="C1" s="20"/>
    </row>
    <row r="2" spans="1:3" x14ac:dyDescent="0.25">
      <c r="A2" s="21" t="s">
        <v>1</v>
      </c>
      <c r="B2" s="21" t="s">
        <v>20</v>
      </c>
      <c r="C2" s="22">
        <f>SUMIF(Таблица1[Products],Итого3!B2,Таблица1[UNITS])</f>
        <v>1</v>
      </c>
    </row>
    <row r="3" spans="1:3" x14ac:dyDescent="0.25">
      <c r="A3" s="21" t="s">
        <v>2</v>
      </c>
      <c r="B3" s="21" t="s">
        <v>21</v>
      </c>
      <c r="C3" s="22">
        <f>SUMIF(Таблица1[Products],Итого3!B3,Таблица1[UNITS])</f>
        <v>10</v>
      </c>
    </row>
    <row r="4" spans="1:3" x14ac:dyDescent="0.25">
      <c r="A4" s="21" t="s">
        <v>3</v>
      </c>
      <c r="B4" s="21" t="s">
        <v>22</v>
      </c>
      <c r="C4" s="22">
        <f>SUMIF(Таблица1[Products],Итого3!B4,Таблица1[UNITS])</f>
        <v>1</v>
      </c>
    </row>
    <row r="5" spans="1:3" x14ac:dyDescent="0.25">
      <c r="A5" s="21" t="s">
        <v>4</v>
      </c>
      <c r="B5" s="21" t="s">
        <v>23</v>
      </c>
      <c r="C5" s="22">
        <f>SUMIF(Таблица1[Products],Итого3!B5,Таблица1[UNITS])</f>
        <v>1</v>
      </c>
    </row>
    <row r="6" spans="1:3" x14ac:dyDescent="0.25">
      <c r="A6" s="21" t="s">
        <v>5</v>
      </c>
      <c r="B6" s="21" t="s">
        <v>24</v>
      </c>
      <c r="C6" s="22">
        <f>SUMIF(Таблица1[Products],Итого3!B6,Таблица1[UNITS])</f>
        <v>2</v>
      </c>
    </row>
    <row r="7" spans="1:3" x14ac:dyDescent="0.25">
      <c r="A7" s="21" t="s">
        <v>6</v>
      </c>
      <c r="B7" s="21" t="s">
        <v>25</v>
      </c>
      <c r="C7" s="22">
        <f>SUMIF(Таблица1[Products],Итого3!B7,Таблица1[UNITS])</f>
        <v>1</v>
      </c>
    </row>
    <row r="8" spans="1:3" x14ac:dyDescent="0.25">
      <c r="A8" s="21" t="s">
        <v>7</v>
      </c>
      <c r="B8" s="21" t="s">
        <v>26</v>
      </c>
      <c r="C8" s="22">
        <f>SUMIF(Таблица1[Products],Итого3!B8,Таблица1[UNITS])</f>
        <v>1</v>
      </c>
    </row>
    <row r="9" spans="1:3" x14ac:dyDescent="0.25">
      <c r="A9" s="21" t="s">
        <v>1</v>
      </c>
      <c r="B9" s="21" t="s">
        <v>1</v>
      </c>
      <c r="C9" s="22">
        <f>SUMIF(Таблица1[Products],Итого3!B9,Таблица1[UNITS])</f>
        <v>2</v>
      </c>
    </row>
    <row r="10" spans="1:3" x14ac:dyDescent="0.25">
      <c r="A10" s="21" t="s">
        <v>8</v>
      </c>
      <c r="B10" s="21" t="s">
        <v>27</v>
      </c>
      <c r="C10" s="22">
        <f>SUMIF(Таблица1[Products],Итого3!B10,Таблица1[UNITS])</f>
        <v>2</v>
      </c>
    </row>
    <row r="11" spans="1:3" x14ac:dyDescent="0.25">
      <c r="A11" s="21" t="s">
        <v>52</v>
      </c>
      <c r="B11" s="21" t="s">
        <v>54</v>
      </c>
      <c r="C11" s="22">
        <f>SUMIF(Таблица1[Products],Итого3!B11,Таблица1[UNITS])</f>
        <v>6</v>
      </c>
    </row>
    <row r="12" spans="1:3" x14ac:dyDescent="0.25">
      <c r="A12" s="21" t="s">
        <v>55</v>
      </c>
      <c r="B12" s="21" t="s">
        <v>57</v>
      </c>
      <c r="C12" s="22">
        <f>SUMIF(Таблица1[Products],Итого3!B12,Таблица1[UNITS])</f>
        <v>2</v>
      </c>
    </row>
    <row r="13" spans="1:3" x14ac:dyDescent="0.25">
      <c r="A13" s="21" t="s">
        <v>58</v>
      </c>
      <c r="B13" s="21" t="s">
        <v>60</v>
      </c>
      <c r="C13" s="22">
        <f>SUMIF(Таблица1[Products],Итого3!B13,Таблица1[UNITS])</f>
        <v>3</v>
      </c>
    </row>
    <row r="14" spans="1:3" x14ac:dyDescent="0.25">
      <c r="A14" s="21" t="s">
        <v>61</v>
      </c>
      <c r="B14" s="21" t="s">
        <v>63</v>
      </c>
      <c r="C14" s="22">
        <f>SUMIF(Таблица1[Products],Итого3!B14,Таблица1[UNITS])</f>
        <v>3</v>
      </c>
    </row>
    <row r="15" spans="1:3" x14ac:dyDescent="0.25">
      <c r="A15" s="21" t="s">
        <v>55</v>
      </c>
      <c r="B15" s="21" t="s">
        <v>65</v>
      </c>
      <c r="C15" s="22">
        <f>SUMIF(Таблица1[Products],Итого3!B15,Таблица1[UNITS])</f>
        <v>4</v>
      </c>
    </row>
    <row r="16" spans="1:3" x14ac:dyDescent="0.25">
      <c r="A16" s="21" t="s">
        <v>55</v>
      </c>
      <c r="B16" s="21" t="s">
        <v>67</v>
      </c>
      <c r="C16" s="22">
        <f>SUMIF(Таблица1[Products],Итого3!B16,Таблица1[UNITS])</f>
        <v>4</v>
      </c>
    </row>
    <row r="17" spans="1:3" x14ac:dyDescent="0.25">
      <c r="A17" s="21" t="s">
        <v>68</v>
      </c>
      <c r="B17" s="21" t="s">
        <v>70</v>
      </c>
      <c r="C17" s="22">
        <f>SUMIF(Таблица1[Products],Итого3!B17,Таблица1[UNITS])</f>
        <v>2</v>
      </c>
    </row>
    <row r="18" spans="1:3" x14ac:dyDescent="0.25">
      <c r="A18" s="21" t="s">
        <v>68</v>
      </c>
      <c r="B18" s="21" t="s">
        <v>72</v>
      </c>
      <c r="C18" s="22">
        <f>SUMIF(Таблица1[Products],Итого3!B18,Таблица1[UNITS])</f>
        <v>2</v>
      </c>
    </row>
    <row r="20" spans="1:3" x14ac:dyDescent="0.25">
      <c r="A20" s="20" t="s">
        <v>51</v>
      </c>
      <c r="B20" s="20"/>
      <c r="C20" s="20"/>
    </row>
    <row r="21" spans="1:3" x14ac:dyDescent="0.25">
      <c r="A21" s="23" t="s">
        <v>32</v>
      </c>
      <c r="B21" s="23" t="s">
        <v>34</v>
      </c>
      <c r="C21" s="22">
        <f ca="1">SUMIF(Таблица2[Products],Итого3!B21,Таблица1[UNITS])</f>
        <v>1</v>
      </c>
    </row>
    <row r="22" spans="1:3" x14ac:dyDescent="0.25">
      <c r="A22" s="23" t="s">
        <v>2</v>
      </c>
      <c r="B22" s="23" t="s">
        <v>2</v>
      </c>
      <c r="C22" s="22">
        <f ca="1">SUMIF(Таблица2[Products],Итого3!B22,Таблица1[UNITS])</f>
        <v>3</v>
      </c>
    </row>
    <row r="23" spans="1:3" x14ac:dyDescent="0.25">
      <c r="A23" s="23" t="s">
        <v>36</v>
      </c>
      <c r="B23" s="23" t="s">
        <v>38</v>
      </c>
      <c r="C23" s="22">
        <f ca="1">SUMIF(Таблица2[Products],Итого3!B23,Таблица1[UNITS])</f>
        <v>1</v>
      </c>
    </row>
    <row r="24" spans="1:3" x14ac:dyDescent="0.25">
      <c r="A24" s="23" t="s">
        <v>39</v>
      </c>
      <c r="B24" s="23" t="s">
        <v>41</v>
      </c>
      <c r="C24" s="22">
        <f ca="1">SUMIF(Таблица2[Products],Итого3!B24,Таблица1[UNITS])</f>
        <v>2</v>
      </c>
    </row>
    <row r="25" spans="1:3" x14ac:dyDescent="0.25">
      <c r="A25" s="23" t="s">
        <v>42</v>
      </c>
      <c r="B25" s="23" t="s">
        <v>44</v>
      </c>
      <c r="C25" s="22">
        <f ca="1">SUMIF(Таблица2[Products],Итого3!B25,Таблица1[UNITS])</f>
        <v>1</v>
      </c>
    </row>
    <row r="26" spans="1:3" x14ac:dyDescent="0.25">
      <c r="A26" s="23" t="s">
        <v>45</v>
      </c>
      <c r="B26" s="23" t="s">
        <v>47</v>
      </c>
      <c r="C26" s="22">
        <f ca="1">SUMIF(Таблица2[Products],Итого3!B26,Таблица1[UNITS])</f>
        <v>1</v>
      </c>
    </row>
    <row r="27" spans="1:3" x14ac:dyDescent="0.25">
      <c r="A27" s="23" t="s">
        <v>45</v>
      </c>
      <c r="B27" s="23" t="s">
        <v>49</v>
      </c>
      <c r="C27" s="22">
        <f ca="1">SUMIF(Таблица2[Products],Итого3!B27,Таблица1[UNITS])</f>
        <v>2</v>
      </c>
    </row>
    <row r="28" spans="1:3" x14ac:dyDescent="0.25">
      <c r="A28" s="23" t="s">
        <v>55</v>
      </c>
      <c r="B28" s="23" t="s">
        <v>65</v>
      </c>
      <c r="C28" s="22">
        <f ca="1">SUMIF(Таблица2[Products],Итого3!B28,Таблица1[UNITS])</f>
        <v>4</v>
      </c>
    </row>
    <row r="29" spans="1:3" x14ac:dyDescent="0.25">
      <c r="A29" s="23" t="s">
        <v>8</v>
      </c>
      <c r="B29" s="23" t="s">
        <v>74</v>
      </c>
      <c r="C29" s="22">
        <f ca="1">SUMIF(Таблица2[Products],Итого3!B29,Таблица1[UNITS])</f>
        <v>4</v>
      </c>
    </row>
    <row r="30" spans="1:3" x14ac:dyDescent="0.25">
      <c r="A30" s="23" t="s">
        <v>75</v>
      </c>
      <c r="B30" s="23" t="s">
        <v>77</v>
      </c>
      <c r="C30" s="22">
        <f ca="1">SUMIF(Таблица2[Products],Итого3!B30,Таблица1[UNITS])</f>
        <v>2</v>
      </c>
    </row>
    <row r="31" spans="1:3" x14ac:dyDescent="0.25">
      <c r="A31" s="23" t="s">
        <v>78</v>
      </c>
      <c r="B31" s="23" t="s">
        <v>80</v>
      </c>
      <c r="C31" s="22">
        <f ca="1">SUMIF(Таблица2[Products],Итого3!B31,Таблица1[UNITS])</f>
        <v>2</v>
      </c>
    </row>
    <row r="32" spans="1:3" x14ac:dyDescent="0.25">
      <c r="A32" s="23" t="s">
        <v>81</v>
      </c>
      <c r="B32" s="23" t="s">
        <v>83</v>
      </c>
      <c r="C32" s="22">
        <f ca="1">SUMIF(Таблица2[Products],Итого3!B32,Таблица1[UNITS])</f>
        <v>2</v>
      </c>
    </row>
    <row r="33" spans="1:3" x14ac:dyDescent="0.25">
      <c r="A33" s="23" t="s">
        <v>75</v>
      </c>
      <c r="B33" s="23" t="s">
        <v>85</v>
      </c>
      <c r="C33" s="22">
        <f ca="1">SUMIF(Таблица2[Products],Итого3!B33,Таблица1[UNITS])</f>
        <v>2</v>
      </c>
    </row>
    <row r="34" spans="1:3" x14ac:dyDescent="0.25">
      <c r="A34" s="23" t="s">
        <v>86</v>
      </c>
      <c r="B34" s="23" t="s">
        <v>88</v>
      </c>
      <c r="C34" s="22">
        <f ca="1">SUMIF(Таблица2[Products],Итого3!B34,Таблица1[UNITS])</f>
        <v>3</v>
      </c>
    </row>
    <row r="35" spans="1:3" x14ac:dyDescent="0.25">
      <c r="A35" s="23" t="s">
        <v>89</v>
      </c>
      <c r="B35" s="23" t="s">
        <v>91</v>
      </c>
      <c r="C35" s="22">
        <f ca="1">SUMIF(Таблица2[Products],Итого3!B35,Таблица1[UNITS])</f>
        <v>4</v>
      </c>
    </row>
    <row r="36" spans="1:3" x14ac:dyDescent="0.25">
      <c r="A36" s="23" t="s">
        <v>92</v>
      </c>
      <c r="B36" s="23" t="s">
        <v>94</v>
      </c>
      <c r="C36" s="22">
        <f ca="1">SUMIF(Таблица2[Products],Итого3!B36,Таблица1[UNITS])</f>
        <v>4</v>
      </c>
    </row>
    <row r="37" spans="1:3" x14ac:dyDescent="0.25">
      <c r="A37" s="23" t="s">
        <v>1</v>
      </c>
      <c r="B37" s="23" t="s">
        <v>20</v>
      </c>
      <c r="C37" s="22">
        <f ca="1">SUMIF(Таблица2[Products],Итого3!B37,Таблица1[UNITS])</f>
        <v>3</v>
      </c>
    </row>
    <row r="38" spans="1:3" x14ac:dyDescent="0.25">
      <c r="A38" s="23" t="s">
        <v>75</v>
      </c>
      <c r="B38" s="23" t="s">
        <v>96</v>
      </c>
      <c r="C38" s="22">
        <f ca="1">SUMIF(Таблица2[Products],Итого3!B38,Таблица1[UNITS])</f>
        <v>2</v>
      </c>
    </row>
    <row r="39" spans="1:3" x14ac:dyDescent="0.25">
      <c r="A39" s="23" t="s">
        <v>75</v>
      </c>
      <c r="B39" s="23" t="s">
        <v>98</v>
      </c>
      <c r="C39" s="22">
        <f ca="1">SUMIF(Таблица2[Products],Итого3!B39,Таблица1[UNITS])</f>
        <v>2</v>
      </c>
    </row>
    <row r="40" spans="1:3" x14ac:dyDescent="0.25">
      <c r="A40" s="23" t="s">
        <v>98</v>
      </c>
      <c r="B40" s="23" t="s">
        <v>100</v>
      </c>
      <c r="C40" s="22">
        <f ca="1">SUMIF(Таблица2[Products],Итого3!B40,Таблица1[UNITS])</f>
        <v>2</v>
      </c>
    </row>
  </sheetData>
  <mergeCells count="2">
    <mergeCell ref="A1:C1"/>
    <mergeCell ref="A20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defaultRowHeight="15" x14ac:dyDescent="0.25"/>
  <cols>
    <col min="1" max="1" width="26.85546875" customWidth="1"/>
    <col min="2" max="2" width="24.5703125" customWidth="1"/>
    <col min="3" max="3" width="32.5703125" customWidth="1"/>
    <col min="4" max="4" width="17.140625" customWidth="1"/>
    <col min="5" max="5" width="20.140625" customWidth="1"/>
    <col min="6" max="6" width="18.5703125" customWidth="1"/>
    <col min="7" max="7" width="22.7109375" customWidth="1"/>
    <col min="8" max="8" width="7.42578125" customWidth="1"/>
    <col min="9" max="9" width="31.5703125" customWidth="1"/>
    <col min="10" max="10" width="10.5703125" customWidth="1"/>
    <col min="11" max="11" width="5" customWidth="1"/>
    <col min="12" max="12" width="15.5703125" customWidth="1"/>
    <col min="13" max="13" width="11.5703125" customWidth="1"/>
    <col min="14" max="14" width="20.5703125" customWidth="1"/>
    <col min="15" max="15" width="18.7109375" customWidth="1"/>
    <col min="16" max="16" width="15" customWidth="1"/>
    <col min="17" max="17" width="29.7109375" bestFit="1" customWidth="1"/>
    <col min="18" max="18" width="16.42578125" customWidth="1"/>
    <col min="19" max="19" width="18.5703125" customWidth="1"/>
    <col min="20" max="20" width="11.85546875" customWidth="1"/>
    <col min="21" max="21" width="11.5703125" customWidth="1"/>
    <col min="22" max="22" width="13.42578125" customWidth="1"/>
    <col min="23" max="23" width="20.5703125" bestFit="1" customWidth="1"/>
    <col min="24" max="24" width="16.28515625" customWidth="1"/>
    <col min="25" max="25" width="25.140625" bestFit="1" customWidth="1"/>
    <col min="26" max="26" width="16" customWidth="1"/>
    <col min="27" max="27" width="18.5703125" bestFit="1" customWidth="1"/>
    <col min="28" max="28" width="13.5703125" customWidth="1"/>
    <col min="29" max="29" width="18.7109375" bestFit="1" customWidth="1"/>
    <col min="30" max="30" width="14.42578125" bestFit="1" customWidth="1"/>
    <col min="31" max="31" width="10.5703125" bestFit="1" customWidth="1"/>
    <col min="32" max="32" width="9.85546875" customWidth="1"/>
    <col min="33" max="33" width="11.85546875" bestFit="1" customWidth="1"/>
  </cols>
  <sheetData>
    <row r="1" spans="1:3" x14ac:dyDescent="0.25">
      <c r="A1" s="10" t="s">
        <v>50</v>
      </c>
      <c r="B1" s="10"/>
      <c r="C1" s="10"/>
    </row>
    <row r="2" spans="1:3" x14ac:dyDescent="0.25">
      <c r="A2" s="2" t="s">
        <v>1</v>
      </c>
      <c r="B2" s="2" t="s">
        <v>20</v>
      </c>
      <c r="C2" s="4">
        <v>1</v>
      </c>
    </row>
    <row r="3" spans="1:3" x14ac:dyDescent="0.25">
      <c r="A3" s="2" t="s">
        <v>3</v>
      </c>
      <c r="B3" s="2" t="s">
        <v>22</v>
      </c>
      <c r="C3" s="4">
        <v>1</v>
      </c>
    </row>
    <row r="10" spans="1:3" x14ac:dyDescent="0.25">
      <c r="A10" s="10" t="s">
        <v>51</v>
      </c>
      <c r="B10" s="10"/>
      <c r="C10" s="10"/>
    </row>
    <row r="11" spans="1:3" x14ac:dyDescent="0.25">
      <c r="A11" t="s">
        <v>2</v>
      </c>
      <c r="B11" t="s">
        <v>2</v>
      </c>
      <c r="C11">
        <v>1</v>
      </c>
    </row>
    <row r="12" spans="1:3" x14ac:dyDescent="0.25">
      <c r="A12" t="s">
        <v>39</v>
      </c>
      <c r="B12" t="s">
        <v>41</v>
      </c>
      <c r="C12">
        <v>1</v>
      </c>
    </row>
  </sheetData>
  <mergeCells count="2">
    <mergeCell ref="A1:C1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2"/>
  <sheetViews>
    <sheetView topLeftCell="A31" workbookViewId="0">
      <selection activeCell="A21" sqref="A21"/>
    </sheetView>
  </sheetViews>
  <sheetFormatPr defaultRowHeight="15" x14ac:dyDescent="0.25"/>
  <cols>
    <col min="1" max="1" width="35" bestFit="1" customWidth="1"/>
    <col min="2" max="2" width="21.7109375" bestFit="1" customWidth="1"/>
    <col min="5" max="5" width="38" customWidth="1"/>
    <col min="6" max="6" width="21.7109375" bestFit="1" customWidth="1"/>
  </cols>
  <sheetData>
    <row r="2" spans="1:2" x14ac:dyDescent="0.25">
      <c r="A2" t="s">
        <v>50</v>
      </c>
    </row>
    <row r="3" spans="1:2" x14ac:dyDescent="0.25">
      <c r="A3" s="6" t="s">
        <v>103</v>
      </c>
      <c r="B3" t="s">
        <v>102</v>
      </c>
    </row>
    <row r="4" spans="1:2" x14ac:dyDescent="0.25">
      <c r="A4" s="8" t="s">
        <v>8</v>
      </c>
      <c r="B4" s="7">
        <v>1</v>
      </c>
    </row>
    <row r="5" spans="1:2" x14ac:dyDescent="0.25">
      <c r="A5" s="9" t="s">
        <v>27</v>
      </c>
      <c r="B5" s="7">
        <v>1</v>
      </c>
    </row>
    <row r="6" spans="1:2" x14ac:dyDescent="0.25">
      <c r="A6" s="8" t="s">
        <v>3</v>
      </c>
      <c r="B6" s="7">
        <v>1</v>
      </c>
    </row>
    <row r="7" spans="1:2" x14ac:dyDescent="0.25">
      <c r="A7" s="9" t="s">
        <v>22</v>
      </c>
      <c r="B7" s="7">
        <v>1</v>
      </c>
    </row>
    <row r="8" spans="1:2" x14ac:dyDescent="0.25">
      <c r="A8" s="8" t="s">
        <v>68</v>
      </c>
      <c r="B8" s="7">
        <v>2</v>
      </c>
    </row>
    <row r="9" spans="1:2" x14ac:dyDescent="0.25">
      <c r="A9" s="9" t="s">
        <v>72</v>
      </c>
      <c r="B9" s="7">
        <v>1</v>
      </c>
    </row>
    <row r="10" spans="1:2" x14ac:dyDescent="0.25">
      <c r="A10" s="9" t="s">
        <v>70</v>
      </c>
      <c r="B10" s="7">
        <v>1</v>
      </c>
    </row>
    <row r="11" spans="1:2" x14ac:dyDescent="0.25">
      <c r="A11" s="8" t="s">
        <v>58</v>
      </c>
      <c r="B11" s="7">
        <v>1</v>
      </c>
    </row>
    <row r="12" spans="1:2" x14ac:dyDescent="0.25">
      <c r="A12" s="9" t="s">
        <v>60</v>
      </c>
      <c r="B12" s="7">
        <v>1</v>
      </c>
    </row>
    <row r="13" spans="1:2" x14ac:dyDescent="0.25">
      <c r="A13" s="8" t="s">
        <v>4</v>
      </c>
      <c r="B13" s="7">
        <v>1</v>
      </c>
    </row>
    <row r="14" spans="1:2" x14ac:dyDescent="0.25">
      <c r="A14" s="9" t="s">
        <v>23</v>
      </c>
      <c r="B14" s="7">
        <v>1</v>
      </c>
    </row>
    <row r="15" spans="1:2" x14ac:dyDescent="0.25">
      <c r="A15" s="8" t="s">
        <v>7</v>
      </c>
      <c r="B15" s="7">
        <v>1</v>
      </c>
    </row>
    <row r="16" spans="1:2" x14ac:dyDescent="0.25">
      <c r="A16" s="9" t="s">
        <v>26</v>
      </c>
      <c r="B16" s="7">
        <v>1</v>
      </c>
    </row>
    <row r="17" spans="1:2" x14ac:dyDescent="0.25">
      <c r="A17" s="8" t="s">
        <v>55</v>
      </c>
      <c r="B17" s="7">
        <v>5</v>
      </c>
    </row>
    <row r="18" spans="1:2" x14ac:dyDescent="0.25">
      <c r="A18" s="9" t="s">
        <v>57</v>
      </c>
      <c r="B18" s="7">
        <v>1</v>
      </c>
    </row>
    <row r="19" spans="1:2" x14ac:dyDescent="0.25">
      <c r="A19" s="9" t="s">
        <v>67</v>
      </c>
      <c r="B19" s="7">
        <v>2</v>
      </c>
    </row>
    <row r="20" spans="1:2" x14ac:dyDescent="0.25">
      <c r="A20" s="9" t="s">
        <v>65</v>
      </c>
      <c r="B20" s="7">
        <v>2</v>
      </c>
    </row>
    <row r="21" spans="1:2" x14ac:dyDescent="0.25">
      <c r="A21" s="8" t="s">
        <v>6</v>
      </c>
      <c r="B21" s="7">
        <v>1</v>
      </c>
    </row>
    <row r="22" spans="1:2" x14ac:dyDescent="0.25">
      <c r="A22" s="8" t="s">
        <v>1</v>
      </c>
      <c r="B22" s="7">
        <v>2</v>
      </c>
    </row>
    <row r="23" spans="1:2" x14ac:dyDescent="0.25">
      <c r="A23" s="8" t="s">
        <v>61</v>
      </c>
      <c r="B23" s="7">
        <v>1</v>
      </c>
    </row>
    <row r="24" spans="1:2" x14ac:dyDescent="0.25">
      <c r="A24" s="9" t="s">
        <v>63</v>
      </c>
      <c r="B24" s="7">
        <v>1</v>
      </c>
    </row>
    <row r="25" spans="1:2" x14ac:dyDescent="0.25">
      <c r="A25" s="8" t="s">
        <v>52</v>
      </c>
      <c r="B25" s="7">
        <v>3</v>
      </c>
    </row>
    <row r="26" spans="1:2" x14ac:dyDescent="0.25">
      <c r="A26" s="9" t="s">
        <v>54</v>
      </c>
      <c r="B26" s="7">
        <v>3</v>
      </c>
    </row>
    <row r="27" spans="1:2" x14ac:dyDescent="0.25">
      <c r="A27" s="8" t="s">
        <v>2</v>
      </c>
      <c r="B27" s="7">
        <v>6</v>
      </c>
    </row>
    <row r="28" spans="1:2" x14ac:dyDescent="0.25">
      <c r="A28" s="9" t="s">
        <v>21</v>
      </c>
      <c r="B28" s="7">
        <v>6</v>
      </c>
    </row>
    <row r="29" spans="1:2" x14ac:dyDescent="0.25">
      <c r="A29" s="8" t="s">
        <v>5</v>
      </c>
      <c r="B29" s="7">
        <v>2</v>
      </c>
    </row>
    <row r="30" spans="1:2" x14ac:dyDescent="0.25">
      <c r="A30" s="9" t="s">
        <v>24</v>
      </c>
      <c r="B30" s="7">
        <v>2</v>
      </c>
    </row>
    <row r="31" spans="1:2" x14ac:dyDescent="0.25">
      <c r="A31" s="8" t="s">
        <v>101</v>
      </c>
      <c r="B31" s="7">
        <v>27</v>
      </c>
    </row>
    <row r="37" spans="1:2" x14ac:dyDescent="0.25">
      <c r="A37" t="s">
        <v>51</v>
      </c>
    </row>
    <row r="38" spans="1:2" x14ac:dyDescent="0.25">
      <c r="A38" t="s">
        <v>103</v>
      </c>
      <c r="B38" t="s">
        <v>102</v>
      </c>
    </row>
    <row r="39" spans="1:2" x14ac:dyDescent="0.25">
      <c r="A39" s="8" t="s">
        <v>32</v>
      </c>
      <c r="B39" s="7">
        <v>1</v>
      </c>
    </row>
    <row r="40" spans="1:2" x14ac:dyDescent="0.25">
      <c r="A40" s="9" t="s">
        <v>34</v>
      </c>
      <c r="B40" s="7">
        <v>1</v>
      </c>
    </row>
    <row r="41" spans="1:2" x14ac:dyDescent="0.25">
      <c r="A41" s="8" t="s">
        <v>8</v>
      </c>
      <c r="B41" s="7">
        <v>1</v>
      </c>
    </row>
    <row r="42" spans="1:2" x14ac:dyDescent="0.25">
      <c r="A42" s="9" t="s">
        <v>74</v>
      </c>
      <c r="B42" s="7">
        <v>1</v>
      </c>
    </row>
    <row r="43" spans="1:2" x14ac:dyDescent="0.25">
      <c r="A43" s="8" t="s">
        <v>81</v>
      </c>
      <c r="B43" s="7">
        <v>1</v>
      </c>
    </row>
    <row r="44" spans="1:2" x14ac:dyDescent="0.25">
      <c r="A44" s="9" t="s">
        <v>83</v>
      </c>
      <c r="B44" s="7">
        <v>1</v>
      </c>
    </row>
    <row r="45" spans="1:2" x14ac:dyDescent="0.25">
      <c r="A45" s="8" t="s">
        <v>78</v>
      </c>
      <c r="B45" s="7">
        <v>2</v>
      </c>
    </row>
    <row r="46" spans="1:2" x14ac:dyDescent="0.25">
      <c r="A46" s="9" t="s">
        <v>80</v>
      </c>
      <c r="B46" s="7">
        <v>2</v>
      </c>
    </row>
    <row r="47" spans="1:2" x14ac:dyDescent="0.25">
      <c r="A47" s="8" t="s">
        <v>89</v>
      </c>
      <c r="B47" s="7">
        <v>1</v>
      </c>
    </row>
    <row r="48" spans="1:2" x14ac:dyDescent="0.25">
      <c r="A48" s="9" t="s">
        <v>91</v>
      </c>
      <c r="B48" s="7">
        <v>1</v>
      </c>
    </row>
    <row r="49" spans="1:2" x14ac:dyDescent="0.25">
      <c r="A49" s="8" t="s">
        <v>45</v>
      </c>
      <c r="B49" s="7">
        <v>2</v>
      </c>
    </row>
    <row r="50" spans="1:2" x14ac:dyDescent="0.25">
      <c r="A50" s="9" t="s">
        <v>47</v>
      </c>
      <c r="B50" s="7">
        <v>1</v>
      </c>
    </row>
    <row r="51" spans="1:2" x14ac:dyDescent="0.25">
      <c r="A51" s="9" t="s">
        <v>49</v>
      </c>
      <c r="B51" s="7">
        <v>1</v>
      </c>
    </row>
    <row r="52" spans="1:2" x14ac:dyDescent="0.25">
      <c r="A52" s="8" t="s">
        <v>92</v>
      </c>
      <c r="B52" s="7">
        <v>1</v>
      </c>
    </row>
    <row r="53" spans="1:2" x14ac:dyDescent="0.25">
      <c r="A53" s="9" t="s">
        <v>94</v>
      </c>
      <c r="B53" s="7">
        <v>1</v>
      </c>
    </row>
    <row r="54" spans="1:2" x14ac:dyDescent="0.25">
      <c r="A54" s="8" t="s">
        <v>55</v>
      </c>
      <c r="B54" s="7">
        <v>1</v>
      </c>
    </row>
    <row r="55" spans="1:2" x14ac:dyDescent="0.25">
      <c r="A55" s="9" t="s">
        <v>65</v>
      </c>
      <c r="B55" s="7">
        <v>1</v>
      </c>
    </row>
    <row r="56" spans="1:2" x14ac:dyDescent="0.25">
      <c r="A56" s="8" t="s">
        <v>39</v>
      </c>
      <c r="B56" s="7">
        <v>1</v>
      </c>
    </row>
    <row r="57" spans="1:2" x14ac:dyDescent="0.25">
      <c r="A57" s="9" t="s">
        <v>41</v>
      </c>
      <c r="B57" s="7">
        <v>1</v>
      </c>
    </row>
    <row r="58" spans="1:2" x14ac:dyDescent="0.25">
      <c r="A58" s="8" t="s">
        <v>36</v>
      </c>
      <c r="B58" s="7">
        <v>1</v>
      </c>
    </row>
    <row r="59" spans="1:2" x14ac:dyDescent="0.25">
      <c r="A59" s="8" t="s">
        <v>1</v>
      </c>
      <c r="B59" s="7">
        <v>1</v>
      </c>
    </row>
    <row r="60" spans="1:2" x14ac:dyDescent="0.25">
      <c r="A60" s="9" t="s">
        <v>20</v>
      </c>
      <c r="B60" s="7">
        <v>1</v>
      </c>
    </row>
    <row r="61" spans="1:2" x14ac:dyDescent="0.25">
      <c r="A61" s="8" t="s">
        <v>98</v>
      </c>
      <c r="B61" s="7">
        <v>1</v>
      </c>
    </row>
    <row r="62" spans="1:2" x14ac:dyDescent="0.25">
      <c r="A62" s="8" t="s">
        <v>42</v>
      </c>
      <c r="B62" s="7">
        <v>1</v>
      </c>
    </row>
    <row r="63" spans="1:2" x14ac:dyDescent="0.25">
      <c r="A63" s="8" t="s">
        <v>75</v>
      </c>
      <c r="B63" s="7">
        <v>5</v>
      </c>
    </row>
    <row r="64" spans="1:2" x14ac:dyDescent="0.25">
      <c r="A64" s="9" t="s">
        <v>96</v>
      </c>
      <c r="B64" s="7">
        <v>1</v>
      </c>
    </row>
    <row r="65" spans="1:2" x14ac:dyDescent="0.25">
      <c r="A65" s="9" t="s">
        <v>98</v>
      </c>
      <c r="B65" s="7">
        <v>1</v>
      </c>
    </row>
    <row r="66" spans="1:2" x14ac:dyDescent="0.25">
      <c r="A66" s="9" t="s">
        <v>85</v>
      </c>
      <c r="B66" s="7">
        <v>1</v>
      </c>
    </row>
    <row r="67" spans="1:2" x14ac:dyDescent="0.25">
      <c r="A67" s="9" t="s">
        <v>77</v>
      </c>
      <c r="B67" s="7">
        <v>2</v>
      </c>
    </row>
    <row r="68" spans="1:2" x14ac:dyDescent="0.25">
      <c r="A68" s="8" t="s">
        <v>2</v>
      </c>
      <c r="B68" s="7">
        <v>2</v>
      </c>
    </row>
    <row r="69" spans="1:2" x14ac:dyDescent="0.25">
      <c r="A69" s="9" t="s">
        <v>2</v>
      </c>
      <c r="B69" s="7">
        <v>2</v>
      </c>
    </row>
    <row r="70" spans="1:2" x14ac:dyDescent="0.25">
      <c r="A70" s="8" t="s">
        <v>86</v>
      </c>
      <c r="B70" s="7">
        <v>1</v>
      </c>
    </row>
    <row r="71" spans="1:2" x14ac:dyDescent="0.25">
      <c r="A71" s="9" t="s">
        <v>88</v>
      </c>
      <c r="B71" s="7">
        <v>1</v>
      </c>
    </row>
    <row r="72" spans="1:2" x14ac:dyDescent="0.25">
      <c r="A72" s="8" t="s">
        <v>101</v>
      </c>
      <c r="B72" s="7">
        <v>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topLeftCell="A4" workbookViewId="0">
      <selection activeCell="E18" sqref="E18"/>
    </sheetView>
  </sheetViews>
  <sheetFormatPr defaultRowHeight="15" x14ac:dyDescent="0.25"/>
  <cols>
    <col min="1" max="1" width="35" bestFit="1" customWidth="1"/>
    <col min="2" max="2" width="21.7109375" bestFit="1" customWidth="1"/>
    <col min="3" max="3" width="22.5703125" bestFit="1" customWidth="1"/>
    <col min="5" max="5" width="26.85546875" customWidth="1"/>
    <col min="6" max="6" width="21.7109375" bestFit="1" customWidth="1"/>
    <col min="7" max="7" width="22.5703125" bestFit="1" customWidth="1"/>
  </cols>
  <sheetData>
    <row r="2" spans="1:7" x14ac:dyDescent="0.25">
      <c r="A2" t="s">
        <v>50</v>
      </c>
      <c r="E2" t="s">
        <v>51</v>
      </c>
    </row>
    <row r="3" spans="1:7" x14ac:dyDescent="0.25">
      <c r="A3" s="6" t="s">
        <v>103</v>
      </c>
      <c r="B3" t="s">
        <v>102</v>
      </c>
      <c r="C3" t="s">
        <v>104</v>
      </c>
      <c r="E3" s="6" t="s">
        <v>103</v>
      </c>
      <c r="F3" t="s">
        <v>102</v>
      </c>
      <c r="G3" t="s">
        <v>104</v>
      </c>
    </row>
    <row r="4" spans="1:7" x14ac:dyDescent="0.25">
      <c r="A4" s="8" t="s">
        <v>8</v>
      </c>
      <c r="B4" s="7">
        <v>1</v>
      </c>
      <c r="C4" s="7">
        <v>30</v>
      </c>
      <c r="E4" s="8" t="s">
        <v>32</v>
      </c>
      <c r="F4" s="7">
        <v>1</v>
      </c>
      <c r="G4" s="7">
        <v>25</v>
      </c>
    </row>
    <row r="5" spans="1:7" x14ac:dyDescent="0.25">
      <c r="A5" s="9" t="s">
        <v>27</v>
      </c>
      <c r="B5" s="7">
        <v>1</v>
      </c>
      <c r="C5" s="7">
        <v>30</v>
      </c>
      <c r="E5" s="9" t="s">
        <v>34</v>
      </c>
      <c r="F5" s="7">
        <v>1</v>
      </c>
      <c r="G5" s="7">
        <v>25</v>
      </c>
    </row>
    <row r="6" spans="1:7" x14ac:dyDescent="0.25">
      <c r="A6" s="8" t="s">
        <v>3</v>
      </c>
      <c r="B6" s="7">
        <v>1</v>
      </c>
      <c r="C6" s="7">
        <v>475</v>
      </c>
      <c r="E6" s="8" t="s">
        <v>8</v>
      </c>
      <c r="F6" s="7">
        <v>1</v>
      </c>
      <c r="G6" s="7">
        <v>40</v>
      </c>
    </row>
    <row r="7" spans="1:7" x14ac:dyDescent="0.25">
      <c r="A7" s="9" t="s">
        <v>22</v>
      </c>
      <c r="B7" s="7">
        <v>1</v>
      </c>
      <c r="C7" s="7">
        <v>475</v>
      </c>
      <c r="E7" s="9" t="s">
        <v>74</v>
      </c>
      <c r="F7" s="7">
        <v>1</v>
      </c>
      <c r="G7" s="7">
        <v>40</v>
      </c>
    </row>
    <row r="8" spans="1:7" x14ac:dyDescent="0.25">
      <c r="A8" s="8" t="s">
        <v>68</v>
      </c>
      <c r="B8" s="7">
        <v>2</v>
      </c>
      <c r="C8" s="7">
        <v>15</v>
      </c>
      <c r="E8" s="8" t="s">
        <v>81</v>
      </c>
      <c r="F8" s="7">
        <v>1</v>
      </c>
      <c r="G8" s="7">
        <v>220</v>
      </c>
    </row>
    <row r="9" spans="1:7" x14ac:dyDescent="0.25">
      <c r="A9" s="9" t="s">
        <v>72</v>
      </c>
      <c r="B9" s="7">
        <v>1</v>
      </c>
      <c r="C9" s="7">
        <v>15</v>
      </c>
      <c r="E9" s="9" t="s">
        <v>83</v>
      </c>
      <c r="F9" s="7">
        <v>1</v>
      </c>
      <c r="G9" s="7">
        <v>220</v>
      </c>
    </row>
    <row r="10" spans="1:7" x14ac:dyDescent="0.25">
      <c r="A10" s="9" t="s">
        <v>70</v>
      </c>
      <c r="B10" s="7">
        <v>1</v>
      </c>
      <c r="C10" s="7">
        <v>0</v>
      </c>
      <c r="E10" s="8" t="s">
        <v>78</v>
      </c>
      <c r="F10" s="7">
        <v>2</v>
      </c>
      <c r="G10" s="7">
        <v>100</v>
      </c>
    </row>
    <row r="11" spans="1:7" x14ac:dyDescent="0.25">
      <c r="A11" s="8" t="s">
        <v>58</v>
      </c>
      <c r="B11" s="7">
        <v>1</v>
      </c>
      <c r="C11" s="7">
        <v>115</v>
      </c>
      <c r="E11" s="9" t="s">
        <v>80</v>
      </c>
      <c r="F11" s="7">
        <v>2</v>
      </c>
      <c r="G11" s="7">
        <v>100</v>
      </c>
    </row>
    <row r="12" spans="1:7" x14ac:dyDescent="0.25">
      <c r="A12" s="9" t="s">
        <v>60</v>
      </c>
      <c r="B12" s="7">
        <v>1</v>
      </c>
      <c r="C12" s="7">
        <v>115</v>
      </c>
      <c r="E12" s="8" t="s">
        <v>89</v>
      </c>
      <c r="F12" s="7">
        <v>1</v>
      </c>
      <c r="G12" s="7">
        <v>150</v>
      </c>
    </row>
    <row r="13" spans="1:7" x14ac:dyDescent="0.25">
      <c r="A13" s="8" t="s">
        <v>4</v>
      </c>
      <c r="B13" s="7">
        <v>1</v>
      </c>
      <c r="C13" s="7">
        <v>390</v>
      </c>
      <c r="E13" s="9" t="s">
        <v>91</v>
      </c>
      <c r="F13" s="7">
        <v>1</v>
      </c>
      <c r="G13" s="7">
        <v>150</v>
      </c>
    </row>
    <row r="14" spans="1:7" x14ac:dyDescent="0.25">
      <c r="A14" s="9" t="s">
        <v>23</v>
      </c>
      <c r="B14" s="7">
        <v>1</v>
      </c>
      <c r="C14" s="7">
        <v>390</v>
      </c>
      <c r="E14" s="8" t="s">
        <v>45</v>
      </c>
      <c r="F14" s="7">
        <v>2</v>
      </c>
      <c r="G14" s="7">
        <v>260</v>
      </c>
    </row>
    <row r="15" spans="1:7" x14ac:dyDescent="0.25">
      <c r="A15" s="8" t="s">
        <v>7</v>
      </c>
      <c r="B15" s="7">
        <v>1</v>
      </c>
      <c r="C15" s="7">
        <v>15</v>
      </c>
      <c r="E15" s="9" t="s">
        <v>47</v>
      </c>
      <c r="F15" s="7">
        <v>1</v>
      </c>
      <c r="G15" s="7">
        <v>230</v>
      </c>
    </row>
    <row r="16" spans="1:7" x14ac:dyDescent="0.25">
      <c r="A16" s="9" t="s">
        <v>26</v>
      </c>
      <c r="B16" s="7">
        <v>1</v>
      </c>
      <c r="C16" s="7">
        <v>15</v>
      </c>
      <c r="E16" s="9" t="s">
        <v>49</v>
      </c>
      <c r="F16" s="7">
        <v>1</v>
      </c>
      <c r="G16" s="7">
        <v>30</v>
      </c>
    </row>
    <row r="17" spans="1:7" x14ac:dyDescent="0.25">
      <c r="A17" s="8" t="s">
        <v>55</v>
      </c>
      <c r="B17" s="7">
        <v>5</v>
      </c>
      <c r="C17" s="7">
        <v>565</v>
      </c>
      <c r="E17" s="8" t="s">
        <v>92</v>
      </c>
      <c r="F17" s="7">
        <v>1</v>
      </c>
      <c r="G17" s="7">
        <v>0</v>
      </c>
    </row>
    <row r="18" spans="1:7" x14ac:dyDescent="0.25">
      <c r="A18" s="9" t="s">
        <v>57</v>
      </c>
      <c r="B18" s="7">
        <v>1</v>
      </c>
      <c r="C18" s="7">
        <v>125</v>
      </c>
      <c r="E18" s="9" t="s">
        <v>94</v>
      </c>
      <c r="F18" s="7">
        <v>1</v>
      </c>
      <c r="G18" s="7">
        <v>0</v>
      </c>
    </row>
    <row r="19" spans="1:7" x14ac:dyDescent="0.25">
      <c r="A19" s="9" t="s">
        <v>67</v>
      </c>
      <c r="B19" s="7">
        <v>2</v>
      </c>
      <c r="C19" s="7">
        <v>250</v>
      </c>
      <c r="E19" s="8" t="s">
        <v>55</v>
      </c>
      <c r="F19" s="7">
        <v>1</v>
      </c>
      <c r="G19" s="7">
        <v>95</v>
      </c>
    </row>
    <row r="20" spans="1:7" x14ac:dyDescent="0.25">
      <c r="A20" s="9" t="s">
        <v>65</v>
      </c>
      <c r="B20" s="7">
        <v>2</v>
      </c>
      <c r="C20" s="7">
        <v>190</v>
      </c>
      <c r="E20" s="9" t="s">
        <v>65</v>
      </c>
      <c r="F20" s="7">
        <v>1</v>
      </c>
      <c r="G20" s="7">
        <v>95</v>
      </c>
    </row>
    <row r="21" spans="1:7" x14ac:dyDescent="0.25">
      <c r="A21" s="8" t="s">
        <v>6</v>
      </c>
      <c r="B21" s="7">
        <v>1</v>
      </c>
      <c r="C21" s="7">
        <v>150</v>
      </c>
      <c r="E21" s="8" t="s">
        <v>39</v>
      </c>
      <c r="F21" s="7">
        <v>1</v>
      </c>
      <c r="G21" s="7">
        <v>115</v>
      </c>
    </row>
    <row r="22" spans="1:7" x14ac:dyDescent="0.25">
      <c r="A22" s="9" t="s">
        <v>25</v>
      </c>
      <c r="B22" s="7">
        <v>1</v>
      </c>
      <c r="C22" s="7">
        <v>150</v>
      </c>
      <c r="E22" s="9" t="s">
        <v>41</v>
      </c>
      <c r="F22" s="7">
        <v>1</v>
      </c>
      <c r="G22" s="7">
        <v>115</v>
      </c>
    </row>
    <row r="23" spans="1:7" x14ac:dyDescent="0.25">
      <c r="A23" s="8" t="s">
        <v>1</v>
      </c>
      <c r="B23" s="7">
        <v>2</v>
      </c>
      <c r="C23" s="7">
        <v>265</v>
      </c>
      <c r="E23" s="8" t="s">
        <v>36</v>
      </c>
      <c r="F23" s="7">
        <v>1</v>
      </c>
      <c r="G23" s="7">
        <v>35</v>
      </c>
    </row>
    <row r="24" spans="1:7" x14ac:dyDescent="0.25">
      <c r="A24" s="8" t="s">
        <v>61</v>
      </c>
      <c r="B24" s="7">
        <v>1</v>
      </c>
      <c r="C24" s="7">
        <v>165</v>
      </c>
      <c r="E24" s="8" t="s">
        <v>1</v>
      </c>
      <c r="F24" s="7">
        <v>1</v>
      </c>
      <c r="G24" s="7">
        <v>145</v>
      </c>
    </row>
    <row r="25" spans="1:7" x14ac:dyDescent="0.25">
      <c r="A25" s="9" t="s">
        <v>63</v>
      </c>
      <c r="B25" s="7">
        <v>1</v>
      </c>
      <c r="C25" s="7">
        <v>165</v>
      </c>
      <c r="E25" s="9" t="s">
        <v>20</v>
      </c>
      <c r="F25" s="7">
        <v>1</v>
      </c>
      <c r="G25" s="7">
        <v>145</v>
      </c>
    </row>
    <row r="26" spans="1:7" x14ac:dyDescent="0.25">
      <c r="A26" s="8" t="s">
        <v>52</v>
      </c>
      <c r="B26" s="7">
        <v>3</v>
      </c>
      <c r="C26" s="7">
        <v>21</v>
      </c>
      <c r="E26" s="8" t="s">
        <v>98</v>
      </c>
      <c r="F26" s="7">
        <v>1</v>
      </c>
      <c r="G26" s="7">
        <v>0</v>
      </c>
    </row>
    <row r="27" spans="1:7" x14ac:dyDescent="0.25">
      <c r="A27" s="9" t="s">
        <v>54</v>
      </c>
      <c r="B27" s="7">
        <v>3</v>
      </c>
      <c r="C27" s="7">
        <v>21</v>
      </c>
      <c r="E27" s="8" t="s">
        <v>42</v>
      </c>
      <c r="F27" s="7">
        <v>1</v>
      </c>
      <c r="G27" s="7">
        <v>80</v>
      </c>
    </row>
    <row r="28" spans="1:7" x14ac:dyDescent="0.25">
      <c r="A28" s="8" t="s">
        <v>2</v>
      </c>
      <c r="B28" s="7">
        <v>6</v>
      </c>
      <c r="C28" s="7">
        <v>1080</v>
      </c>
      <c r="E28" s="8" t="s">
        <v>75</v>
      </c>
      <c r="F28" s="7">
        <v>5</v>
      </c>
      <c r="G28" s="7">
        <v>810</v>
      </c>
    </row>
    <row r="29" spans="1:7" x14ac:dyDescent="0.25">
      <c r="A29" s="9" t="s">
        <v>21</v>
      </c>
      <c r="B29" s="7">
        <v>6</v>
      </c>
      <c r="C29" s="7">
        <v>1080</v>
      </c>
      <c r="E29" s="9" t="s">
        <v>96</v>
      </c>
      <c r="F29" s="7">
        <v>1</v>
      </c>
      <c r="G29" s="7">
        <v>120</v>
      </c>
    </row>
    <row r="30" spans="1:7" x14ac:dyDescent="0.25">
      <c r="A30" s="8" t="s">
        <v>5</v>
      </c>
      <c r="B30" s="7">
        <v>2</v>
      </c>
      <c r="C30" s="7">
        <v>390</v>
      </c>
      <c r="E30" s="9" t="s">
        <v>98</v>
      </c>
      <c r="F30" s="7">
        <v>1</v>
      </c>
      <c r="G30" s="7">
        <v>295</v>
      </c>
    </row>
    <row r="31" spans="1:7" x14ac:dyDescent="0.25">
      <c r="A31" s="9" t="s">
        <v>24</v>
      </c>
      <c r="B31" s="7">
        <v>2</v>
      </c>
      <c r="C31" s="7">
        <v>390</v>
      </c>
      <c r="E31" s="9" t="s">
        <v>85</v>
      </c>
      <c r="F31" s="7">
        <v>1</v>
      </c>
      <c r="G31" s="7">
        <v>155</v>
      </c>
    </row>
    <row r="32" spans="1:7" x14ac:dyDescent="0.25">
      <c r="A32" s="8" t="s">
        <v>101</v>
      </c>
      <c r="B32" s="7">
        <v>27</v>
      </c>
      <c r="C32" s="7">
        <v>3676</v>
      </c>
      <c r="E32" s="9" t="s">
        <v>77</v>
      </c>
      <c r="F32" s="7">
        <v>2</v>
      </c>
      <c r="G32" s="7">
        <v>240</v>
      </c>
    </row>
    <row r="33" spans="5:7" x14ac:dyDescent="0.25">
      <c r="E33" s="8" t="s">
        <v>2</v>
      </c>
      <c r="F33" s="7">
        <v>2</v>
      </c>
      <c r="G33" s="7">
        <v>270</v>
      </c>
    </row>
    <row r="34" spans="5:7" x14ac:dyDescent="0.25">
      <c r="E34" s="9" t="s">
        <v>2</v>
      </c>
      <c r="F34" s="7">
        <v>2</v>
      </c>
      <c r="G34" s="7">
        <v>270</v>
      </c>
    </row>
    <row r="35" spans="5:7" x14ac:dyDescent="0.25">
      <c r="E35" s="8" t="s">
        <v>86</v>
      </c>
      <c r="F35" s="7">
        <v>1</v>
      </c>
      <c r="G35" s="7">
        <v>20</v>
      </c>
    </row>
    <row r="36" spans="5:7" x14ac:dyDescent="0.25">
      <c r="E36" s="9" t="s">
        <v>88</v>
      </c>
      <c r="F36" s="7">
        <v>1</v>
      </c>
      <c r="G36" s="7">
        <v>20</v>
      </c>
    </row>
    <row r="37" spans="5:7" x14ac:dyDescent="0.25">
      <c r="E37" s="8" t="s">
        <v>101</v>
      </c>
      <c r="F37" s="7">
        <v>23</v>
      </c>
      <c r="G37" s="7">
        <v>2365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Манаса</vt:lpstr>
      <vt:lpstr>Ташрабат</vt:lpstr>
      <vt:lpstr>Манаса (2)</vt:lpstr>
      <vt:lpstr>Ташрабат (2)</vt:lpstr>
      <vt:lpstr>Итого3</vt:lpstr>
      <vt:lpstr>Итого</vt:lpstr>
      <vt:lpstr>итого 1</vt:lpstr>
      <vt:lpstr>итого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it_Sierra.cafe</dc:creator>
  <cp:lastModifiedBy>ВЫСОЦКИЙ АЛЕКСАНДР ЕВГЕНЬЕВИЧ</cp:lastModifiedBy>
  <dcterms:created xsi:type="dcterms:W3CDTF">2018-02-05T11:27:58Z</dcterms:created>
  <dcterms:modified xsi:type="dcterms:W3CDTF">2018-02-07T07:39:13Z</dcterms:modified>
</cp:coreProperties>
</file>