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" l="1"/>
  <c r="A69" i="1"/>
  <c r="C68" i="1"/>
  <c r="A68" i="1"/>
  <c r="D68" i="1" s="1"/>
  <c r="C67" i="1"/>
  <c r="A67" i="1"/>
  <c r="C66" i="1"/>
  <c r="A66" i="1"/>
  <c r="D66" i="1" s="1"/>
  <c r="C65" i="1"/>
  <c r="A65" i="1"/>
  <c r="C64" i="1"/>
  <c r="A64" i="1"/>
  <c r="D64" i="1" s="1"/>
  <c r="C63" i="1"/>
  <c r="A63" i="1"/>
  <c r="C62" i="1"/>
  <c r="A62" i="1"/>
  <c r="D62" i="1" s="1"/>
  <c r="C61" i="1"/>
  <c r="A61" i="1"/>
  <c r="C60" i="1"/>
  <c r="A60" i="1"/>
  <c r="D60" i="1" s="1"/>
  <c r="D61" i="1" l="1"/>
  <c r="D63" i="1"/>
  <c r="D65" i="1"/>
  <c r="D67" i="1"/>
  <c r="D69" i="1"/>
  <c r="AD103" i="1" l="1"/>
  <c r="AC103" i="1"/>
  <c r="AB103" i="1"/>
  <c r="AA103" i="1"/>
  <c r="X102" i="1"/>
  <c r="W102" i="1"/>
  <c r="V102" i="1"/>
  <c r="X101" i="1"/>
  <c r="W101" i="1"/>
  <c r="V101" i="1"/>
  <c r="X100" i="1"/>
  <c r="W100" i="1"/>
  <c r="V100" i="1"/>
  <c r="X99" i="1"/>
  <c r="W99" i="1"/>
  <c r="V99" i="1"/>
  <c r="X98" i="1"/>
  <c r="W98" i="1"/>
  <c r="V98" i="1"/>
  <c r="X97" i="1"/>
  <c r="W97" i="1"/>
  <c r="V97" i="1"/>
  <c r="X96" i="1"/>
  <c r="W96" i="1"/>
  <c r="V96" i="1"/>
  <c r="X95" i="1"/>
  <c r="W95" i="1"/>
  <c r="V95" i="1"/>
  <c r="X94" i="1"/>
  <c r="W94" i="1"/>
  <c r="V94" i="1"/>
  <c r="X93" i="1"/>
  <c r="W93" i="1"/>
  <c r="V93" i="1"/>
  <c r="X92" i="1"/>
  <c r="W92" i="1"/>
  <c r="V92" i="1"/>
  <c r="X91" i="1"/>
  <c r="W91" i="1"/>
  <c r="V91" i="1"/>
  <c r="X90" i="1"/>
  <c r="W90" i="1"/>
  <c r="V90" i="1"/>
  <c r="X89" i="1"/>
  <c r="W89" i="1"/>
  <c r="V89" i="1"/>
  <c r="X88" i="1"/>
  <c r="W88" i="1"/>
  <c r="V88" i="1"/>
  <c r="X87" i="1"/>
  <c r="W87" i="1"/>
  <c r="V87" i="1"/>
  <c r="X86" i="1"/>
  <c r="W86" i="1"/>
  <c r="V86" i="1"/>
  <c r="X85" i="1"/>
  <c r="W85" i="1"/>
  <c r="V85" i="1"/>
  <c r="X84" i="1"/>
  <c r="W84" i="1"/>
  <c r="V84" i="1"/>
  <c r="X83" i="1"/>
  <c r="W83" i="1"/>
  <c r="V83" i="1"/>
  <c r="X82" i="1"/>
  <c r="W82" i="1"/>
  <c r="V82" i="1"/>
  <c r="X81" i="1"/>
  <c r="W81" i="1"/>
  <c r="V81" i="1"/>
  <c r="X80" i="1"/>
  <c r="W80" i="1"/>
  <c r="V80" i="1"/>
  <c r="X79" i="1"/>
  <c r="W79" i="1"/>
  <c r="V79" i="1"/>
  <c r="X78" i="1"/>
  <c r="W78" i="1"/>
  <c r="V78" i="1"/>
  <c r="X77" i="1"/>
  <c r="W77" i="1"/>
  <c r="V77" i="1"/>
  <c r="X76" i="1"/>
  <c r="W76" i="1"/>
  <c r="V76" i="1"/>
  <c r="X75" i="1"/>
  <c r="W75" i="1"/>
  <c r="V75" i="1"/>
  <c r="X74" i="1"/>
  <c r="W74" i="1"/>
  <c r="V74" i="1"/>
  <c r="X73" i="1"/>
  <c r="W73" i="1"/>
  <c r="V73" i="1"/>
  <c r="X72" i="1"/>
  <c r="W72" i="1"/>
  <c r="V72" i="1"/>
  <c r="X71" i="1"/>
  <c r="W71" i="1"/>
  <c r="V71" i="1"/>
  <c r="X70" i="1"/>
  <c r="W70" i="1"/>
  <c r="V70" i="1"/>
  <c r="X69" i="1"/>
  <c r="W69" i="1"/>
  <c r="V69" i="1"/>
  <c r="X68" i="1"/>
  <c r="W68" i="1"/>
  <c r="V68" i="1"/>
  <c r="X67" i="1"/>
  <c r="W67" i="1"/>
  <c r="V67" i="1"/>
  <c r="X66" i="1"/>
  <c r="W66" i="1"/>
  <c r="V66" i="1"/>
  <c r="X65" i="1"/>
  <c r="W65" i="1"/>
  <c r="V65" i="1"/>
  <c r="X64" i="1"/>
  <c r="W64" i="1"/>
  <c r="V64" i="1"/>
  <c r="X63" i="1"/>
  <c r="W63" i="1"/>
  <c r="V63" i="1"/>
  <c r="X62" i="1"/>
  <c r="W62" i="1"/>
  <c r="V62" i="1"/>
  <c r="X61" i="1"/>
  <c r="W61" i="1"/>
  <c r="V61" i="1"/>
  <c r="X60" i="1"/>
  <c r="W60" i="1"/>
  <c r="V60" i="1"/>
</calcChain>
</file>

<file path=xl/sharedStrings.xml><?xml version="1.0" encoding="utf-8"?>
<sst xmlns="http://schemas.openxmlformats.org/spreadsheetml/2006/main" count="52" uniqueCount="39">
  <si>
    <t>Бач</t>
  </si>
  <si>
    <t>TOP-5</t>
  </si>
  <si>
    <t>Zn TOP-5</t>
  </si>
  <si>
    <t>Zn TOP-5, %</t>
  </si>
  <si>
    <t>Zn</t>
  </si>
  <si>
    <t>Slivers</t>
  </si>
  <si>
    <t>Hosh</t>
  </si>
  <si>
    <t>Part
name</t>
  </si>
  <si>
    <t>OK</t>
  </si>
  <si>
    <t>Parts scrap</t>
  </si>
  <si>
    <t>P32R B/S OTR LH</t>
  </si>
  <si>
    <t>P32S HOOD OTR</t>
  </si>
  <si>
    <t>P32S B/S OTR LH</t>
  </si>
  <si>
    <t>P32R DOOR RR OTR RH\LH</t>
  </si>
  <si>
    <t>P32R ROOF</t>
  </si>
  <si>
    <t>P32S BACK DOOR OTR</t>
  </si>
  <si>
    <t>P32R SUN ROOF</t>
  </si>
  <si>
    <t>P32R B/S OTR RH</t>
  </si>
  <si>
    <t>P32R HOOD OUT</t>
  </si>
  <si>
    <t>P32R DOOR FRT OTR RH\LH</t>
  </si>
  <si>
    <t>P32S B/S OTR RH</t>
  </si>
  <si>
    <t>P32S FRT FDR RH\LH</t>
  </si>
  <si>
    <t>P32S DOOR RR OTR RH\LH</t>
  </si>
  <si>
    <t>P32S ROOF</t>
  </si>
  <si>
    <t>P32S/P32R DASH LWR</t>
  </si>
  <si>
    <t>P32S BACK DOOR INR</t>
  </si>
  <si>
    <t>P32S HOOD INR</t>
  </si>
  <si>
    <t>P32S DOOR FRT OTR RH\LH</t>
  </si>
  <si>
    <t>P32R FRT FDR RH\LH</t>
  </si>
  <si>
    <t>P32S FLOOR FRT CTR</t>
  </si>
  <si>
    <t>P32S DOOR RR INR RH\LH</t>
  </si>
  <si>
    <t>P32S DOOR FRT INR RH\LH</t>
  </si>
  <si>
    <t>P32R DOOR FRT INR RH\LH</t>
  </si>
  <si>
    <t>P32S FLOOR FRT\RR</t>
  </si>
  <si>
    <t>P32S FLOOR FRT RH\LH</t>
  </si>
  <si>
    <t>P32R FLOOR FRT RH\LH</t>
  </si>
  <si>
    <t>P42M FRT FDR RH\LH</t>
  </si>
  <si>
    <t>P42M B/S OTR LH</t>
  </si>
  <si>
    <t>в этот столбец подтягиваются данные из таблицы V59, здесь отслеживается топ 5 интересующих нас позиций которые отмечены цветом они всегда должны отслеживаться только проценты разные будут естественно (из столбца V) и расположение в этой таблице, а серые это статичные данные, исходя из этого строится график от Я до А. топ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</si>
</sst>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59595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0" fillId="0" borderId="0" xfId="0" applyNumberFormat="1" applyFont="1" applyFill="1" applyBorder="1"/>
    <xf numFmtId="1" fontId="2" fillId="0" borderId="0" xfId="0" applyNumberFormat="1" applyFont="1" applyFill="1" applyAlignment="1">
      <alignment horizontal="center" vertical="center"/>
    </xf>
    <xf numFmtId="164" fontId="0" fillId="0" borderId="0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NumberFormat="1"/>
    <xf numFmtId="0" fontId="0" fillId="3" borderId="0" xfId="0" applyNumberFormat="1" applyFill="1"/>
    <xf numFmtId="0" fontId="0" fillId="4" borderId="6" xfId="0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/>
    </xf>
    <xf numFmtId="0" fontId="0" fillId="4" borderId="2" xfId="0" applyNumberFormat="1" applyFont="1" applyFill="1" applyBorder="1"/>
    <xf numFmtId="164" fontId="0" fillId="4" borderId="7" xfId="0" applyNumberFormat="1" applyFont="1" applyFill="1" applyBorder="1"/>
    <xf numFmtId="1" fontId="2" fillId="0" borderId="0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2" xfId="0" applyFill="1" applyBorder="1"/>
    <xf numFmtId="0" fontId="0" fillId="5" borderId="2" xfId="0" applyNumberFormat="1" applyFont="1" applyFill="1" applyBorder="1"/>
    <xf numFmtId="164" fontId="0" fillId="5" borderId="7" xfId="0" applyNumberFormat="1" applyFont="1" applyFill="1" applyBorder="1"/>
    <xf numFmtId="0" fontId="0" fillId="5" borderId="8" xfId="0" applyFill="1" applyBorder="1" applyAlignment="1">
      <alignment horizontal="center" vertical="center"/>
    </xf>
    <xf numFmtId="0" fontId="0" fillId="5" borderId="9" xfId="0" applyFill="1" applyBorder="1"/>
    <xf numFmtId="0" fontId="0" fillId="5" borderId="9" xfId="0" applyNumberFormat="1" applyFont="1" applyFill="1" applyBorder="1"/>
    <xf numFmtId="164" fontId="0" fillId="5" borderId="10" xfId="0" applyNumberFormat="1" applyFont="1" applyFill="1" applyBorder="1"/>
    <xf numFmtId="0" fontId="0" fillId="5" borderId="3" xfId="0" applyFill="1" applyBorder="1" applyAlignment="1">
      <alignment horizontal="center" vertical="center"/>
    </xf>
    <xf numFmtId="0" fontId="0" fillId="5" borderId="4" xfId="0" applyFill="1" applyBorder="1"/>
    <xf numFmtId="0" fontId="0" fillId="5" borderId="4" xfId="0" applyNumberFormat="1" applyFont="1" applyFill="1" applyBorder="1"/>
    <xf numFmtId="164" fontId="0" fillId="5" borderId="5" xfId="0" applyNumberFormat="1" applyFont="1" applyFill="1" applyBorder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Border="1"/>
    <xf numFmtId="10" fontId="2" fillId="0" borderId="0" xfId="0" applyNumberFormat="1" applyFont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readingOrder="1"/>
    </xf>
    <xf numFmtId="0" fontId="0" fillId="0" borderId="0" xfId="0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 vertical="center"/>
    </xf>
    <xf numFmtId="164" fontId="0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textRotation="90"/>
    </xf>
    <xf numFmtId="0" fontId="7" fillId="0" borderId="0" xfId="0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164" fontId="2" fillId="0" borderId="0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0" fontId="0" fillId="6" borderId="4" xfId="0" applyNumberFormat="1" applyFont="1" applyFill="1" applyBorder="1"/>
    <xf numFmtId="164" fontId="0" fillId="6" borderId="5" xfId="0" applyNumberFormat="1" applyFont="1" applyFill="1" applyBorder="1"/>
    <xf numFmtId="0" fontId="0" fillId="7" borderId="6" xfId="0" applyFill="1" applyBorder="1" applyAlignment="1">
      <alignment horizontal="center" vertical="center"/>
    </xf>
    <xf numFmtId="0" fontId="0" fillId="7" borderId="2" xfId="0" applyFont="1" applyFill="1" applyBorder="1" applyAlignment="1">
      <alignment horizontal="left"/>
    </xf>
    <xf numFmtId="0" fontId="0" fillId="7" borderId="2" xfId="0" applyNumberFormat="1" applyFont="1" applyFill="1" applyBorder="1"/>
    <xf numFmtId="164" fontId="0" fillId="7" borderId="7" xfId="0" applyNumberFormat="1" applyFont="1" applyFill="1" applyBorder="1"/>
    <xf numFmtId="0" fontId="0" fillId="8" borderId="6" xfId="0" applyFill="1" applyBorder="1" applyAlignment="1">
      <alignment horizontal="center" vertical="center"/>
    </xf>
    <xf numFmtId="0" fontId="5" fillId="8" borderId="2" xfId="0" applyFont="1" applyFill="1" applyBorder="1" applyAlignment="1">
      <alignment vertical="center"/>
    </xf>
    <xf numFmtId="0" fontId="0" fillId="8" borderId="2" xfId="0" applyNumberFormat="1" applyFont="1" applyFill="1" applyBorder="1"/>
    <xf numFmtId="164" fontId="0" fillId="8" borderId="7" xfId="0" applyNumberFormat="1" applyFont="1" applyFill="1" applyBorder="1"/>
    <xf numFmtId="0" fontId="0" fillId="9" borderId="8" xfId="0" applyFill="1" applyBorder="1" applyAlignment="1">
      <alignment horizontal="center" vertical="center"/>
    </xf>
    <xf numFmtId="0" fontId="0" fillId="9" borderId="9" xfId="0" applyFont="1" applyFill="1" applyBorder="1" applyAlignment="1">
      <alignment horizontal="left"/>
    </xf>
    <xf numFmtId="0" fontId="0" fillId="9" borderId="9" xfId="0" applyNumberFormat="1" applyFont="1" applyFill="1" applyBorder="1"/>
    <xf numFmtId="164" fontId="0" fillId="9" borderId="10" xfId="0" applyNumberFormat="1" applyFont="1" applyFill="1" applyBorder="1"/>
    <xf numFmtId="0" fontId="0" fillId="0" borderId="0" xfId="0" applyFill="1" applyBorder="1" applyAlignment="1">
      <alignment horizontal="center" vertical="center" wrapText="1"/>
    </xf>
  </cellXfs>
  <cellStyles count="1">
    <cellStyle name="Обычный" xfId="0" builtinId="0"/>
  </cellStyles>
  <dxfs count="166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996633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Zn, %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Лист1!$D$59</c:f>
              <c:strCache>
                <c:ptCount val="1"/>
                <c:pt idx="0">
                  <c:v>Zn TOP-5, %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05-4201-B0D7-E6475AF41BEE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05-4201-B0D7-E6475AF41BEE}"/>
              </c:ext>
            </c:extLst>
          </c:dPt>
          <c:dPt>
            <c:idx val="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05-4201-B0D7-E6475AF41BEE}"/>
              </c:ext>
            </c:extLst>
          </c:dPt>
          <c:dPt>
            <c:idx val="3"/>
            <c:invertIfNegative val="0"/>
            <c:bubble3D val="0"/>
            <c:spPr>
              <a:solidFill>
                <a:sysClr val="window" lastClr="FFFFFF">
                  <a:lumMod val="7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05-4201-B0D7-E6475AF41BEE}"/>
              </c:ext>
            </c:extLst>
          </c:dPt>
          <c:dPt>
            <c:idx val="4"/>
            <c:invertIfNegative val="0"/>
            <c:bubble3D val="0"/>
            <c:spPr>
              <a:solidFill>
                <a:sysClr val="window" lastClr="FFFFFF">
                  <a:lumMod val="7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A05-4201-B0D7-E6475AF41BEE}"/>
              </c:ext>
            </c:extLst>
          </c:dPt>
          <c:dPt>
            <c:idx val="5"/>
            <c:invertIfNegative val="0"/>
            <c:bubble3D val="0"/>
            <c:spPr>
              <a:solidFill>
                <a:sysClr val="window" lastClr="FFFFFF">
                  <a:lumMod val="7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A05-4201-B0D7-E6475AF41BEE}"/>
              </c:ext>
            </c:extLst>
          </c:dPt>
          <c:dPt>
            <c:idx val="6"/>
            <c:invertIfNegative val="0"/>
            <c:bubble3D val="0"/>
            <c:spPr>
              <a:solidFill>
                <a:sysClr val="window" lastClr="FFFFFF">
                  <a:lumMod val="7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A05-4201-B0D7-E6475AF41BEE}"/>
              </c:ext>
            </c:extLst>
          </c:dPt>
          <c:dPt>
            <c:idx val="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A05-4201-B0D7-E6475AF41BEE}"/>
              </c:ext>
            </c:extLst>
          </c:dPt>
          <c:dPt>
            <c:idx val="8"/>
            <c:invertIfNegative val="0"/>
            <c:bubble3D val="0"/>
            <c:spPr>
              <a:solidFill>
                <a:sysClr val="window" lastClr="FFFFFF">
                  <a:lumMod val="7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A05-4201-B0D7-E6475AF41BEE}"/>
              </c:ext>
            </c:extLst>
          </c:dPt>
          <c:dPt>
            <c:idx val="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A05-4201-B0D7-E6475AF41B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Лист1!$B$60:$B$69</c:f>
              <c:strCache>
                <c:ptCount val="10"/>
                <c:pt idx="0">
                  <c:v>P32R B/S OTR LH</c:v>
                </c:pt>
                <c:pt idx="1">
                  <c:v>P32S B/S OTR LH</c:v>
                </c:pt>
                <c:pt idx="2">
                  <c:v>P32R DOOR RR OTR RH\LH</c:v>
                </c:pt>
                <c:pt idx="3">
                  <c:v>P32S BACK DOOR OTR</c:v>
                </c:pt>
                <c:pt idx="4">
                  <c:v>P32R B/S OTR RH</c:v>
                </c:pt>
                <c:pt idx="5">
                  <c:v>P32R HOOD OUT</c:v>
                </c:pt>
                <c:pt idx="6">
                  <c:v>P32R DOOR FRT OTR RH\LH</c:v>
                </c:pt>
                <c:pt idx="7">
                  <c:v>P32S B/S OTR RH</c:v>
                </c:pt>
                <c:pt idx="8">
                  <c:v>P32S FRT FDR RH\LH</c:v>
                </c:pt>
                <c:pt idx="9">
                  <c:v>P32S HOOD OTR</c:v>
                </c:pt>
              </c:strCache>
            </c:strRef>
          </c:cat>
          <c:val>
            <c:numRef>
              <c:f>Лист1!$D$60:$D$69</c:f>
              <c:numCache>
                <c:formatCode>0.0%</c:formatCode>
                <c:ptCount val="10"/>
                <c:pt idx="0">
                  <c:v>6.5771812080536909E-2</c:v>
                </c:pt>
                <c:pt idx="1">
                  <c:v>6.0810810810810814E-2</c:v>
                </c:pt>
                <c:pt idx="2">
                  <c:v>5.8641975308641972E-2</c:v>
                </c:pt>
                <c:pt idx="3">
                  <c:v>5.5944055944055944E-2</c:v>
                </c:pt>
                <c:pt idx="4">
                  <c:v>5.5427251732101619E-2</c:v>
                </c:pt>
                <c:pt idx="5">
                  <c:v>5.0473186119873815E-2</c:v>
                </c:pt>
                <c:pt idx="6">
                  <c:v>4.5226130653266333E-2</c:v>
                </c:pt>
                <c:pt idx="7">
                  <c:v>4.4834307992202727E-2</c:v>
                </c:pt>
                <c:pt idx="8">
                  <c:v>4.1208791208791208E-2</c:v>
                </c:pt>
                <c:pt idx="9">
                  <c:v>3.9244186046511628E-2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A05-4201-B0D7-E6475AF41B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6388872"/>
        <c:axId val="306388088"/>
      </c:barChart>
      <c:catAx>
        <c:axId val="30638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6388088"/>
        <c:crosses val="autoZero"/>
        <c:auto val="1"/>
        <c:lblAlgn val="ctr"/>
        <c:lblOffset val="100"/>
        <c:noMultiLvlLbl val="0"/>
      </c:catAx>
      <c:valAx>
        <c:axId val="306388088"/>
        <c:scaling>
          <c:orientation val="minMax"/>
          <c:max val="0.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6388872"/>
        <c:crosses val="autoZero"/>
        <c:crossBetween val="between"/>
        <c:majorUnit val="2.0000000000000004E-2"/>
        <c:minorUnit val="4.000000000000001E-3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306730</xdr:colOff>
      <xdr:row>58</xdr:row>
      <xdr:rowOff>67236</xdr:rowOff>
    </xdr:from>
    <xdr:to>
      <xdr:col>10</xdr:col>
      <xdr:colOff>515808</xdr:colOff>
      <xdr:row>69</xdr:row>
      <xdr:rowOff>174493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3;&#1086;&#1074;&#1072;&#1103;%20&#1087;&#1072;&#1087;&#1082;&#1072;\Weekly%20quality%20report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"/>
      <sheetName val="Serial, Slivers, Hosh "/>
      <sheetName val="Split "/>
      <sheetName val="ПОЛЬЗУЙСЯ!"/>
    </sheetNames>
    <sheetDataSet>
      <sheetData sheetId="0"/>
      <sheetData sheetId="1">
        <row r="59">
          <cell r="D59" t="str">
            <v>Zn TOP-5, %</v>
          </cell>
        </row>
        <row r="60">
          <cell r="B60" t="str">
            <v>P32R B/S OTR LH</v>
          </cell>
          <cell r="D60">
            <v>6.5771812080536909E-2</v>
          </cell>
        </row>
        <row r="61">
          <cell r="B61" t="str">
            <v>P32S B/S OTR LH</v>
          </cell>
          <cell r="D61">
            <v>6.0810810810810814E-2</v>
          </cell>
        </row>
        <row r="62">
          <cell r="B62" t="str">
            <v>P32R DOOR RR OTR RH\LH</v>
          </cell>
          <cell r="D62">
            <v>5.8641975308641972E-2</v>
          </cell>
        </row>
        <row r="63">
          <cell r="B63" t="str">
            <v>P32S BACK DOOR OTR</v>
          </cell>
          <cell r="D63">
            <v>5.5944055944055944E-2</v>
          </cell>
        </row>
        <row r="64">
          <cell r="B64" t="str">
            <v>P32R B/S OTR RH</v>
          </cell>
          <cell r="D64">
            <v>5.5427251732101619E-2</v>
          </cell>
        </row>
        <row r="65">
          <cell r="B65" t="str">
            <v>P32R HOOD OUT</v>
          </cell>
          <cell r="D65">
            <v>5.0473186119873815E-2</v>
          </cell>
        </row>
        <row r="66">
          <cell r="B66" t="str">
            <v>P32R DOOR FRT OTR RH\LH</v>
          </cell>
          <cell r="D66">
            <v>4.5226130653266333E-2</v>
          </cell>
        </row>
        <row r="67">
          <cell r="B67" t="str">
            <v>P32S B/S OTR RH</v>
          </cell>
          <cell r="D67">
            <v>4.4834307992202727E-2</v>
          </cell>
        </row>
        <row r="68">
          <cell r="B68" t="str">
            <v>P32S FRT FDR RH\LH</v>
          </cell>
          <cell r="D68">
            <v>4.1208791208791208E-2</v>
          </cell>
        </row>
        <row r="69">
          <cell r="B69" t="str">
            <v>P32S HOOD OTR</v>
          </cell>
          <cell r="D69">
            <v>3.9244186046511628E-2</v>
          </cell>
        </row>
        <row r="71">
          <cell r="D71" t="str">
            <v>Slivers TOP-5, %</v>
          </cell>
        </row>
        <row r="72">
          <cell r="B72" t="str">
            <v>P32R SUN ROOF</v>
          </cell>
          <cell r="D72">
            <v>2.097902097902098E-2</v>
          </cell>
        </row>
        <row r="73">
          <cell r="B73" t="str">
            <v>P32R DOOR FRT OTR RH\LH</v>
          </cell>
          <cell r="D73">
            <v>1.340033500837521E-2</v>
          </cell>
        </row>
        <row r="74">
          <cell r="B74" t="str">
            <v>P32R ROOF</v>
          </cell>
          <cell r="D74">
            <v>8.8888888888888889E-3</v>
          </cell>
        </row>
        <row r="83">
          <cell r="D83" t="str">
            <v>Hosh TOP-5, %</v>
          </cell>
        </row>
        <row r="84">
          <cell r="B84" t="str">
            <v>P32R B/S OTR LH</v>
          </cell>
          <cell r="D84">
            <v>6.7114093959731544E-2</v>
          </cell>
        </row>
        <row r="85">
          <cell r="B85" t="str">
            <v>P32S ROOF</v>
          </cell>
          <cell r="D85">
            <v>3.826530612244898E-2</v>
          </cell>
        </row>
        <row r="86">
          <cell r="B86" t="str">
            <v>P32S HOOD OTR</v>
          </cell>
          <cell r="D86">
            <v>1.0174418604651164E-2</v>
          </cell>
        </row>
        <row r="95">
          <cell r="C95" t="str">
            <v>Hosh TOP-5</v>
          </cell>
          <cell r="D95" t="str">
            <v>Slivers TOP-5</v>
          </cell>
          <cell r="E95" t="str">
            <v>Zn TOP-5</v>
          </cell>
          <cell r="F95" t="str">
            <v>Other</v>
          </cell>
        </row>
        <row r="107">
          <cell r="C107">
            <v>65</v>
          </cell>
          <cell r="D107">
            <v>7</v>
          </cell>
          <cell r="E107">
            <v>183</v>
          </cell>
          <cell r="F107">
            <v>411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7"/>
  <sheetViews>
    <sheetView tabSelected="1" topLeftCell="A59" zoomScale="70" zoomScaleNormal="70" workbookViewId="0">
      <selection activeCell="A78" sqref="A78"/>
    </sheetView>
  </sheetViews>
  <sheetFormatPr defaultRowHeight="15" x14ac:dyDescent="0.25"/>
  <cols>
    <col min="2" max="2" width="26.7109375" customWidth="1"/>
    <col min="25" max="25" width="18.28515625" customWidth="1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31" hidden="1" x14ac:dyDescent="0.25"/>
    <row r="50" spans="1:31" hidden="1" x14ac:dyDescent="0.25"/>
    <row r="51" spans="1:31" hidden="1" x14ac:dyDescent="0.25"/>
    <row r="52" spans="1:31" hidden="1" x14ac:dyDescent="0.25"/>
    <row r="53" spans="1:31" hidden="1" x14ac:dyDescent="0.25"/>
    <row r="54" spans="1:31" hidden="1" x14ac:dyDescent="0.25"/>
    <row r="55" spans="1:31" hidden="1" x14ac:dyDescent="0.25"/>
    <row r="56" spans="1:31" hidden="1" x14ac:dyDescent="0.25"/>
    <row r="57" spans="1:31" hidden="1" x14ac:dyDescent="0.25"/>
    <row r="58" spans="1:31" hidden="1" x14ac:dyDescent="0.25"/>
    <row r="59" spans="1:31" ht="35.25" thickBot="1" x14ac:dyDescent="0.3">
      <c r="A59" s="1" t="s">
        <v>0</v>
      </c>
      <c r="B59" s="2" t="s">
        <v>1</v>
      </c>
      <c r="C59" s="3" t="s">
        <v>2</v>
      </c>
      <c r="D59" s="3" t="s">
        <v>3</v>
      </c>
      <c r="E59" s="4"/>
      <c r="F59" s="5"/>
      <c r="G59" s="5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7" t="s">
        <v>4</v>
      </c>
      <c r="W59" s="7" t="s">
        <v>5</v>
      </c>
      <c r="X59" s="7" t="s">
        <v>6</v>
      </c>
      <c r="Y59" s="8" t="s">
        <v>7</v>
      </c>
      <c r="Z59" s="9" t="s">
        <v>8</v>
      </c>
      <c r="AA59" s="7" t="s">
        <v>4</v>
      </c>
      <c r="AB59" s="7" t="s">
        <v>5</v>
      </c>
      <c r="AC59" s="7" t="s">
        <v>6</v>
      </c>
      <c r="AD59" s="10" t="s">
        <v>9</v>
      </c>
    </row>
    <row r="60" spans="1:31" ht="15.75" x14ac:dyDescent="0.25">
      <c r="A60" s="68">
        <f>INDEX(Y59:AE102,MATCH(B60,Y59:Y102,0),7)</f>
        <v>745</v>
      </c>
      <c r="B60" s="69" t="s">
        <v>10</v>
      </c>
      <c r="C60" s="70">
        <f>INDEX(Y59:AE102,MATCH(B60,Y59:Y102,0),3)</f>
        <v>49</v>
      </c>
      <c r="D60" s="71">
        <f>IFERROR(C60*100%/A60,0)</f>
        <v>6.5771812080536909E-2</v>
      </c>
      <c r="E60" s="11"/>
      <c r="F60" s="12"/>
      <c r="G60" s="5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13">
        <f t="shared" ref="V60:V102" si="0">IF(ISERROR(AA60*100%/AE60),0,AA60*100%/AE60)</f>
        <v>3.9244186046511628E-2</v>
      </c>
      <c r="W60" s="13">
        <f t="shared" ref="W60:W102" si="1">IF(ISERROR(AB60*100%/AE60),0,AB60*100%/AE60)</f>
        <v>0</v>
      </c>
      <c r="X60" s="13">
        <f t="shared" ref="X60:X102" si="2">IF(ISERROR(AC60*100%/AE60),0,AC60*100%/AE60)</f>
        <v>1.0174418604651164E-2</v>
      </c>
      <c r="Y60" s="14" t="s">
        <v>11</v>
      </c>
      <c r="Z60" s="15">
        <v>653</v>
      </c>
      <c r="AA60" s="16">
        <v>27</v>
      </c>
      <c r="AB60" s="15">
        <v>0</v>
      </c>
      <c r="AC60" s="15">
        <v>7</v>
      </c>
      <c r="AD60" s="15">
        <v>0</v>
      </c>
      <c r="AE60" s="15">
        <v>688</v>
      </c>
    </row>
    <row r="61" spans="1:31" ht="15.75" x14ac:dyDescent="0.25">
      <c r="A61" s="17">
        <f>INDEX(Y60:AE103,MATCH(B61,Y60:Y103,0),7)</f>
        <v>444</v>
      </c>
      <c r="B61" s="18" t="s">
        <v>12</v>
      </c>
      <c r="C61" s="19">
        <f>INDEX(Y59:AE102,MATCH(B61,Y59:Y102,0),3)</f>
        <v>27</v>
      </c>
      <c r="D61" s="20">
        <f t="shared" ref="D61:D69" si="3">IFERROR(C61*100%/A61,0)</f>
        <v>6.0810810810810814E-2</v>
      </c>
      <c r="E61" s="21"/>
      <c r="F61" s="12"/>
      <c r="G61" s="5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13">
        <f t="shared" si="0"/>
        <v>6.0810810810810814E-2</v>
      </c>
      <c r="W61" s="13">
        <f t="shared" si="1"/>
        <v>0</v>
      </c>
      <c r="X61" s="13">
        <f t="shared" si="2"/>
        <v>0</v>
      </c>
      <c r="Y61" s="14" t="s">
        <v>12</v>
      </c>
      <c r="Z61" s="15">
        <v>417</v>
      </c>
      <c r="AA61" s="16">
        <v>27</v>
      </c>
      <c r="AB61" s="15">
        <v>0</v>
      </c>
      <c r="AC61" s="15">
        <v>0</v>
      </c>
      <c r="AD61" s="15">
        <v>0</v>
      </c>
      <c r="AE61" s="15">
        <v>444</v>
      </c>
    </row>
    <row r="62" spans="1:31" ht="15.75" x14ac:dyDescent="0.25">
      <c r="A62" s="72">
        <f>INDEX(Y60:AE103,MATCH(B62,Y60:Y103,0),7)</f>
        <v>972</v>
      </c>
      <c r="B62" s="73" t="s">
        <v>13</v>
      </c>
      <c r="C62" s="74">
        <f>INDEX(Y59:AE102,MATCH(B62,Y59:Y102,0),3)</f>
        <v>57</v>
      </c>
      <c r="D62" s="75">
        <f t="shared" si="3"/>
        <v>5.8641975308641972E-2</v>
      </c>
      <c r="E62" s="11"/>
      <c r="F62" s="12"/>
      <c r="G62" s="5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13">
        <f t="shared" si="0"/>
        <v>0</v>
      </c>
      <c r="W62" s="13">
        <f t="shared" si="1"/>
        <v>8.8888888888888889E-3</v>
      </c>
      <c r="X62" s="13">
        <f t="shared" si="2"/>
        <v>0</v>
      </c>
      <c r="Y62" s="14" t="s">
        <v>14</v>
      </c>
      <c r="Z62" s="15">
        <v>421</v>
      </c>
      <c r="AA62" s="15">
        <v>0</v>
      </c>
      <c r="AB62" s="15">
        <v>4</v>
      </c>
      <c r="AC62" s="15">
        <v>0</v>
      </c>
      <c r="AD62" s="15">
        <v>0</v>
      </c>
      <c r="AE62" s="15">
        <v>450</v>
      </c>
    </row>
    <row r="63" spans="1:31" ht="15.75" x14ac:dyDescent="0.25">
      <c r="A63" s="22">
        <f>INDEX(Y59:AE102,MATCH(B63,Y59:Y102,0),7)</f>
        <v>572</v>
      </c>
      <c r="B63" s="23" t="s">
        <v>15</v>
      </c>
      <c r="C63" s="24">
        <f>INDEX(Y59:AE102,MATCH(B63,Y59:Y102,0),3)</f>
        <v>32</v>
      </c>
      <c r="D63" s="25">
        <f t="shared" si="3"/>
        <v>5.5944055944055944E-2</v>
      </c>
      <c r="E63" s="21"/>
      <c r="F63" s="12"/>
      <c r="G63" s="5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13">
        <f t="shared" si="0"/>
        <v>0</v>
      </c>
      <c r="W63" s="13">
        <f t="shared" si="1"/>
        <v>2.097902097902098E-2</v>
      </c>
      <c r="X63" s="13">
        <f t="shared" si="2"/>
        <v>0</v>
      </c>
      <c r="Y63" s="14" t="s">
        <v>16</v>
      </c>
      <c r="Z63" s="15">
        <v>124</v>
      </c>
      <c r="AA63" s="15">
        <v>0</v>
      </c>
      <c r="AB63" s="15">
        <v>3</v>
      </c>
      <c r="AC63" s="15">
        <v>0</v>
      </c>
      <c r="AD63" s="15">
        <v>0</v>
      </c>
      <c r="AE63" s="15">
        <v>143</v>
      </c>
    </row>
    <row r="64" spans="1:31" ht="16.5" thickBot="1" x14ac:dyDescent="0.3">
      <c r="A64" s="26">
        <f>INDEX(Y59:AE102,MATCH(B64,Y59:Y102,0),7)</f>
        <v>433</v>
      </c>
      <c r="B64" s="27" t="s">
        <v>17</v>
      </c>
      <c r="C64" s="28">
        <f>INDEX(Y59:AE102,MATCH(B64,Y59:Y102,0),3)</f>
        <v>24</v>
      </c>
      <c r="D64" s="29">
        <f t="shared" si="3"/>
        <v>5.5427251732101619E-2</v>
      </c>
      <c r="E64" s="11"/>
      <c r="F64" s="12"/>
      <c r="G64" s="5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13">
        <f t="shared" si="0"/>
        <v>6.5771812080536909E-2</v>
      </c>
      <c r="W64" s="13">
        <f t="shared" si="1"/>
        <v>0</v>
      </c>
      <c r="X64" s="13">
        <f t="shared" si="2"/>
        <v>6.7114093959731544E-2</v>
      </c>
      <c r="Y64" s="14" t="s">
        <v>10</v>
      </c>
      <c r="Z64" s="15">
        <v>635</v>
      </c>
      <c r="AA64" s="16">
        <v>49</v>
      </c>
      <c r="AB64" s="15">
        <v>0</v>
      </c>
      <c r="AC64" s="15">
        <v>50</v>
      </c>
      <c r="AD64" s="15">
        <v>8</v>
      </c>
      <c r="AE64" s="15">
        <v>745</v>
      </c>
    </row>
    <row r="65" spans="1:31" ht="15.75" x14ac:dyDescent="0.25">
      <c r="A65" s="30">
        <f>INDEX(Y59:AE102,MATCH(B65,Y59:Y102,0),7)</f>
        <v>634</v>
      </c>
      <c r="B65" s="31" t="s">
        <v>18</v>
      </c>
      <c r="C65" s="32">
        <f>INDEX(Y59:AE102,MATCH(B65,Y59:Y102,0),3)</f>
        <v>32</v>
      </c>
      <c r="D65" s="33">
        <f t="shared" si="3"/>
        <v>5.0473186119873815E-2</v>
      </c>
      <c r="E65" s="11"/>
      <c r="F65" s="12"/>
      <c r="G65" s="5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13">
        <f t="shared" si="0"/>
        <v>5.5427251732101619E-2</v>
      </c>
      <c r="W65" s="13">
        <f t="shared" si="1"/>
        <v>0</v>
      </c>
      <c r="X65" s="13">
        <f t="shared" si="2"/>
        <v>0</v>
      </c>
      <c r="Y65" s="14" t="s">
        <v>17</v>
      </c>
      <c r="Z65" s="15">
        <v>409</v>
      </c>
      <c r="AA65" s="15">
        <v>24</v>
      </c>
      <c r="AB65" s="15">
        <v>0</v>
      </c>
      <c r="AC65" s="15">
        <v>0</v>
      </c>
      <c r="AD65" s="15">
        <v>0</v>
      </c>
      <c r="AE65" s="15">
        <v>433</v>
      </c>
    </row>
    <row r="66" spans="1:31" ht="15.75" x14ac:dyDescent="0.25">
      <c r="A66" s="22">
        <f>INDEX(Y59:AE102,MATCH(B66,Y59:Y102,0),7)</f>
        <v>1194</v>
      </c>
      <c r="B66" s="23" t="s">
        <v>19</v>
      </c>
      <c r="C66" s="24">
        <f>INDEX(Y59:AE102,MATCH(B66,Y59:Y102,0),3)</f>
        <v>54</v>
      </c>
      <c r="D66" s="25">
        <f t="shared" si="3"/>
        <v>4.5226130653266333E-2</v>
      </c>
      <c r="E66" s="11"/>
      <c r="F66" s="12"/>
      <c r="G66" s="5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13">
        <f t="shared" si="0"/>
        <v>4.4834307992202727E-2</v>
      </c>
      <c r="W66" s="13">
        <f t="shared" si="1"/>
        <v>0</v>
      </c>
      <c r="X66" s="13">
        <f t="shared" si="2"/>
        <v>0</v>
      </c>
      <c r="Y66" s="14" t="s">
        <v>20</v>
      </c>
      <c r="Z66" s="15">
        <v>485</v>
      </c>
      <c r="AA66" s="16">
        <v>23</v>
      </c>
      <c r="AB66" s="15">
        <v>0</v>
      </c>
      <c r="AC66" s="15">
        <v>0</v>
      </c>
      <c r="AD66" s="15">
        <v>5</v>
      </c>
      <c r="AE66" s="15">
        <v>513</v>
      </c>
    </row>
    <row r="67" spans="1:31" ht="15.75" x14ac:dyDescent="0.25">
      <c r="A67" s="76">
        <f>INDEX(Y59:AE102,MATCH(B67,Y59:Y102,0),7)</f>
        <v>513</v>
      </c>
      <c r="B67" s="77" t="s">
        <v>20</v>
      </c>
      <c r="C67" s="78">
        <f>INDEX(Y59:AE102,MATCH(B67,Y59:Y102,0),3)</f>
        <v>23</v>
      </c>
      <c r="D67" s="79">
        <f t="shared" si="3"/>
        <v>4.4834307992202727E-2</v>
      </c>
      <c r="E67" s="11"/>
      <c r="F67" s="12"/>
      <c r="G67" s="5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13">
        <f t="shared" si="0"/>
        <v>5.5944055944055944E-2</v>
      </c>
      <c r="W67" s="13">
        <f t="shared" si="1"/>
        <v>0</v>
      </c>
      <c r="X67" s="13">
        <f t="shared" si="2"/>
        <v>0</v>
      </c>
      <c r="Y67" s="14" t="s">
        <v>15</v>
      </c>
      <c r="Z67" s="15">
        <v>538</v>
      </c>
      <c r="AA67" s="15">
        <v>32</v>
      </c>
      <c r="AB67" s="15">
        <v>0</v>
      </c>
      <c r="AC67" s="15">
        <v>0</v>
      </c>
      <c r="AD67" s="15">
        <v>2</v>
      </c>
      <c r="AE67" s="15">
        <v>572</v>
      </c>
    </row>
    <row r="68" spans="1:31" ht="15.75" x14ac:dyDescent="0.25">
      <c r="A68" s="22">
        <f>INDEX(Y59:AE102,MATCH(B68,Y59:Y102,0),7)</f>
        <v>1092</v>
      </c>
      <c r="B68" s="23" t="s">
        <v>21</v>
      </c>
      <c r="C68" s="24">
        <f>INDEX(Y59:AE102,MATCH(B68,Y59:Y102,0),3)</f>
        <v>45</v>
      </c>
      <c r="D68" s="25">
        <f t="shared" si="3"/>
        <v>4.1208791208791208E-2</v>
      </c>
      <c r="E68" s="11"/>
      <c r="F68" s="12"/>
      <c r="G68" s="5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13">
        <f t="shared" si="0"/>
        <v>3.542673107890499E-2</v>
      </c>
      <c r="W68" s="13">
        <f t="shared" si="1"/>
        <v>0</v>
      </c>
      <c r="X68" s="13">
        <f t="shared" si="2"/>
        <v>0</v>
      </c>
      <c r="Y68" s="14" t="s">
        <v>22</v>
      </c>
      <c r="Z68" s="15">
        <v>1196</v>
      </c>
      <c r="AA68" s="15">
        <v>44</v>
      </c>
      <c r="AB68" s="15">
        <v>0</v>
      </c>
      <c r="AC68" s="15">
        <v>0</v>
      </c>
      <c r="AD68" s="15">
        <v>2</v>
      </c>
      <c r="AE68" s="15">
        <v>1242</v>
      </c>
    </row>
    <row r="69" spans="1:31" ht="16.5" thickBot="1" x14ac:dyDescent="0.3">
      <c r="A69" s="80">
        <f>INDEX(Y59:AE102,MATCH(B69,Y59:Y102,0),7)</f>
        <v>688</v>
      </c>
      <c r="B69" s="81" t="s">
        <v>11</v>
      </c>
      <c r="C69" s="82">
        <f>INDEX(Y59:AE102,MATCH(B69,Y59:Y102,0),3)</f>
        <v>27</v>
      </c>
      <c r="D69" s="83">
        <f t="shared" si="3"/>
        <v>3.9244186046511628E-2</v>
      </c>
      <c r="E69" s="11"/>
      <c r="F69" s="12"/>
      <c r="G69" s="5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13">
        <f t="shared" si="0"/>
        <v>5.8641975308641972E-2</v>
      </c>
      <c r="W69" s="13">
        <f t="shared" si="1"/>
        <v>0</v>
      </c>
      <c r="X69" s="13">
        <f t="shared" si="2"/>
        <v>0</v>
      </c>
      <c r="Y69" s="14" t="s">
        <v>13</v>
      </c>
      <c r="Z69" s="15">
        <v>914</v>
      </c>
      <c r="AA69" s="16">
        <v>57</v>
      </c>
      <c r="AB69" s="15">
        <v>0</v>
      </c>
      <c r="AC69" s="15">
        <v>0</v>
      </c>
      <c r="AD69" s="15">
        <v>1</v>
      </c>
      <c r="AE69" s="15">
        <v>972</v>
      </c>
    </row>
    <row r="70" spans="1:31" ht="15.75" x14ac:dyDescent="0.25">
      <c r="A70" s="34"/>
      <c r="B70" s="35"/>
      <c r="C70" s="12"/>
      <c r="D70" s="36"/>
      <c r="E70" s="12"/>
      <c r="F70" s="12"/>
      <c r="G70" s="5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13">
        <f t="shared" si="0"/>
        <v>0</v>
      </c>
      <c r="W70" s="13">
        <f t="shared" si="1"/>
        <v>0</v>
      </c>
      <c r="X70" s="13">
        <f t="shared" si="2"/>
        <v>3.826530612244898E-2</v>
      </c>
      <c r="Y70" s="14" t="s">
        <v>23</v>
      </c>
      <c r="Z70" s="15">
        <v>374</v>
      </c>
      <c r="AA70" s="15">
        <v>0</v>
      </c>
      <c r="AB70" s="15">
        <v>0</v>
      </c>
      <c r="AC70" s="15">
        <v>15</v>
      </c>
      <c r="AD70" s="15">
        <v>3</v>
      </c>
      <c r="AE70" s="15">
        <v>392</v>
      </c>
    </row>
    <row r="71" spans="1:31" ht="15.75" x14ac:dyDescent="0.25">
      <c r="A71" s="84" t="s">
        <v>38</v>
      </c>
      <c r="B71" s="84"/>
      <c r="C71" s="84"/>
      <c r="D71" s="84"/>
      <c r="E71" s="21"/>
      <c r="F71" s="21"/>
      <c r="G71" s="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13">
        <f t="shared" si="0"/>
        <v>0</v>
      </c>
      <c r="W71" s="13">
        <f t="shared" si="1"/>
        <v>0</v>
      </c>
      <c r="X71" s="13">
        <f t="shared" si="2"/>
        <v>0</v>
      </c>
    </row>
    <row r="72" spans="1:31" ht="15.75" x14ac:dyDescent="0.25">
      <c r="A72" s="84"/>
      <c r="B72" s="84"/>
      <c r="C72" s="84"/>
      <c r="D72" s="84"/>
      <c r="E72" s="21"/>
      <c r="F72" s="21"/>
      <c r="G72" s="5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13">
        <f t="shared" si="0"/>
        <v>0</v>
      </c>
      <c r="W72" s="13">
        <f t="shared" si="1"/>
        <v>0</v>
      </c>
      <c r="X72" s="13">
        <f t="shared" si="2"/>
        <v>0</v>
      </c>
      <c r="Y72" s="37"/>
      <c r="Z72" s="38"/>
      <c r="AA72" s="38"/>
      <c r="AB72" s="38"/>
      <c r="AC72" s="38"/>
      <c r="AD72" s="38"/>
      <c r="AE72" s="38"/>
    </row>
    <row r="73" spans="1:31" ht="15.75" x14ac:dyDescent="0.25">
      <c r="A73" s="84"/>
      <c r="B73" s="84"/>
      <c r="C73" s="84"/>
      <c r="D73" s="84"/>
      <c r="E73" s="21"/>
      <c r="F73" s="21"/>
      <c r="G73" s="5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13">
        <f t="shared" si="0"/>
        <v>0</v>
      </c>
      <c r="W73" s="13">
        <f t="shared" si="1"/>
        <v>0</v>
      </c>
      <c r="X73" s="13">
        <f t="shared" si="2"/>
        <v>0</v>
      </c>
      <c r="Y73" s="37"/>
      <c r="Z73" s="38"/>
      <c r="AA73" s="38"/>
      <c r="AB73" s="38"/>
      <c r="AC73" s="38"/>
      <c r="AD73" s="38"/>
      <c r="AE73" s="38"/>
    </row>
    <row r="74" spans="1:31" ht="15.75" x14ac:dyDescent="0.25">
      <c r="A74" s="84"/>
      <c r="B74" s="84"/>
      <c r="C74" s="84"/>
      <c r="D74" s="84"/>
      <c r="E74" s="21"/>
      <c r="F74" s="21"/>
      <c r="G74" s="5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13">
        <f t="shared" si="0"/>
        <v>0</v>
      </c>
      <c r="W74" s="13">
        <f t="shared" si="1"/>
        <v>0</v>
      </c>
      <c r="X74" s="13">
        <f t="shared" si="2"/>
        <v>0</v>
      </c>
      <c r="Y74" s="37"/>
      <c r="Z74" s="38"/>
      <c r="AA74" s="38"/>
      <c r="AB74" s="38"/>
      <c r="AC74" s="38"/>
      <c r="AD74" s="38"/>
      <c r="AE74" s="38"/>
    </row>
    <row r="75" spans="1:31" ht="15.75" x14ac:dyDescent="0.25">
      <c r="A75" s="84"/>
      <c r="B75" s="84"/>
      <c r="C75" s="84"/>
      <c r="D75" s="84"/>
      <c r="E75" s="21"/>
      <c r="F75" s="21"/>
      <c r="G75" s="5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13">
        <f t="shared" si="0"/>
        <v>0</v>
      </c>
      <c r="W75" s="13">
        <f t="shared" si="1"/>
        <v>0</v>
      </c>
      <c r="X75" s="13">
        <f t="shared" si="2"/>
        <v>0</v>
      </c>
      <c r="Y75" s="37"/>
      <c r="Z75" s="38"/>
      <c r="AA75" s="38"/>
      <c r="AB75" s="38"/>
      <c r="AC75" s="38"/>
      <c r="AD75" s="38"/>
      <c r="AE75" s="38"/>
    </row>
    <row r="76" spans="1:31" ht="15.75" x14ac:dyDescent="0.25">
      <c r="A76" s="84"/>
      <c r="B76" s="84"/>
      <c r="C76" s="84"/>
      <c r="D76" s="84"/>
      <c r="E76" s="21"/>
      <c r="F76" s="21"/>
      <c r="G76" s="5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13">
        <f t="shared" si="0"/>
        <v>0</v>
      </c>
      <c r="W76" s="13">
        <f t="shared" si="1"/>
        <v>0</v>
      </c>
      <c r="X76" s="13">
        <f t="shared" si="2"/>
        <v>0</v>
      </c>
      <c r="Y76" s="37"/>
      <c r="Z76" s="38"/>
      <c r="AA76" s="38"/>
      <c r="AB76" s="38"/>
      <c r="AC76" s="38"/>
      <c r="AD76" s="38"/>
      <c r="AE76" s="38"/>
    </row>
    <row r="77" spans="1:31" ht="15.75" x14ac:dyDescent="0.25">
      <c r="A77" s="84"/>
      <c r="B77" s="84"/>
      <c r="C77" s="84"/>
      <c r="D77" s="84"/>
      <c r="E77" s="21"/>
      <c r="F77" s="21"/>
      <c r="G77" s="5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13">
        <f t="shared" si="0"/>
        <v>0</v>
      </c>
      <c r="W77" s="13">
        <f t="shared" si="1"/>
        <v>0</v>
      </c>
      <c r="X77" s="13">
        <f t="shared" si="2"/>
        <v>0</v>
      </c>
      <c r="Y77" s="37"/>
      <c r="Z77" s="38"/>
      <c r="AA77" s="38"/>
      <c r="AB77" s="38"/>
      <c r="AC77" s="38"/>
      <c r="AD77" s="38"/>
      <c r="AE77" s="38"/>
    </row>
    <row r="78" spans="1:31" ht="15.75" x14ac:dyDescent="0.25">
      <c r="A78" s="44"/>
      <c r="B78" s="49"/>
      <c r="C78" s="11"/>
      <c r="D78" s="51"/>
      <c r="E78" s="21"/>
      <c r="F78" s="21"/>
      <c r="G78" s="5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13">
        <f t="shared" si="0"/>
        <v>0</v>
      </c>
      <c r="W78" s="13">
        <f t="shared" si="1"/>
        <v>0</v>
      </c>
      <c r="X78" s="13">
        <f t="shared" si="2"/>
        <v>0</v>
      </c>
      <c r="Y78" s="37"/>
      <c r="Z78" s="38"/>
      <c r="AA78" s="38"/>
      <c r="AB78" s="38"/>
      <c r="AC78" s="38"/>
      <c r="AD78" s="38"/>
      <c r="AE78" s="38"/>
    </row>
    <row r="79" spans="1:31" ht="15.75" x14ac:dyDescent="0.25">
      <c r="A79" s="44"/>
      <c r="B79" s="49"/>
      <c r="C79" s="50"/>
      <c r="D79" s="51"/>
      <c r="E79" s="21"/>
      <c r="F79" s="21"/>
      <c r="G79" s="5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13">
        <f t="shared" si="0"/>
        <v>0</v>
      </c>
      <c r="W79" s="13">
        <f t="shared" si="1"/>
        <v>0</v>
      </c>
      <c r="X79" s="13">
        <f t="shared" si="2"/>
        <v>0</v>
      </c>
      <c r="Y79" s="37"/>
      <c r="Z79" s="38"/>
      <c r="AA79" s="38"/>
      <c r="AB79" s="38"/>
      <c r="AC79" s="38"/>
      <c r="AD79" s="38"/>
      <c r="AE79" s="38"/>
    </row>
    <row r="80" spans="1:31" ht="15.75" x14ac:dyDescent="0.25">
      <c r="A80" s="52"/>
      <c r="B80" s="53"/>
      <c r="C80" s="54"/>
      <c r="D80" s="51"/>
      <c r="E80" s="21"/>
      <c r="F80" s="21"/>
      <c r="G80" s="5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13">
        <f t="shared" si="0"/>
        <v>0</v>
      </c>
      <c r="W80" s="13">
        <f t="shared" si="1"/>
        <v>0</v>
      </c>
      <c r="X80" s="13">
        <f t="shared" si="2"/>
        <v>0</v>
      </c>
      <c r="Y80" s="37"/>
      <c r="Z80" s="38"/>
      <c r="AA80" s="38"/>
      <c r="AB80" s="38"/>
      <c r="AC80" s="38"/>
      <c r="AD80" s="38"/>
      <c r="AE80" s="38"/>
    </row>
    <row r="81" spans="1:31" ht="15.75" x14ac:dyDescent="0.25">
      <c r="A81" s="48"/>
      <c r="B81" s="49"/>
      <c r="C81" s="50"/>
      <c r="D81" s="51"/>
      <c r="E81" s="21"/>
      <c r="F81" s="21"/>
      <c r="G81" s="5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13">
        <f t="shared" si="0"/>
        <v>0</v>
      </c>
      <c r="W81" s="13">
        <f t="shared" si="1"/>
        <v>0</v>
      </c>
      <c r="X81" s="13">
        <f t="shared" si="2"/>
        <v>0</v>
      </c>
      <c r="Y81" s="37"/>
      <c r="Z81" s="38"/>
      <c r="AA81" s="38"/>
      <c r="AB81" s="38"/>
      <c r="AC81" s="38"/>
      <c r="AD81" s="38"/>
      <c r="AE81" s="38"/>
    </row>
    <row r="82" spans="1:31" ht="15.75" x14ac:dyDescent="0.25">
      <c r="A82" s="40"/>
      <c r="B82" s="41"/>
      <c r="C82" s="21"/>
      <c r="D82" s="42"/>
      <c r="E82" s="21"/>
      <c r="F82" s="21"/>
      <c r="G82" s="5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13">
        <f t="shared" si="0"/>
        <v>0</v>
      </c>
      <c r="W82" s="13">
        <f t="shared" si="1"/>
        <v>0</v>
      </c>
      <c r="X82" s="13">
        <f t="shared" si="2"/>
        <v>0</v>
      </c>
      <c r="Y82" s="37"/>
      <c r="Z82" s="38"/>
      <c r="AA82" s="38"/>
      <c r="AB82" s="38"/>
      <c r="AC82" s="38"/>
      <c r="AD82" s="38"/>
      <c r="AE82" s="38"/>
    </row>
    <row r="83" spans="1:31" ht="15.75" x14ac:dyDescent="0.25">
      <c r="A83" s="44"/>
      <c r="B83" s="41"/>
      <c r="C83" s="4"/>
      <c r="D83" s="4"/>
      <c r="E83" s="21"/>
      <c r="F83" s="21"/>
      <c r="G83" s="5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13">
        <f t="shared" si="0"/>
        <v>0</v>
      </c>
      <c r="W83" s="13">
        <f t="shared" si="1"/>
        <v>0</v>
      </c>
      <c r="X83" s="13">
        <f t="shared" si="2"/>
        <v>0</v>
      </c>
      <c r="Y83" s="37"/>
      <c r="Z83" s="38"/>
      <c r="AA83" s="38"/>
      <c r="AB83" s="38"/>
      <c r="AC83" s="38"/>
      <c r="AD83" s="38"/>
      <c r="AE83" s="38"/>
    </row>
    <row r="84" spans="1:31" ht="15.75" x14ac:dyDescent="0.25">
      <c r="A84" s="55"/>
      <c r="B84" s="53"/>
      <c r="C84" s="56"/>
      <c r="D84" s="51"/>
      <c r="E84" s="21"/>
      <c r="F84" s="21"/>
      <c r="G84" s="5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13">
        <f t="shared" si="0"/>
        <v>0</v>
      </c>
      <c r="W84" s="13">
        <f t="shared" si="1"/>
        <v>0</v>
      </c>
      <c r="X84" s="13">
        <f t="shared" si="2"/>
        <v>0</v>
      </c>
      <c r="Y84" s="37"/>
      <c r="Z84" s="38"/>
      <c r="AA84" s="38"/>
      <c r="AB84" s="38"/>
      <c r="AC84" s="38"/>
      <c r="AD84" s="38"/>
      <c r="AE84" s="38"/>
    </row>
    <row r="85" spans="1:31" ht="15.75" x14ac:dyDescent="0.25">
      <c r="A85" s="55"/>
      <c r="B85" s="49"/>
      <c r="C85" s="56"/>
      <c r="D85" s="51"/>
      <c r="E85" s="21"/>
      <c r="F85" s="21"/>
      <c r="G85" s="5"/>
      <c r="H85" s="6"/>
      <c r="I85" s="6"/>
      <c r="J85" s="6"/>
      <c r="K85" s="6"/>
      <c r="L85" s="41"/>
      <c r="M85" s="41"/>
      <c r="N85" s="41"/>
      <c r="O85" s="41"/>
      <c r="P85" s="41"/>
      <c r="Q85" s="41"/>
      <c r="R85" s="6"/>
      <c r="S85" s="6"/>
      <c r="T85" s="6"/>
      <c r="U85" s="6"/>
      <c r="V85" s="13">
        <f t="shared" si="0"/>
        <v>0</v>
      </c>
      <c r="W85" s="13">
        <f t="shared" si="1"/>
        <v>0</v>
      </c>
      <c r="X85" s="13">
        <f t="shared" si="2"/>
        <v>0</v>
      </c>
      <c r="Y85" s="37"/>
      <c r="Z85" s="38"/>
      <c r="AA85" s="38"/>
      <c r="AB85" s="38"/>
      <c r="AC85" s="38"/>
      <c r="AD85" s="38"/>
      <c r="AE85" s="38"/>
    </row>
    <row r="86" spans="1:31" ht="18.75" x14ac:dyDescent="0.25">
      <c r="A86" s="55"/>
      <c r="B86" s="49"/>
      <c r="C86" s="56"/>
      <c r="D86" s="51"/>
      <c r="E86" s="21"/>
      <c r="F86" s="21"/>
      <c r="G86" s="5"/>
      <c r="H86" s="6"/>
      <c r="I86" s="6"/>
      <c r="J86" s="6"/>
      <c r="K86" s="6"/>
      <c r="L86" s="41"/>
      <c r="M86" s="63"/>
      <c r="N86" s="64"/>
      <c r="O86" s="64"/>
      <c r="P86" s="64"/>
      <c r="Q86" s="41"/>
      <c r="R86" s="6"/>
      <c r="S86" s="6"/>
      <c r="T86" s="6"/>
      <c r="U86" s="6"/>
      <c r="V86" s="13">
        <f t="shared" si="0"/>
        <v>0</v>
      </c>
      <c r="W86" s="13">
        <f t="shared" si="1"/>
        <v>0</v>
      </c>
      <c r="X86" s="13">
        <f t="shared" si="2"/>
        <v>0</v>
      </c>
      <c r="Y86" s="14" t="s">
        <v>24</v>
      </c>
      <c r="Z86" s="15">
        <v>2401</v>
      </c>
      <c r="AA86" s="15">
        <v>0</v>
      </c>
      <c r="AB86" s="15">
        <v>0</v>
      </c>
      <c r="AC86" s="15">
        <v>0</v>
      </c>
      <c r="AD86" s="15">
        <v>0</v>
      </c>
      <c r="AE86" s="15">
        <v>2401</v>
      </c>
    </row>
    <row r="87" spans="1:31" ht="15.75" x14ac:dyDescent="0.25">
      <c r="A87" s="57"/>
      <c r="B87" s="49"/>
      <c r="C87" s="47"/>
      <c r="D87" s="51"/>
      <c r="E87" s="21"/>
      <c r="F87" s="21"/>
      <c r="G87" s="5"/>
      <c r="H87" s="6"/>
      <c r="I87" s="6"/>
      <c r="J87" s="6"/>
      <c r="K87" s="6"/>
      <c r="L87" s="41"/>
      <c r="M87" s="65"/>
      <c r="N87" s="53"/>
      <c r="O87" s="41"/>
      <c r="P87" s="41"/>
      <c r="Q87" s="41"/>
      <c r="R87" s="6"/>
      <c r="S87" s="6"/>
      <c r="T87" s="6"/>
      <c r="U87" s="6"/>
      <c r="V87" s="13">
        <f t="shared" si="0"/>
        <v>5.0473186119873815E-2</v>
      </c>
      <c r="W87" s="13">
        <f t="shared" si="1"/>
        <v>0</v>
      </c>
      <c r="X87" s="13">
        <f t="shared" si="2"/>
        <v>0</v>
      </c>
      <c r="Y87" s="14" t="s">
        <v>18</v>
      </c>
      <c r="Z87" s="15">
        <v>602</v>
      </c>
      <c r="AA87" s="15">
        <v>32</v>
      </c>
      <c r="AB87" s="15">
        <v>0</v>
      </c>
      <c r="AC87" s="15">
        <v>0</v>
      </c>
      <c r="AD87" s="15">
        <v>0</v>
      </c>
      <c r="AE87" s="15">
        <v>634</v>
      </c>
    </row>
    <row r="88" spans="1:31" ht="15.75" x14ac:dyDescent="0.25">
      <c r="A88" s="57"/>
      <c r="B88" s="58"/>
      <c r="C88" s="47"/>
      <c r="D88" s="51"/>
      <c r="E88" s="21"/>
      <c r="F88" s="21"/>
      <c r="G88" s="5"/>
      <c r="H88" s="6"/>
      <c r="I88" s="6"/>
      <c r="J88" s="6"/>
      <c r="K88" s="6"/>
      <c r="L88" s="41"/>
      <c r="M88" s="65"/>
      <c r="N88" s="66"/>
      <c r="O88" s="41"/>
      <c r="P88" s="41"/>
      <c r="Q88" s="41"/>
      <c r="R88" s="6"/>
      <c r="S88" s="6"/>
      <c r="T88" s="6"/>
      <c r="U88" s="6"/>
      <c r="V88" s="13">
        <f t="shared" si="0"/>
        <v>0</v>
      </c>
      <c r="W88" s="13">
        <f t="shared" si="1"/>
        <v>0</v>
      </c>
      <c r="X88" s="13">
        <f t="shared" si="2"/>
        <v>0</v>
      </c>
      <c r="Y88" s="14" t="s">
        <v>25</v>
      </c>
      <c r="Z88" s="15">
        <v>678</v>
      </c>
      <c r="AA88" s="15">
        <v>0</v>
      </c>
      <c r="AB88" s="15">
        <v>0</v>
      </c>
      <c r="AC88" s="15">
        <v>0</v>
      </c>
      <c r="AD88" s="15">
        <v>0</v>
      </c>
      <c r="AE88" s="15">
        <v>678</v>
      </c>
    </row>
    <row r="89" spans="1:31" ht="15.75" x14ac:dyDescent="0.25">
      <c r="A89" s="57"/>
      <c r="B89" s="49"/>
      <c r="C89" s="47"/>
      <c r="D89" s="51"/>
      <c r="E89" s="43"/>
      <c r="F89" s="21"/>
      <c r="G89" s="5"/>
      <c r="H89" s="6"/>
      <c r="I89" s="6"/>
      <c r="J89" s="6"/>
      <c r="K89" s="6"/>
      <c r="L89" s="41"/>
      <c r="M89" s="65"/>
      <c r="N89" s="62"/>
      <c r="O89" s="41"/>
      <c r="P89" s="41"/>
      <c r="Q89" s="41"/>
      <c r="R89" s="6"/>
      <c r="S89" s="6"/>
      <c r="T89" s="6"/>
      <c r="U89" s="6"/>
      <c r="V89" s="13">
        <f t="shared" si="0"/>
        <v>0</v>
      </c>
      <c r="W89" s="13">
        <f t="shared" si="1"/>
        <v>0</v>
      </c>
      <c r="X89" s="13">
        <f t="shared" si="2"/>
        <v>0</v>
      </c>
      <c r="Y89" s="14" t="s">
        <v>26</v>
      </c>
      <c r="Z89" s="15">
        <v>800</v>
      </c>
      <c r="AA89" s="15">
        <v>0</v>
      </c>
      <c r="AB89" s="15">
        <v>0</v>
      </c>
      <c r="AC89" s="15">
        <v>0</v>
      </c>
      <c r="AD89" s="15">
        <v>0</v>
      </c>
      <c r="AE89" s="15">
        <v>800</v>
      </c>
    </row>
    <row r="90" spans="1:31" ht="15.75" x14ac:dyDescent="0.25">
      <c r="A90" s="57"/>
      <c r="B90" s="58"/>
      <c r="C90" s="47"/>
      <c r="D90" s="51"/>
      <c r="E90" s="21"/>
      <c r="F90" s="21"/>
      <c r="G90" s="5"/>
      <c r="H90" s="6"/>
      <c r="I90" s="6"/>
      <c r="J90" s="6"/>
      <c r="K90" s="6"/>
      <c r="L90" s="41"/>
      <c r="M90" s="65"/>
      <c r="N90" s="53"/>
      <c r="O90" s="41"/>
      <c r="P90" s="41"/>
      <c r="Q90" s="41"/>
      <c r="R90" s="6"/>
      <c r="S90" s="6"/>
      <c r="T90" s="6"/>
      <c r="U90" s="6"/>
      <c r="V90" s="13">
        <f t="shared" si="0"/>
        <v>4.1208791208791208E-2</v>
      </c>
      <c r="W90" s="13">
        <f t="shared" si="1"/>
        <v>0</v>
      </c>
      <c r="X90" s="13">
        <f t="shared" si="2"/>
        <v>0</v>
      </c>
      <c r="Y90" s="14" t="s">
        <v>21</v>
      </c>
      <c r="Z90" s="15">
        <v>1047</v>
      </c>
      <c r="AA90" s="15">
        <v>45</v>
      </c>
      <c r="AB90" s="15">
        <v>0</v>
      </c>
      <c r="AC90" s="15">
        <v>0</v>
      </c>
      <c r="AD90" s="15">
        <v>0</v>
      </c>
      <c r="AE90" s="15">
        <v>1092</v>
      </c>
    </row>
    <row r="91" spans="1:31" ht="15.75" x14ac:dyDescent="0.25">
      <c r="A91" s="55"/>
      <c r="B91" s="49"/>
      <c r="C91" s="56"/>
      <c r="D91" s="51"/>
      <c r="E91" s="21"/>
      <c r="F91" s="21"/>
      <c r="G91" s="5"/>
      <c r="H91" s="6"/>
      <c r="I91" s="6"/>
      <c r="J91" s="6"/>
      <c r="K91" s="6"/>
      <c r="L91" s="41"/>
      <c r="M91" s="65"/>
      <c r="N91" s="62"/>
      <c r="O91" s="41"/>
      <c r="P91" s="41"/>
      <c r="Q91" s="41"/>
      <c r="R91" s="6"/>
      <c r="S91" s="6"/>
      <c r="T91" s="6"/>
      <c r="U91" s="6"/>
      <c r="V91" s="13">
        <f t="shared" si="0"/>
        <v>4.5226130653266333E-2</v>
      </c>
      <c r="W91" s="13">
        <f t="shared" si="1"/>
        <v>1.340033500837521E-2</v>
      </c>
      <c r="X91" s="13">
        <f t="shared" si="2"/>
        <v>0</v>
      </c>
      <c r="Y91" s="14" t="s">
        <v>19</v>
      </c>
      <c r="Z91" s="15">
        <v>1120</v>
      </c>
      <c r="AA91" s="15">
        <v>54</v>
      </c>
      <c r="AB91" s="15">
        <v>16</v>
      </c>
      <c r="AC91" s="15">
        <v>0</v>
      </c>
      <c r="AD91" s="15">
        <v>4</v>
      </c>
      <c r="AE91" s="15">
        <v>1194</v>
      </c>
    </row>
    <row r="92" spans="1:31" ht="15.75" x14ac:dyDescent="0.25">
      <c r="A92" s="59"/>
      <c r="B92" s="53"/>
      <c r="C92" s="54"/>
      <c r="D92" s="51"/>
      <c r="E92" s="21"/>
      <c r="F92" s="21"/>
      <c r="G92" s="5"/>
      <c r="H92" s="6"/>
      <c r="I92" s="6"/>
      <c r="J92" s="6"/>
      <c r="K92" s="6"/>
      <c r="L92" s="41"/>
      <c r="M92" s="41"/>
      <c r="N92" s="41"/>
      <c r="O92" s="41"/>
      <c r="P92" s="41"/>
      <c r="Q92" s="41"/>
      <c r="R92" s="6"/>
      <c r="S92" s="6"/>
      <c r="T92" s="6"/>
      <c r="U92" s="6"/>
      <c r="V92" s="13">
        <f t="shared" si="0"/>
        <v>3.9691289966923927E-2</v>
      </c>
      <c r="W92" s="13">
        <f t="shared" si="1"/>
        <v>0</v>
      </c>
      <c r="X92" s="13">
        <f t="shared" si="2"/>
        <v>0</v>
      </c>
      <c r="Y92" s="14" t="s">
        <v>27</v>
      </c>
      <c r="Z92" s="15">
        <v>1741</v>
      </c>
      <c r="AA92" s="15">
        <v>72</v>
      </c>
      <c r="AB92" s="15">
        <v>0</v>
      </c>
      <c r="AC92" s="15">
        <v>0</v>
      </c>
      <c r="AD92" s="15">
        <v>1</v>
      </c>
      <c r="AE92" s="15">
        <v>1814</v>
      </c>
    </row>
    <row r="93" spans="1:31" ht="15.75" x14ac:dyDescent="0.25">
      <c r="A93" s="55"/>
      <c r="B93" s="49"/>
      <c r="C93" s="56"/>
      <c r="D93" s="51"/>
      <c r="E93" s="21"/>
      <c r="F93" s="21"/>
      <c r="G93" s="5"/>
      <c r="H93" s="6"/>
      <c r="I93" s="6"/>
      <c r="J93" s="6"/>
      <c r="K93" s="6"/>
      <c r="L93" s="41"/>
      <c r="M93" s="65"/>
      <c r="N93" s="62"/>
      <c r="O93" s="41"/>
      <c r="P93" s="41"/>
      <c r="Q93" s="41"/>
      <c r="R93" s="6"/>
      <c r="S93" s="6"/>
      <c r="T93" s="6"/>
      <c r="U93" s="6"/>
      <c r="V93" s="13">
        <f t="shared" si="0"/>
        <v>2.7638190954773871E-2</v>
      </c>
      <c r="W93" s="13">
        <f t="shared" si="1"/>
        <v>0</v>
      </c>
      <c r="X93" s="13">
        <f t="shared" si="2"/>
        <v>0</v>
      </c>
      <c r="Y93" s="14" t="s">
        <v>28</v>
      </c>
      <c r="Z93" s="15">
        <v>1159</v>
      </c>
      <c r="AA93" s="15">
        <v>33</v>
      </c>
      <c r="AB93" s="15">
        <v>0</v>
      </c>
      <c r="AC93" s="15">
        <v>0</v>
      </c>
      <c r="AD93" s="15">
        <v>2</v>
      </c>
      <c r="AE93" s="15">
        <v>1194</v>
      </c>
    </row>
    <row r="94" spans="1:31" ht="15.75" x14ac:dyDescent="0.25">
      <c r="A94" s="40"/>
      <c r="B94" s="41"/>
      <c r="C94" s="21"/>
      <c r="D94" s="21"/>
      <c r="E94" s="21"/>
      <c r="F94" s="21"/>
      <c r="G94" s="5"/>
      <c r="H94" s="6"/>
      <c r="I94" s="6"/>
      <c r="J94" s="6"/>
      <c r="K94" s="6"/>
      <c r="L94" s="41"/>
      <c r="M94" s="65"/>
      <c r="N94" s="62"/>
      <c r="O94" s="41"/>
      <c r="P94" s="41"/>
      <c r="Q94" s="41"/>
      <c r="R94" s="6"/>
      <c r="S94" s="6"/>
      <c r="T94" s="6"/>
      <c r="U94" s="6"/>
      <c r="V94" s="13">
        <f t="shared" si="0"/>
        <v>0</v>
      </c>
      <c r="W94" s="13">
        <f t="shared" si="1"/>
        <v>0</v>
      </c>
      <c r="X94" s="13">
        <f t="shared" si="2"/>
        <v>0</v>
      </c>
      <c r="Y94" s="14" t="s">
        <v>29</v>
      </c>
      <c r="Z94" s="15">
        <v>640</v>
      </c>
      <c r="AA94" s="15">
        <v>0</v>
      </c>
      <c r="AB94" s="15">
        <v>0</v>
      </c>
      <c r="AC94" s="15">
        <v>0</v>
      </c>
      <c r="AD94" s="15">
        <v>0</v>
      </c>
      <c r="AE94" s="15">
        <v>640</v>
      </c>
    </row>
    <row r="95" spans="1:31" ht="15.75" x14ac:dyDescent="0.25">
      <c r="A95" s="44"/>
      <c r="B95" s="41"/>
      <c r="C95" s="4"/>
      <c r="D95" s="4"/>
      <c r="E95" s="4"/>
      <c r="F95" s="4"/>
      <c r="G95" s="5"/>
      <c r="H95" s="6"/>
      <c r="I95" s="6"/>
      <c r="J95" s="6"/>
      <c r="K95" s="6"/>
      <c r="L95" s="41"/>
      <c r="M95" s="65"/>
      <c r="N95" s="62"/>
      <c r="O95" s="41"/>
      <c r="P95" s="41"/>
      <c r="Q95" s="41"/>
      <c r="R95" s="6"/>
      <c r="S95" s="6"/>
      <c r="T95" s="6"/>
      <c r="U95" s="6"/>
      <c r="V95" s="13">
        <f t="shared" si="0"/>
        <v>0</v>
      </c>
      <c r="W95" s="13">
        <f t="shared" si="1"/>
        <v>0</v>
      </c>
      <c r="X95" s="13">
        <f t="shared" si="2"/>
        <v>0</v>
      </c>
      <c r="Y95" s="14" t="s">
        <v>30</v>
      </c>
      <c r="Z95" s="15">
        <v>1048</v>
      </c>
      <c r="AA95" s="15">
        <v>0</v>
      </c>
      <c r="AB95" s="15">
        <v>0</v>
      </c>
      <c r="AC95" s="15">
        <v>0</v>
      </c>
      <c r="AD95" s="15">
        <v>0</v>
      </c>
      <c r="AE95" s="15">
        <v>1048</v>
      </c>
    </row>
    <row r="96" spans="1:31" ht="15.75" x14ac:dyDescent="0.25">
      <c r="A96" s="44"/>
      <c r="B96" s="49"/>
      <c r="C96" s="11"/>
      <c r="D96" s="45"/>
      <c r="E96" s="53"/>
      <c r="F96" s="11"/>
      <c r="G96" s="5"/>
      <c r="H96" s="6"/>
      <c r="I96" s="6"/>
      <c r="J96" s="6"/>
      <c r="K96" s="6"/>
      <c r="L96" s="41"/>
      <c r="M96" s="65"/>
      <c r="N96" s="62"/>
      <c r="O96" s="41"/>
      <c r="P96" s="41"/>
      <c r="Q96" s="41"/>
      <c r="R96" s="6"/>
      <c r="S96" s="6"/>
      <c r="T96" s="6"/>
      <c r="U96" s="6"/>
      <c r="V96" s="13">
        <f t="shared" si="0"/>
        <v>0</v>
      </c>
      <c r="W96" s="13">
        <f t="shared" si="1"/>
        <v>0</v>
      </c>
      <c r="X96" s="13">
        <f t="shared" si="2"/>
        <v>0</v>
      </c>
      <c r="Y96" s="14" t="s">
        <v>31</v>
      </c>
      <c r="Z96" s="15">
        <v>958</v>
      </c>
      <c r="AA96" s="15">
        <v>0</v>
      </c>
      <c r="AB96" s="15">
        <v>0</v>
      </c>
      <c r="AC96" s="15">
        <v>0</v>
      </c>
      <c r="AD96" s="15">
        <v>0</v>
      </c>
      <c r="AE96" s="15">
        <v>958</v>
      </c>
    </row>
    <row r="97" spans="1:31" ht="15.75" x14ac:dyDescent="0.25">
      <c r="A97" s="44"/>
      <c r="B97" s="53"/>
      <c r="C97" s="46"/>
      <c r="D97" s="53"/>
      <c r="E97" s="21"/>
      <c r="F97" s="11"/>
      <c r="G97" s="5"/>
      <c r="H97" s="6"/>
      <c r="I97" s="6"/>
      <c r="J97" s="6"/>
      <c r="K97" s="6"/>
      <c r="L97" s="41"/>
      <c r="M97" s="65"/>
      <c r="N97" s="62"/>
      <c r="O97" s="41"/>
      <c r="P97" s="41"/>
      <c r="Q97" s="41"/>
      <c r="R97" s="6"/>
      <c r="S97" s="6"/>
      <c r="T97" s="6"/>
      <c r="U97" s="6"/>
      <c r="V97" s="13">
        <f t="shared" si="0"/>
        <v>0</v>
      </c>
      <c r="W97" s="13">
        <f t="shared" si="1"/>
        <v>0</v>
      </c>
      <c r="X97" s="13">
        <f t="shared" si="2"/>
        <v>0</v>
      </c>
      <c r="Y97" s="14" t="s">
        <v>32</v>
      </c>
      <c r="Z97" s="15">
        <v>1144</v>
      </c>
      <c r="AA97" s="15">
        <v>0</v>
      </c>
      <c r="AB97" s="15">
        <v>0</v>
      </c>
      <c r="AC97" s="15">
        <v>0</v>
      </c>
      <c r="AD97" s="15">
        <v>0</v>
      </c>
      <c r="AE97" s="15">
        <v>1144</v>
      </c>
    </row>
    <row r="98" spans="1:31" ht="15.75" x14ac:dyDescent="0.25">
      <c r="A98" s="44"/>
      <c r="B98" s="53"/>
      <c r="C98" s="11"/>
      <c r="D98" s="11"/>
      <c r="E98" s="11"/>
      <c r="F98" s="45"/>
      <c r="G98" s="5"/>
      <c r="H98" s="6"/>
      <c r="I98" s="6"/>
      <c r="J98" s="6"/>
      <c r="K98" s="6"/>
      <c r="L98" s="41"/>
      <c r="M98" s="65"/>
      <c r="N98" s="62"/>
      <c r="O98" s="41"/>
      <c r="P98" s="41"/>
      <c r="Q98" s="41"/>
      <c r="R98" s="6"/>
      <c r="S98" s="6"/>
      <c r="T98" s="6"/>
      <c r="U98" s="6"/>
      <c r="V98" s="13">
        <f t="shared" si="0"/>
        <v>0</v>
      </c>
      <c r="W98" s="13">
        <f t="shared" si="1"/>
        <v>0</v>
      </c>
      <c r="X98" s="13">
        <f t="shared" si="2"/>
        <v>0</v>
      </c>
      <c r="Y98" s="14" t="s">
        <v>33</v>
      </c>
      <c r="Z98" s="15">
        <v>1440</v>
      </c>
      <c r="AA98" s="15">
        <v>0</v>
      </c>
      <c r="AB98" s="15">
        <v>0</v>
      </c>
      <c r="AC98" s="15">
        <v>0</v>
      </c>
      <c r="AD98" s="15">
        <v>0</v>
      </c>
      <c r="AE98" s="15">
        <v>1440</v>
      </c>
    </row>
    <row r="99" spans="1:31" ht="15.75" x14ac:dyDescent="0.25">
      <c r="A99" s="44"/>
      <c r="B99" s="53"/>
      <c r="C99" s="11"/>
      <c r="D99" s="11"/>
      <c r="E99" s="53"/>
      <c r="F99" s="11"/>
      <c r="G99" s="5"/>
      <c r="H99" s="6"/>
      <c r="I99" s="6"/>
      <c r="J99" s="6"/>
      <c r="K99" s="6"/>
      <c r="L99" s="41"/>
      <c r="M99" s="65"/>
      <c r="N99" s="62"/>
      <c r="O99" s="41"/>
      <c r="P99" s="41"/>
      <c r="Q99" s="41"/>
      <c r="R99" s="6"/>
      <c r="S99" s="6"/>
      <c r="T99" s="6"/>
      <c r="U99" s="6"/>
      <c r="V99" s="13">
        <f t="shared" si="0"/>
        <v>0</v>
      </c>
      <c r="W99" s="13">
        <f t="shared" si="1"/>
        <v>0</v>
      </c>
      <c r="X99" s="13">
        <f t="shared" si="2"/>
        <v>0</v>
      </c>
      <c r="Y99" s="14" t="s">
        <v>34</v>
      </c>
      <c r="Z99" s="15">
        <v>1400</v>
      </c>
      <c r="AA99" s="15">
        <v>0</v>
      </c>
      <c r="AB99" s="15">
        <v>0</v>
      </c>
      <c r="AC99" s="15">
        <v>0</v>
      </c>
      <c r="AD99" s="15">
        <v>0</v>
      </c>
      <c r="AE99" s="15">
        <v>1400</v>
      </c>
    </row>
    <row r="100" spans="1:31" ht="15.75" x14ac:dyDescent="0.25">
      <c r="A100" s="44"/>
      <c r="B100" s="49"/>
      <c r="C100" s="47"/>
      <c r="D100" s="49"/>
      <c r="E100" s="45"/>
      <c r="F100" s="11"/>
      <c r="G100" s="5"/>
      <c r="H100" s="6"/>
      <c r="I100" s="6"/>
      <c r="J100" s="6"/>
      <c r="K100" s="6"/>
      <c r="L100" s="41"/>
      <c r="M100" s="65"/>
      <c r="N100" s="62"/>
      <c r="O100" s="41"/>
      <c r="P100" s="41"/>
      <c r="Q100" s="41"/>
      <c r="R100" s="6"/>
      <c r="S100" s="6"/>
      <c r="T100" s="6"/>
      <c r="U100" s="6"/>
      <c r="V100" s="13">
        <f t="shared" si="0"/>
        <v>0</v>
      </c>
      <c r="W100" s="13">
        <f t="shared" si="1"/>
        <v>0</v>
      </c>
      <c r="X100" s="13">
        <f t="shared" si="2"/>
        <v>0</v>
      </c>
      <c r="Y100" s="14" t="s">
        <v>35</v>
      </c>
      <c r="Z100" s="15">
        <v>1160</v>
      </c>
      <c r="AA100" s="15">
        <v>0</v>
      </c>
      <c r="AB100" s="15">
        <v>0</v>
      </c>
      <c r="AC100" s="15">
        <v>0</v>
      </c>
      <c r="AD100" s="15">
        <v>0</v>
      </c>
      <c r="AE100" s="15">
        <v>1160</v>
      </c>
    </row>
    <row r="101" spans="1:31" ht="15.75" x14ac:dyDescent="0.25">
      <c r="A101" s="44"/>
      <c r="B101" s="53"/>
      <c r="C101" s="47"/>
      <c r="D101" s="11"/>
      <c r="E101" s="53"/>
      <c r="F101" s="11"/>
      <c r="G101" s="5"/>
      <c r="H101" s="6"/>
      <c r="I101" s="6"/>
      <c r="J101" s="6"/>
      <c r="K101" s="6"/>
      <c r="L101" s="41"/>
      <c r="M101" s="65"/>
      <c r="N101" s="62"/>
      <c r="O101" s="41"/>
      <c r="P101" s="41"/>
      <c r="Q101" s="41"/>
      <c r="R101" s="6"/>
      <c r="S101" s="6"/>
      <c r="T101" s="6"/>
      <c r="U101" s="6"/>
      <c r="V101" s="13">
        <f t="shared" si="0"/>
        <v>2.6246719160104987E-2</v>
      </c>
      <c r="W101" s="13">
        <f t="shared" si="1"/>
        <v>0</v>
      </c>
      <c r="X101" s="13">
        <f t="shared" si="2"/>
        <v>1.5748031496062992E-2</v>
      </c>
      <c r="Y101" s="14" t="s">
        <v>36</v>
      </c>
      <c r="Z101" s="15">
        <v>364</v>
      </c>
      <c r="AA101" s="15">
        <v>10</v>
      </c>
      <c r="AB101" s="15">
        <v>0</v>
      </c>
      <c r="AC101" s="15">
        <v>6</v>
      </c>
      <c r="AD101" s="15">
        <v>1</v>
      </c>
      <c r="AE101" s="15">
        <v>381</v>
      </c>
    </row>
    <row r="102" spans="1:31" ht="15.75" x14ac:dyDescent="0.25">
      <c r="A102" s="44"/>
      <c r="B102" s="60"/>
      <c r="C102" s="47"/>
      <c r="D102" s="60"/>
      <c r="E102" s="53"/>
      <c r="F102" s="11"/>
      <c r="G102" s="5"/>
      <c r="H102" s="6"/>
      <c r="I102" s="6"/>
      <c r="J102" s="6"/>
      <c r="K102" s="6"/>
      <c r="L102" s="41"/>
      <c r="M102" s="65"/>
      <c r="N102" s="62"/>
      <c r="O102" s="41"/>
      <c r="P102" s="41"/>
      <c r="Q102" s="41"/>
      <c r="R102" s="6"/>
      <c r="S102" s="6"/>
      <c r="T102" s="6"/>
      <c r="U102" s="6"/>
      <c r="V102" s="13">
        <f t="shared" si="0"/>
        <v>0</v>
      </c>
      <c r="W102" s="13">
        <f t="shared" si="1"/>
        <v>0</v>
      </c>
      <c r="X102" s="13">
        <f t="shared" si="2"/>
        <v>3.5353535353535352E-2</v>
      </c>
      <c r="Y102" s="14" t="s">
        <v>37</v>
      </c>
      <c r="Z102" s="15">
        <v>191</v>
      </c>
      <c r="AA102" s="15">
        <v>0</v>
      </c>
      <c r="AB102" s="15">
        <v>0</v>
      </c>
      <c r="AC102" s="15">
        <v>7</v>
      </c>
      <c r="AD102" s="15">
        <v>0</v>
      </c>
      <c r="AE102" s="15">
        <v>198</v>
      </c>
    </row>
    <row r="103" spans="1:31" ht="15.75" x14ac:dyDescent="0.25">
      <c r="A103" s="61"/>
      <c r="B103" s="49"/>
      <c r="C103" s="11"/>
      <c r="D103" s="11"/>
      <c r="E103" s="53"/>
      <c r="F103" s="11"/>
      <c r="G103" s="5"/>
      <c r="H103" s="6"/>
      <c r="I103" s="6"/>
      <c r="J103" s="6"/>
      <c r="K103" s="6"/>
      <c r="L103" s="41"/>
      <c r="M103" s="67"/>
      <c r="N103" s="41"/>
      <c r="O103" s="41"/>
      <c r="P103" s="41"/>
      <c r="Q103" s="41"/>
      <c r="R103" s="6"/>
      <c r="S103" s="6"/>
      <c r="T103" s="6"/>
      <c r="U103" s="6"/>
      <c r="V103" s="6"/>
      <c r="W103" s="39"/>
      <c r="Y103" s="38"/>
      <c r="Z103" s="38"/>
      <c r="AA103" s="38">
        <f>SUM(AA60:AA102)</f>
        <v>529</v>
      </c>
      <c r="AB103" s="38">
        <f t="shared" ref="AB103:AD103" si="4">SUM(AB60:AB102)</f>
        <v>23</v>
      </c>
      <c r="AC103" s="38">
        <f t="shared" si="4"/>
        <v>85</v>
      </c>
      <c r="AD103" s="38">
        <f t="shared" si="4"/>
        <v>29</v>
      </c>
    </row>
    <row r="104" spans="1:31" x14ac:dyDescent="0.25">
      <c r="A104" s="40"/>
      <c r="B104" s="40"/>
      <c r="C104" s="40"/>
      <c r="D104" s="40"/>
      <c r="E104" s="40"/>
      <c r="F104" s="40"/>
      <c r="L104" s="40"/>
      <c r="M104" s="40"/>
      <c r="N104" s="40"/>
      <c r="O104" s="40"/>
      <c r="P104" s="40"/>
      <c r="Q104" s="40"/>
    </row>
    <row r="105" spans="1:31" x14ac:dyDescent="0.25">
      <c r="L105" s="40"/>
      <c r="M105" s="40"/>
      <c r="N105" s="40"/>
      <c r="O105" s="40"/>
      <c r="P105" s="40"/>
      <c r="Q105" s="40"/>
    </row>
    <row r="106" spans="1:31" x14ac:dyDescent="0.25">
      <c r="L106" s="40"/>
      <c r="M106" s="40"/>
      <c r="N106" s="40"/>
      <c r="O106" s="40"/>
      <c r="P106" s="40"/>
      <c r="Q106" s="40"/>
    </row>
    <row r="107" spans="1:31" x14ac:dyDescent="0.25">
      <c r="L107" s="40"/>
      <c r="M107" s="40"/>
      <c r="N107" s="40"/>
      <c r="O107" s="40"/>
      <c r="P107" s="40"/>
      <c r="Q107" s="40"/>
    </row>
  </sheetData>
  <mergeCells count="1">
    <mergeCell ref="A71:D77"/>
  </mergeCells>
  <conditionalFormatting sqref="B101">
    <cfRule type="containsText" dxfId="150" priority="121" operator="containsText" text="FLOOR">
      <formula>NOT(ISERROR(SEARCH("FLOOR",B101)))</formula>
    </cfRule>
    <cfRule type="containsText" dxfId="149" priority="122" operator="containsText" text="DASH">
      <formula>NOT(ISERROR(SEARCH("DASH",B101)))</formula>
    </cfRule>
    <cfRule type="containsText" dxfId="148" priority="123" operator="containsText" text="INR">
      <formula>NOT(ISERROR(SEARCH("INR",B101)))</formula>
    </cfRule>
  </conditionalFormatting>
  <conditionalFormatting sqref="Y60">
    <cfRule type="containsText" dxfId="147" priority="93" operator="containsText" text="P42M B/S OTR LH">
      <formula>NOT(ISERROR(SEARCH("P42M B/S OTR LH",Y60)))</formula>
    </cfRule>
    <cfRule type="containsText" dxfId="146" priority="94" operator="containsText" text="P42M FRT FDR RH\LH">
      <formula>NOT(ISERROR(SEARCH("P42M FRT FDR RH\LH",Y60)))</formula>
    </cfRule>
    <cfRule type="containsText" dxfId="145" priority="95" operator="containsText" text="P32R FLOOR FRT RH\LH">
      <formula>NOT(ISERROR(SEARCH("P32R FLOOR FRT RH\LH",Y60)))</formula>
    </cfRule>
    <cfRule type="containsText" dxfId="144" priority="96" operator="containsText" text="P32S FLOOR FRT RH\LH">
      <formula>NOT(ISERROR(SEARCH("P32S FLOOR FRT RH\LH",Y60)))</formula>
    </cfRule>
    <cfRule type="containsText" dxfId="143" priority="97" operator="containsText" text="P32S FLOOR FRT\RR">
      <formula>NOT(ISERROR(SEARCH("P32S FLOOR FRT\RR",Y60)))</formula>
    </cfRule>
    <cfRule type="containsText" dxfId="142" priority="98" operator="containsText" text="P32R DOOR FRT INR RH\LH">
      <formula>NOT(ISERROR(SEARCH("P32R DOOR FRT INR RH\LH",Y60)))</formula>
    </cfRule>
    <cfRule type="containsText" dxfId="141" priority="99" operator="containsText" text="P32S DOOR FRT INR RH\LH">
      <formula>NOT(ISERROR(SEARCH("P32S DOOR FRT INR RH\LH",Y60)))</formula>
    </cfRule>
    <cfRule type="containsText" dxfId="140" priority="100" operator="containsText" text="P32S DOOR RR INR RH\LH">
      <formula>NOT(ISERROR(SEARCH("P32S DOOR RR INR RH\LH",Y60)))</formula>
    </cfRule>
    <cfRule type="containsText" dxfId="139" priority="101" operator="containsText" text="P32S FLOOR FRT CTR">
      <formula>NOT(ISERROR(SEARCH("P32S FLOOR FRT CTR",Y60)))</formula>
    </cfRule>
    <cfRule type="containsText" dxfId="138" priority="102" operator="containsText" text="P32R FRT FDR RH\LH">
      <formula>NOT(ISERROR(SEARCH("P32R FRT FDR RH\LH",Y60)))</formula>
    </cfRule>
    <cfRule type="containsText" dxfId="137" priority="103" operator="containsText" text="P32S DOOR FRT OTR RH\LH">
      <formula>NOT(ISERROR(SEARCH("P32S DOOR FRT OTR RH\LH",Y60)))</formula>
    </cfRule>
    <cfRule type="containsText" dxfId="136" priority="104" operator="containsText" text="P32R DOOR FRT OTR RH\LH">
      <formula>NOT(ISERROR(SEARCH("P32R DOOR FRT OTR RH\LH",Y60)))</formula>
    </cfRule>
    <cfRule type="containsText" dxfId="135" priority="105" operator="containsText" text="P32S FRT FDR RH\LH">
      <formula>NOT(ISERROR(SEARCH("P32S FRT FDR RH\LH",Y60)))</formula>
    </cfRule>
    <cfRule type="containsText" dxfId="134" priority="106" operator="containsText" text="P32S HOOD INR">
      <formula>NOT(ISERROR(SEARCH("P32S HOOD INR",Y60)))</formula>
    </cfRule>
    <cfRule type="containsText" dxfId="133" priority="107" operator="containsText" text="P32S BACK DOOR INR">
      <formula>NOT(ISERROR(SEARCH("P32S BACK DOOR INR",Y60)))</formula>
    </cfRule>
    <cfRule type="containsText" dxfId="132" priority="108" operator="containsText" text="P32R HOOD OUT">
      <formula>NOT(ISERROR(SEARCH("P32R HOOD OUT",Y60)))</formula>
    </cfRule>
    <cfRule type="containsText" dxfId="131" priority="109" operator="containsText" text="P32S/P32R DASH LWR">
      <formula>NOT(ISERROR(SEARCH("P32S/P32R DASH LWR",Y60)))</formula>
    </cfRule>
    <cfRule type="containsText" dxfId="130" priority="110" operator="containsText" text="P32S ROOF">
      <formula>NOT(ISERROR(SEARCH("P32S ROOF",Y60)))</formula>
    </cfRule>
    <cfRule type="containsText" dxfId="129" priority="111" operator="containsText" text="P32S DOOR RR OTR RH\LH">
      <formula>NOT(ISERROR(SEARCH("P32S DOOR RR OTR RH\LH",Y60)))</formula>
    </cfRule>
    <cfRule type="containsText" dxfId="128" priority="112" operator="containsText" text="P32R B/S OTR RH">
      <formula>NOT(ISERROR(SEARCH("P32R B/S OTR RH",Y60)))</formula>
    </cfRule>
    <cfRule type="containsText" dxfId="127" priority="113" operator="containsText" text="P32R ROOF">
      <formula>NOT(ISERROR(SEARCH("P32R ROOF",Y60)))</formula>
    </cfRule>
    <cfRule type="containsText" dxfId="126" priority="114" operator="containsText" text="P32R SUN ROOF">
      <formula>NOT(ISERROR(SEARCH("P32R SUN ROOF",Y60)))</formula>
    </cfRule>
    <cfRule type="containsText" dxfId="125" priority="115" operator="containsText" text="P32S BACK DOOR OTR">
      <formula>NOT(ISERROR(SEARCH("P32S BACK DOOR OTR",Y60)))</formula>
    </cfRule>
    <cfRule type="containsText" dxfId="124" priority="116" operator="containsText" text="P32S HOOD OTR">
      <formula>NOT(ISERROR(SEARCH("P32S HOOD OTR",Y60)))</formula>
    </cfRule>
    <cfRule type="containsText" dxfId="123" priority="117" operator="containsText" text="P32R DOOR RR OTR RH\LH">
      <formula>NOT(ISERROR(SEARCH("P32R DOOR RR OTR RH\LH",Y60)))</formula>
    </cfRule>
    <cfRule type="containsText" dxfId="122" priority="118" operator="containsText" text="P32S B/S OTR RH">
      <formula>NOT(ISERROR(SEARCH("P32S B/S OTR RH",Y60)))</formula>
    </cfRule>
    <cfRule type="containsText" dxfId="121" priority="119" operator="containsText" text="P32R B/S OTR LH">
      <formula>NOT(ISERROR(SEARCH("P32R B/S OTR LH",Y60)))</formula>
    </cfRule>
    <cfRule type="containsText" dxfId="120" priority="120" operator="containsText" text="P32S B/S OTR LH">
      <formula>NOT(ISERROR(SEARCH("P32S B/S OTR LH",Y60)))</formula>
    </cfRule>
  </conditionalFormatting>
  <conditionalFormatting sqref="Y61:Y87">
    <cfRule type="containsText" dxfId="119" priority="65" operator="containsText" text="P42M B/S OTR LH">
      <formula>NOT(ISERROR(SEARCH("P42M B/S OTR LH",Y61)))</formula>
    </cfRule>
    <cfRule type="containsText" dxfId="118" priority="66" operator="containsText" text="P42M FRT FDR RH\LH">
      <formula>NOT(ISERROR(SEARCH("P42M FRT FDR RH\LH",Y61)))</formula>
    </cfRule>
    <cfRule type="containsText" dxfId="117" priority="67" operator="containsText" text="P32R FLOOR FRT RH\LH">
      <formula>NOT(ISERROR(SEARCH("P32R FLOOR FRT RH\LH",Y61)))</formula>
    </cfRule>
    <cfRule type="containsText" dxfId="116" priority="68" operator="containsText" text="P32S FLOOR FRT RH\LH">
      <formula>NOT(ISERROR(SEARCH("P32S FLOOR FRT RH\LH",Y61)))</formula>
    </cfRule>
    <cfRule type="containsText" dxfId="115" priority="69" operator="containsText" text="P32S FLOOR FRT\RR">
      <formula>NOT(ISERROR(SEARCH("P32S FLOOR FRT\RR",Y61)))</formula>
    </cfRule>
    <cfRule type="containsText" dxfId="114" priority="70" operator="containsText" text="P32R DOOR FRT INR RH\LH">
      <formula>NOT(ISERROR(SEARCH("P32R DOOR FRT INR RH\LH",Y61)))</formula>
    </cfRule>
    <cfRule type="containsText" dxfId="113" priority="71" operator="containsText" text="P32S DOOR FRT INR RH\LH">
      <formula>NOT(ISERROR(SEARCH("P32S DOOR FRT INR RH\LH",Y61)))</formula>
    </cfRule>
    <cfRule type="containsText" dxfId="112" priority="72" operator="containsText" text="P32S DOOR RR INR RH\LH">
      <formula>NOT(ISERROR(SEARCH("P32S DOOR RR INR RH\LH",Y61)))</formula>
    </cfRule>
    <cfRule type="containsText" dxfId="111" priority="73" operator="containsText" text="P32S FLOOR FRT CTR">
      <formula>NOT(ISERROR(SEARCH("P32S FLOOR FRT CTR",Y61)))</formula>
    </cfRule>
    <cfRule type="containsText" dxfId="110" priority="74" operator="containsText" text="P32R FRT FDR RH\LH">
      <formula>NOT(ISERROR(SEARCH("P32R FRT FDR RH\LH",Y61)))</formula>
    </cfRule>
    <cfRule type="containsText" dxfId="109" priority="75" operator="containsText" text="P32S DOOR FRT OTR RH\LH">
      <formula>NOT(ISERROR(SEARCH("P32S DOOR FRT OTR RH\LH",Y61)))</formula>
    </cfRule>
    <cfRule type="containsText" dxfId="108" priority="76" operator="containsText" text="P32R DOOR FRT OTR RH\LH">
      <formula>NOT(ISERROR(SEARCH("P32R DOOR FRT OTR RH\LH",Y61)))</formula>
    </cfRule>
    <cfRule type="containsText" dxfId="107" priority="77" operator="containsText" text="P32S FRT FDR RH\LH">
      <formula>NOT(ISERROR(SEARCH("P32S FRT FDR RH\LH",Y61)))</formula>
    </cfRule>
    <cfRule type="containsText" dxfId="106" priority="78" operator="containsText" text="P32S HOOD INR">
      <formula>NOT(ISERROR(SEARCH("P32S HOOD INR",Y61)))</formula>
    </cfRule>
    <cfRule type="containsText" dxfId="105" priority="79" operator="containsText" text="P32S BACK DOOR INR">
      <formula>NOT(ISERROR(SEARCH("P32S BACK DOOR INR",Y61)))</formula>
    </cfRule>
    <cfRule type="containsText" dxfId="104" priority="80" operator="containsText" text="P32R HOOD OUT">
      <formula>NOT(ISERROR(SEARCH("P32R HOOD OUT",Y61)))</formula>
    </cfRule>
    <cfRule type="containsText" dxfId="103" priority="81" operator="containsText" text="P32S/P32R DASH LWR">
      <formula>NOT(ISERROR(SEARCH("P32S/P32R DASH LWR",Y61)))</formula>
    </cfRule>
    <cfRule type="containsText" dxfId="102" priority="82" operator="containsText" text="P32S ROOF">
      <formula>NOT(ISERROR(SEARCH("P32S ROOF",Y61)))</formula>
    </cfRule>
    <cfRule type="containsText" dxfId="101" priority="83" operator="containsText" text="P32S DOOR RR OTR RH\LH">
      <formula>NOT(ISERROR(SEARCH("P32S DOOR RR OTR RH\LH",Y61)))</formula>
    </cfRule>
    <cfRule type="containsText" dxfId="100" priority="84" operator="containsText" text="P32R B/S OTR RH">
      <formula>NOT(ISERROR(SEARCH("P32R B/S OTR RH",Y61)))</formula>
    </cfRule>
    <cfRule type="containsText" dxfId="99" priority="85" operator="containsText" text="P32R ROOF">
      <formula>NOT(ISERROR(SEARCH("P32R ROOF",Y61)))</formula>
    </cfRule>
    <cfRule type="containsText" dxfId="98" priority="86" operator="containsText" text="P32R SUN ROOF">
      <formula>NOT(ISERROR(SEARCH("P32R SUN ROOF",Y61)))</formula>
    </cfRule>
    <cfRule type="containsText" dxfId="97" priority="87" operator="containsText" text="P32S BACK DOOR OTR">
      <formula>NOT(ISERROR(SEARCH("P32S BACK DOOR OTR",Y61)))</formula>
    </cfRule>
    <cfRule type="containsText" dxfId="96" priority="88" operator="containsText" text="P32S HOOD OTR">
      <formula>NOT(ISERROR(SEARCH("P32S HOOD OTR",Y61)))</formula>
    </cfRule>
    <cfRule type="containsText" dxfId="95" priority="89" operator="containsText" text="P32R DOOR RR OTR RH\LH">
      <formula>NOT(ISERROR(SEARCH("P32R DOOR RR OTR RH\LH",Y61)))</formula>
    </cfRule>
    <cfRule type="containsText" dxfId="94" priority="90" operator="containsText" text="P32S B/S OTR RH">
      <formula>NOT(ISERROR(SEARCH("P32S B/S OTR RH",Y61)))</formula>
    </cfRule>
    <cfRule type="containsText" dxfId="93" priority="91" operator="containsText" text="P32R B/S OTR LH">
      <formula>NOT(ISERROR(SEARCH("P32R B/S OTR LH",Y61)))</formula>
    </cfRule>
    <cfRule type="containsText" dxfId="92" priority="92" operator="containsText" text="P32S B/S OTR LH">
      <formula>NOT(ISERROR(SEARCH("P32S B/S OTR LH",Y61)))</formula>
    </cfRule>
  </conditionalFormatting>
  <conditionalFormatting sqref="Y88:Y102">
    <cfRule type="containsText" dxfId="91" priority="37" operator="containsText" text="P42M B/S OTR LH">
      <formula>NOT(ISERROR(SEARCH("P42M B/S OTR LH",Y88)))</formula>
    </cfRule>
    <cfRule type="containsText" dxfId="90" priority="38" operator="containsText" text="P42M FRT FDR RH\LH">
      <formula>NOT(ISERROR(SEARCH("P42M FRT FDR RH\LH",Y88)))</formula>
    </cfRule>
    <cfRule type="containsText" dxfId="89" priority="39" operator="containsText" text="P32R FLOOR FRT RH\LH">
      <formula>NOT(ISERROR(SEARCH("P32R FLOOR FRT RH\LH",Y88)))</formula>
    </cfRule>
    <cfRule type="containsText" dxfId="88" priority="40" operator="containsText" text="P32S FLOOR FRT RH\LH">
      <formula>NOT(ISERROR(SEARCH("P32S FLOOR FRT RH\LH",Y88)))</formula>
    </cfRule>
    <cfRule type="containsText" dxfId="87" priority="41" operator="containsText" text="P32S FLOOR FRT\RR">
      <formula>NOT(ISERROR(SEARCH("P32S FLOOR FRT\RR",Y88)))</formula>
    </cfRule>
    <cfRule type="containsText" dxfId="86" priority="42" operator="containsText" text="P32R DOOR FRT INR RH\LH">
      <formula>NOT(ISERROR(SEARCH("P32R DOOR FRT INR RH\LH",Y88)))</formula>
    </cfRule>
    <cfRule type="containsText" dxfId="85" priority="43" operator="containsText" text="P32S DOOR FRT INR RH\LH">
      <formula>NOT(ISERROR(SEARCH("P32S DOOR FRT INR RH\LH",Y88)))</formula>
    </cfRule>
    <cfRule type="containsText" dxfId="84" priority="44" operator="containsText" text="P32S DOOR RR INR RH\LH">
      <formula>NOT(ISERROR(SEARCH("P32S DOOR RR INR RH\LH",Y88)))</formula>
    </cfRule>
    <cfRule type="containsText" dxfId="83" priority="45" operator="containsText" text="P32S FLOOR FRT CTR">
      <formula>NOT(ISERROR(SEARCH("P32S FLOOR FRT CTR",Y88)))</formula>
    </cfRule>
    <cfRule type="containsText" dxfId="82" priority="46" operator="containsText" text="P32R FRT FDR RH\LH">
      <formula>NOT(ISERROR(SEARCH("P32R FRT FDR RH\LH",Y88)))</formula>
    </cfRule>
    <cfRule type="containsText" dxfId="81" priority="47" operator="containsText" text="P32S DOOR FRT OTR RH\LH">
      <formula>NOT(ISERROR(SEARCH("P32S DOOR FRT OTR RH\LH",Y88)))</formula>
    </cfRule>
    <cfRule type="containsText" dxfId="80" priority="48" operator="containsText" text="P32R DOOR FRT OTR RH\LH">
      <formula>NOT(ISERROR(SEARCH("P32R DOOR FRT OTR RH\LH",Y88)))</formula>
    </cfRule>
    <cfRule type="containsText" dxfId="79" priority="49" operator="containsText" text="P32S FRT FDR RH\LH">
      <formula>NOT(ISERROR(SEARCH("P32S FRT FDR RH\LH",Y88)))</formula>
    </cfRule>
    <cfRule type="containsText" dxfId="78" priority="50" operator="containsText" text="P32S HOOD INR">
      <formula>NOT(ISERROR(SEARCH("P32S HOOD INR",Y88)))</formula>
    </cfRule>
    <cfRule type="containsText" dxfId="77" priority="51" operator="containsText" text="P32S BACK DOOR INR">
      <formula>NOT(ISERROR(SEARCH("P32S BACK DOOR INR",Y88)))</formula>
    </cfRule>
    <cfRule type="containsText" dxfId="76" priority="52" operator="containsText" text="P32R HOOD OUT">
      <formula>NOT(ISERROR(SEARCH("P32R HOOD OUT",Y88)))</formula>
    </cfRule>
    <cfRule type="containsText" dxfId="75" priority="53" operator="containsText" text="P32S/P32R DASH LWR">
      <formula>NOT(ISERROR(SEARCH("P32S/P32R DASH LWR",Y88)))</formula>
    </cfRule>
    <cfRule type="containsText" dxfId="74" priority="54" operator="containsText" text="P32S ROOF">
      <formula>NOT(ISERROR(SEARCH("P32S ROOF",Y88)))</formula>
    </cfRule>
    <cfRule type="containsText" dxfId="73" priority="55" operator="containsText" text="P32S DOOR RR OTR RH\LH">
      <formula>NOT(ISERROR(SEARCH("P32S DOOR RR OTR RH\LH",Y88)))</formula>
    </cfRule>
    <cfRule type="containsText" dxfId="72" priority="56" operator="containsText" text="P32R B/S OTR RH">
      <formula>NOT(ISERROR(SEARCH("P32R B/S OTR RH",Y88)))</formula>
    </cfRule>
    <cfRule type="containsText" dxfId="71" priority="57" operator="containsText" text="P32R ROOF">
      <formula>NOT(ISERROR(SEARCH("P32R ROOF",Y88)))</formula>
    </cfRule>
    <cfRule type="containsText" dxfId="70" priority="58" operator="containsText" text="P32R SUN ROOF">
      <formula>NOT(ISERROR(SEARCH("P32R SUN ROOF",Y88)))</formula>
    </cfRule>
    <cfRule type="containsText" dxfId="69" priority="59" operator="containsText" text="P32S BACK DOOR OTR">
      <formula>NOT(ISERROR(SEARCH("P32S BACK DOOR OTR",Y88)))</formula>
    </cfRule>
    <cfRule type="containsText" dxfId="68" priority="60" operator="containsText" text="P32S HOOD OTR">
      <formula>NOT(ISERROR(SEARCH("P32S HOOD OTR",Y88)))</formula>
    </cfRule>
    <cfRule type="containsText" dxfId="67" priority="61" operator="containsText" text="P32R DOOR RR OTR RH\LH">
      <formula>NOT(ISERROR(SEARCH("P32R DOOR RR OTR RH\LH",Y88)))</formula>
    </cfRule>
    <cfRule type="containsText" dxfId="66" priority="62" operator="containsText" text="P32S B/S OTR RH">
      <formula>NOT(ISERROR(SEARCH("P32S B/S OTR RH",Y88)))</formula>
    </cfRule>
    <cfRule type="containsText" dxfId="65" priority="63" operator="containsText" text="P32R B/S OTR LH">
      <formula>NOT(ISERROR(SEARCH("P32R B/S OTR LH",Y88)))</formula>
    </cfRule>
    <cfRule type="containsText" dxfId="64" priority="64" operator="containsText" text="P32S B/S OTR LH">
      <formula>NOT(ISERROR(SEARCH("P32S B/S OTR LH",Y88)))</formula>
    </cfRule>
  </conditionalFormatting>
  <conditionalFormatting sqref="N90">
    <cfRule type="containsText" dxfId="63" priority="34" operator="containsText" text="FLOOR">
      <formula>NOT(ISERROR(SEARCH("FLOOR",N90)))</formula>
    </cfRule>
    <cfRule type="containsText" dxfId="62" priority="35" operator="containsText" text="DASH">
      <formula>NOT(ISERROR(SEARCH("DASH",N90)))</formula>
    </cfRule>
    <cfRule type="containsText" dxfId="61" priority="36" operator="containsText" text="INR">
      <formula>NOT(ISERROR(SEARCH("INR",N90)))</formula>
    </cfRule>
  </conditionalFormatting>
  <conditionalFormatting sqref="N91">
    <cfRule type="containsText" dxfId="60" priority="31" operator="containsText" text="FLOOR">
      <formula>NOT(ISERROR(SEARCH("FLOOR",N91)))</formula>
    </cfRule>
    <cfRule type="containsText" dxfId="59" priority="32" operator="containsText" text="DASH">
      <formula>NOT(ISERROR(SEARCH("DASH",N91)))</formula>
    </cfRule>
    <cfRule type="containsText" dxfId="58" priority="33" operator="containsText" text="INR">
      <formula>NOT(ISERROR(SEARCH("INR",N91)))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2018-02-19T09:38:05Z</dcterms:modified>
</cp:coreProperties>
</file>