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5" i="1" l="1"/>
  <c r="K6" i="1"/>
  <c r="K4" i="1"/>
  <c r="I6" i="1"/>
  <c r="I5" i="1"/>
  <c r="I4" i="1"/>
  <c r="E7" i="1"/>
  <c r="E6" i="1"/>
  <c r="E4" i="1"/>
  <c r="E5" i="1"/>
  <c r="E3" i="1"/>
</calcChain>
</file>

<file path=xl/sharedStrings.xml><?xml version="1.0" encoding="utf-8"?>
<sst xmlns="http://schemas.openxmlformats.org/spreadsheetml/2006/main" count="8" uniqueCount="8">
  <si>
    <t>Месяц</t>
  </si>
  <si>
    <t>Сумма</t>
  </si>
  <si>
    <t>октябрь</t>
  </si>
  <si>
    <t>ноябрь</t>
  </si>
  <si>
    <t>декабрь</t>
  </si>
  <si>
    <t>Вот так все должно выглядеть</t>
  </si>
  <si>
    <t>Исходные данные</t>
  </si>
  <si>
    <t>Подгонка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</si>
</sst>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&quot;р.&quot;;[Red]\-#,##0&quot;р.&quot;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0000FF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" fontId="1" fillId="0" borderId="1" xfId="0" applyNumberFormat="1" applyFont="1" applyBorder="1" applyAlignment="1">
      <alignment horizontal="left" vertical="top" wrapText="1"/>
    </xf>
    <xf numFmtId="6" fontId="1" fillId="0" borderId="1" xfId="0" applyNumberFormat="1" applyFont="1" applyBorder="1" applyAlignment="1">
      <alignment wrapText="1"/>
    </xf>
    <xf numFmtId="6" fontId="1" fillId="0" borderId="1" xfId="0" applyNumberFormat="1" applyFont="1" applyFill="1" applyBorder="1" applyAlignment="1">
      <alignment wrapText="1"/>
    </xf>
    <xf numFmtId="0" fontId="0" fillId="0" borderId="1" xfId="0" applyBorder="1"/>
    <xf numFmtId="6" fontId="0" fillId="0" borderId="1" xfId="0" applyNumberForma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workbookViewId="0">
      <selection activeCell="K4" sqref="K4"/>
    </sheetView>
  </sheetViews>
  <sheetFormatPr defaultRowHeight="15" x14ac:dyDescent="0.25"/>
  <cols>
    <col min="4" max="4" width="9.140625" customWidth="1"/>
    <col min="11" max="11" width="9.85546875" bestFit="1" customWidth="1"/>
  </cols>
  <sheetData>
    <row r="2" spans="1:11" x14ac:dyDescent="0.25">
      <c r="A2" t="s">
        <v>6</v>
      </c>
      <c r="E2" t="s">
        <v>7</v>
      </c>
      <c r="H2" t="s">
        <v>5</v>
      </c>
    </row>
    <row r="3" spans="1:11" x14ac:dyDescent="0.25">
      <c r="A3" s="1">
        <v>43386</v>
      </c>
      <c r="B3" s="2">
        <v>225383</v>
      </c>
      <c r="E3">
        <f ca="1">SUMIF(A3:B29,A13,B3:B29)</f>
        <v>33233</v>
      </c>
      <c r="H3" s="4" t="s">
        <v>0</v>
      </c>
      <c r="I3" s="4" t="s">
        <v>1</v>
      </c>
    </row>
    <row r="4" spans="1:11" ht="15.75" x14ac:dyDescent="0.25">
      <c r="A4" s="1">
        <v>43386</v>
      </c>
      <c r="B4" s="2">
        <v>30000</v>
      </c>
      <c r="E4">
        <f>SUMIFS(B3:B29,A3:A29,"ЕСЛИ(МЕСЯЦ(A1)=10)")</f>
        <v>0</v>
      </c>
      <c r="H4" s="4" t="s">
        <v>2</v>
      </c>
      <c r="I4" s="5">
        <f>SUM(B3:B9)</f>
        <v>705621</v>
      </c>
      <c r="K4" s="6">
        <f>SUMPRODUCT(($B$3:$B$29*(MONTH($A$3:$A$29)=(SEARCH(MID(H4,2,2),"нвеварпрайюнюлвгенктояек")+1)/2)))</f>
        <v>705621</v>
      </c>
    </row>
    <row r="5" spans="1:11" ht="15.75" x14ac:dyDescent="0.25">
      <c r="A5" s="1">
        <v>43389</v>
      </c>
      <c r="B5" s="2">
        <v>94655</v>
      </c>
      <c r="E5">
        <f ca="1">SUMIF(A3:B29,"01.10.2018",B3:B29)</f>
        <v>0</v>
      </c>
      <c r="H5" s="4" t="s">
        <v>3</v>
      </c>
      <c r="I5" s="5">
        <f>SUM(B10:B24)</f>
        <v>491789</v>
      </c>
      <c r="K5" s="6">
        <f t="shared" ref="K5:K6" si="0">SUMPRODUCT(($B$3:$B$29*(MONTH($A$3:$A$29)=(SEARCH(MID(H5,2,2),"нвеварпрайюнюлвгенктояек")+1)/2)))</f>
        <v>491789</v>
      </c>
    </row>
    <row r="6" spans="1:11" ht="15.75" x14ac:dyDescent="0.25">
      <c r="A6" s="1">
        <v>43389</v>
      </c>
      <c r="B6" s="2">
        <v>46400</v>
      </c>
      <c r="E6">
        <f>SUMIFS(B5:B31,A5:A31,"МЕСЯЦ(A:A)=10)")</f>
        <v>0</v>
      </c>
      <c r="H6" s="4" t="s">
        <v>4</v>
      </c>
      <c r="I6" s="5">
        <f>SUM(B25:B29)</f>
        <v>773513.5</v>
      </c>
      <c r="K6" s="6">
        <f t="shared" si="0"/>
        <v>773513.5</v>
      </c>
    </row>
    <row r="7" spans="1:11" x14ac:dyDescent="0.25">
      <c r="A7" s="1">
        <v>43397</v>
      </c>
      <c r="B7" s="2">
        <v>221950</v>
      </c>
      <c r="E7">
        <f ca="1">SUMIF(A3:B29,TEXT((A:A),"ММММ"),B3:B29)</f>
        <v>0</v>
      </c>
      <c r="H7" s="4"/>
      <c r="I7" s="4"/>
    </row>
    <row r="8" spans="1:11" x14ac:dyDescent="0.25">
      <c r="A8" s="1">
        <v>43397</v>
      </c>
      <c r="B8" s="2">
        <v>76233</v>
      </c>
      <c r="H8" s="4"/>
      <c r="I8" s="4"/>
    </row>
    <row r="9" spans="1:11" x14ac:dyDescent="0.25">
      <c r="A9" s="1">
        <v>43398</v>
      </c>
      <c r="B9" s="2">
        <v>11000</v>
      </c>
      <c r="H9" s="4"/>
      <c r="I9" s="4"/>
    </row>
    <row r="10" spans="1:11" x14ac:dyDescent="0.25">
      <c r="A10" s="1">
        <v>43411</v>
      </c>
      <c r="B10" s="2">
        <v>29250</v>
      </c>
      <c r="H10" s="4"/>
      <c r="I10" s="4"/>
    </row>
    <row r="11" spans="1:11" x14ac:dyDescent="0.25">
      <c r="A11" s="1">
        <v>43412</v>
      </c>
      <c r="B11" s="2">
        <v>600</v>
      </c>
      <c r="H11" s="4"/>
      <c r="I11" s="4"/>
    </row>
    <row r="12" spans="1:11" x14ac:dyDescent="0.25">
      <c r="A12" s="1">
        <v>43411</v>
      </c>
      <c r="B12" s="2">
        <v>23320</v>
      </c>
      <c r="H12" s="4"/>
      <c r="I12" s="4"/>
    </row>
    <row r="13" spans="1:11" x14ac:dyDescent="0.25">
      <c r="A13" s="1">
        <v>43413</v>
      </c>
      <c r="B13" s="2">
        <v>4300</v>
      </c>
      <c r="H13" s="4"/>
      <c r="I13" s="4"/>
    </row>
    <row r="14" spans="1:11" x14ac:dyDescent="0.25">
      <c r="A14" s="1">
        <v>43413</v>
      </c>
      <c r="B14" s="2">
        <v>15333</v>
      </c>
      <c r="H14" s="4"/>
      <c r="I14" s="4"/>
    </row>
    <row r="15" spans="1:11" x14ac:dyDescent="0.25">
      <c r="A15" s="1">
        <v>43413</v>
      </c>
      <c r="B15" s="2">
        <v>13000</v>
      </c>
      <c r="H15" s="4"/>
      <c r="I15" s="4"/>
    </row>
    <row r="16" spans="1:11" x14ac:dyDescent="0.25">
      <c r="A16" s="1">
        <v>43413</v>
      </c>
      <c r="B16" s="3"/>
      <c r="H16" s="4"/>
      <c r="I16" s="4"/>
    </row>
    <row r="17" spans="1:9" x14ac:dyDescent="0.25">
      <c r="A17" s="1">
        <v>43413</v>
      </c>
      <c r="B17" s="3">
        <v>600</v>
      </c>
      <c r="H17" s="4"/>
      <c r="I17" s="4"/>
    </row>
    <row r="18" spans="1:9" x14ac:dyDescent="0.25">
      <c r="A18" s="1">
        <v>43061</v>
      </c>
      <c r="B18" s="3">
        <v>193612.2</v>
      </c>
      <c r="H18" s="4"/>
      <c r="I18" s="4"/>
    </row>
    <row r="19" spans="1:9" x14ac:dyDescent="0.25">
      <c r="A19" s="1">
        <v>43426</v>
      </c>
      <c r="B19" s="3">
        <v>959.8</v>
      </c>
      <c r="H19" s="4"/>
      <c r="I19" s="4"/>
    </row>
    <row r="20" spans="1:9" x14ac:dyDescent="0.25">
      <c r="A20" s="1">
        <v>43062</v>
      </c>
      <c r="B20" s="3">
        <v>136752</v>
      </c>
      <c r="H20" s="4"/>
      <c r="I20" s="4"/>
    </row>
    <row r="21" spans="1:9" x14ac:dyDescent="0.25">
      <c r="A21" s="1">
        <v>43062</v>
      </c>
      <c r="B21" s="3">
        <v>32000</v>
      </c>
      <c r="H21" s="4"/>
      <c r="I21" s="4"/>
    </row>
    <row r="22" spans="1:9" x14ac:dyDescent="0.25">
      <c r="A22" s="1">
        <v>43062</v>
      </c>
      <c r="B22" s="3">
        <v>8942</v>
      </c>
      <c r="H22" s="4"/>
      <c r="I22" s="4"/>
    </row>
    <row r="23" spans="1:9" x14ac:dyDescent="0.25">
      <c r="A23" s="1">
        <v>43062</v>
      </c>
      <c r="B23" s="3">
        <v>21120</v>
      </c>
      <c r="H23" s="4"/>
      <c r="I23" s="4"/>
    </row>
    <row r="24" spans="1:9" x14ac:dyDescent="0.25">
      <c r="A24" s="1">
        <v>43063</v>
      </c>
      <c r="B24" s="3">
        <v>12000</v>
      </c>
      <c r="H24" s="4"/>
      <c r="I24" s="4"/>
    </row>
    <row r="25" spans="1:9" x14ac:dyDescent="0.25">
      <c r="A25" s="1">
        <v>43442</v>
      </c>
      <c r="B25" s="3">
        <v>605258</v>
      </c>
      <c r="H25" s="4"/>
      <c r="I25" s="4"/>
    </row>
    <row r="26" spans="1:9" x14ac:dyDescent="0.25">
      <c r="A26" s="1">
        <v>43442</v>
      </c>
      <c r="B26" s="3">
        <v>41023.5</v>
      </c>
      <c r="H26" s="4"/>
      <c r="I26" s="4"/>
    </row>
    <row r="27" spans="1:9" x14ac:dyDescent="0.25">
      <c r="A27" s="1">
        <v>43442</v>
      </c>
      <c r="B27" s="3">
        <v>15000</v>
      </c>
      <c r="H27" s="4"/>
      <c r="I27" s="4"/>
    </row>
    <row r="28" spans="1:9" x14ac:dyDescent="0.25">
      <c r="A28" s="1">
        <v>43456</v>
      </c>
      <c r="B28" s="3">
        <v>70000</v>
      </c>
      <c r="H28" s="4"/>
      <c r="I28" s="4"/>
    </row>
    <row r="29" spans="1:9" x14ac:dyDescent="0.25">
      <c r="A29" s="1">
        <v>43460</v>
      </c>
      <c r="B29" s="3">
        <v>42232</v>
      </c>
      <c r="H29" s="4"/>
      <c r="I29" s="4"/>
    </row>
  </sheetData>
  <sheetCalcPr fullCalcOnLoa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TS-Buch</dc:creator>
  <cp:lastModifiedBy>Che79</cp:lastModifiedBy>
  <dcterms:created xsi:type="dcterms:W3CDTF">2018-02-15T08:31:21Z</dcterms:created>
  <dcterms:modified xsi:type="dcterms:W3CDTF">2018-02-15T09:28:58Z</dcterms:modified>
</cp:coreProperties>
</file>