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belokobyilskiy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 s="1"/>
  <c r="J22" i="1"/>
  <c r="K22" i="1"/>
  <c r="K29" i="1"/>
  <c r="J29" i="1" s="1"/>
  <c r="J35" i="1"/>
  <c r="K35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I3" i="1"/>
  <c r="H3" i="1"/>
  <c r="K3" i="1"/>
  <c r="F3" i="1"/>
  <c r="J3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22" i="1" l="1"/>
  <c r="G3" i="1"/>
</calcChain>
</file>

<file path=xl/sharedStrings.xml><?xml version="1.0" encoding="utf-8"?>
<sst xmlns="http://schemas.openxmlformats.org/spreadsheetml/2006/main" count="131" uniqueCount="59">
  <si>
    <t>URL</t>
  </si>
  <si>
    <t>Раздел</t>
  </si>
  <si>
    <t>Ключевая фраза</t>
  </si>
  <si>
    <t>% от лучших позиций</t>
  </si>
  <si>
    <t>Отдел маркетинга</t>
  </si>
  <si>
    <t>Проэкт-менеджер</t>
  </si>
  <si>
    <t>Услуга 1</t>
  </si>
  <si>
    <t>Услуга 2</t>
  </si>
  <si>
    <t>Услуга 3</t>
  </si>
  <si>
    <t>Услуга 4</t>
  </si>
  <si>
    <t>Услуга 5</t>
  </si>
  <si>
    <t>Услуга 6</t>
  </si>
  <si>
    <t>Услуга 7</t>
  </si>
  <si>
    <t>Услуга 8</t>
  </si>
  <si>
    <t>Услуга 9</t>
  </si>
  <si>
    <t>Услуга 10</t>
  </si>
  <si>
    <t>Услуга 11</t>
  </si>
  <si>
    <t>Услуга 12</t>
  </si>
  <si>
    <t>Услуга 13</t>
  </si>
  <si>
    <t>Услуга 14</t>
  </si>
  <si>
    <t>Услуга 15</t>
  </si>
  <si>
    <t>Услуга 16</t>
  </si>
  <si>
    <t>Услуга 17</t>
  </si>
  <si>
    <t>Услуга 18</t>
  </si>
  <si>
    <t>Услуга 19</t>
  </si>
  <si>
    <t>ID</t>
  </si>
  <si>
    <t>Графический дизайнер</t>
  </si>
  <si>
    <t>Копирайтер</t>
  </si>
  <si>
    <t>Маркетолог</t>
  </si>
  <si>
    <t>Обязаности 1</t>
  </si>
  <si>
    <t>Обязаности 2</t>
  </si>
  <si>
    <t>Обязаности 3</t>
  </si>
  <si>
    <t>Обязаности 4</t>
  </si>
  <si>
    <t>Обязаности 5</t>
  </si>
  <si>
    <t>Обязаности 6</t>
  </si>
  <si>
    <t>Обязаности 7</t>
  </si>
  <si>
    <t>Отдел дизайна</t>
  </si>
  <si>
    <t>Контент отдел</t>
  </si>
  <si>
    <t>Отдел ИМБ</t>
  </si>
  <si>
    <t>Текст 1</t>
  </si>
  <si>
    <t>Текст 2</t>
  </si>
  <si>
    <t>Текст 3</t>
  </si>
  <si>
    <t>Текст 4</t>
  </si>
  <si>
    <t>Текст 5</t>
  </si>
  <si>
    <t>Текст 6</t>
  </si>
  <si>
    <t>Исследование 1</t>
  </si>
  <si>
    <t>Исследование 2</t>
  </si>
  <si>
    <t>Исследование 3</t>
  </si>
  <si>
    <t>Исследование 4</t>
  </si>
  <si>
    <t>Исследование 5</t>
  </si>
  <si>
    <t>Исследование 6</t>
  </si>
  <si>
    <t>Исследование 7</t>
  </si>
  <si>
    <t>Исследование 8</t>
  </si>
  <si>
    <t>%</t>
  </si>
  <si>
    <t>Всего</t>
  </si>
  <si>
    <t>От лучших условий</t>
  </si>
  <si>
    <t>от лучших условий</t>
  </si>
  <si>
    <t>Суммарный объем</t>
  </si>
  <si>
    <t>Наилучшие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</si>
</sst>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2" fontId="0" fillId="3" borderId="1" xfId="0" applyNumberFormat="1" applyFill="1" applyBorder="1"/>
    <xf numFmtId="0" fontId="0" fillId="0" borderId="1" xfId="0" applyFill="1" applyBorder="1"/>
    <xf numFmtId="0" fontId="4" fillId="0" borderId="1" xfId="2" applyNumberFormat="1" applyFont="1" applyFill="1" applyBorder="1" applyAlignment="1" applyProtection="1">
      <alignment horizontal="left" vertical="center"/>
    </xf>
    <xf numFmtId="0" fontId="0" fillId="4" borderId="5" xfId="0" applyFill="1" applyBorder="1"/>
    <xf numFmtId="0" fontId="4" fillId="4" borderId="5" xfId="2" applyNumberFormat="1" applyFont="1" applyFill="1" applyBorder="1" applyAlignment="1" applyProtection="1">
      <alignment horizontal="left" vertical="center"/>
    </xf>
    <xf numFmtId="0" fontId="0" fillId="0" borderId="7" xfId="0" applyFill="1" applyBorder="1"/>
    <xf numFmtId="0" fontId="4" fillId="0" borderId="7" xfId="2" applyNumberFormat="1" applyFont="1" applyFill="1" applyBorder="1" applyAlignment="1" applyProtection="1">
      <alignment horizontal="left" vertical="center"/>
    </xf>
    <xf numFmtId="0" fontId="7" fillId="4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/>
    <xf numFmtId="2" fontId="5" fillId="3" borderId="1" xfId="0" applyNumberFormat="1" applyFont="1" applyFill="1" applyBorder="1" applyAlignment="1">
      <alignment horizontal="center" vertical="center"/>
    </xf>
    <xf numFmtId="9" fontId="5" fillId="3" borderId="1" xfId="1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10" fontId="0" fillId="0" borderId="1" xfId="0" applyNumberFormat="1" applyBorder="1"/>
    <xf numFmtId="0" fontId="2" fillId="2" borderId="3" xfId="0" applyNumberFormat="1" applyFont="1" applyFill="1" applyBorder="1" applyAlignment="1">
      <alignment horizontal="center" vertical="center" textRotation="90" wrapText="1"/>
    </xf>
    <xf numFmtId="0" fontId="2" fillId="2" borderId="2" xfId="0" applyNumberFormat="1" applyFont="1" applyFill="1" applyBorder="1" applyAlignment="1">
      <alignment horizontal="center" vertical="center" textRotation="90" wrapText="1"/>
    </xf>
    <xf numFmtId="2" fontId="0" fillId="3" borderId="5" xfId="0" applyNumberFormat="1" applyFill="1" applyBorder="1" applyAlignment="1">
      <alignment horizontal="right"/>
    </xf>
    <xf numFmtId="2" fontId="5" fillId="3" borderId="5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6" fillId="0" borderId="5" xfId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right"/>
    </xf>
    <xf numFmtId="0" fontId="0" fillId="0" borderId="7" xfId="0" applyBorder="1"/>
    <xf numFmtId="10" fontId="0" fillId="0" borderId="7" xfId="0" applyNumberFormat="1" applyBorder="1"/>
    <xf numFmtId="2" fontId="0" fillId="3" borderId="7" xfId="0" applyNumberFormat="1" applyFill="1" applyBorder="1"/>
    <xf numFmtId="0" fontId="5" fillId="3" borderId="7" xfId="0" applyNumberFormat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right"/>
    </xf>
    <xf numFmtId="10" fontId="0" fillId="4" borderId="5" xfId="0" applyNumberFormat="1" applyFill="1" applyBorder="1"/>
    <xf numFmtId="2" fontId="0" fillId="3" borderId="5" xfId="0" applyNumberFormat="1" applyFill="1" applyBorder="1"/>
    <xf numFmtId="0" fontId="7" fillId="0" borderId="7" xfId="0" applyFont="1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0" fontId="7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10" fontId="0" fillId="3" borderId="5" xfId="0" applyNumberForma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80" zoomScaleNormal="80" workbookViewId="0">
      <selection activeCell="G29" sqref="G29:G34"/>
    </sheetView>
  </sheetViews>
  <sheetFormatPr defaultRowHeight="15" x14ac:dyDescent="0.25"/>
  <cols>
    <col min="1" max="1" width="10.140625" style="15" customWidth="1"/>
    <col min="2" max="2" width="51.140625" style="16" bestFit="1" customWidth="1"/>
    <col min="3" max="3" width="22.85546875" style="16" bestFit="1" customWidth="1"/>
    <col min="4" max="4" width="45.140625" style="16" bestFit="1" customWidth="1"/>
    <col min="5" max="5" width="17.5703125" style="16" bestFit="1" customWidth="1"/>
    <col min="6" max="6" width="20.140625" style="16" bestFit="1" customWidth="1"/>
    <col min="7" max="7" width="27.7109375" style="16" bestFit="1" customWidth="1"/>
    <col min="8" max="8" width="30.140625" style="16" bestFit="1" customWidth="1"/>
    <col min="9" max="9" width="23.7109375" style="16" bestFit="1" customWidth="1"/>
    <col min="10" max="10" width="26.85546875" style="16" customWidth="1"/>
    <col min="11" max="11" width="30.7109375" style="16" customWidth="1"/>
    <col min="12" max="16384" width="9.140625" style="16"/>
  </cols>
  <sheetData>
    <row r="1" spans="1:11" ht="16.5" customHeight="1" x14ac:dyDescent="0.25">
      <c r="A1" s="19" t="s">
        <v>25</v>
      </c>
      <c r="B1" s="45" t="s">
        <v>0</v>
      </c>
      <c r="C1" s="47" t="s">
        <v>1</v>
      </c>
      <c r="D1" s="47" t="s">
        <v>2</v>
      </c>
      <c r="E1" s="47" t="s">
        <v>53</v>
      </c>
      <c r="F1" s="47" t="s">
        <v>54</v>
      </c>
      <c r="G1" s="47" t="s">
        <v>55</v>
      </c>
      <c r="H1" s="47" t="s">
        <v>56</v>
      </c>
      <c r="I1" s="47" t="s">
        <v>3</v>
      </c>
      <c r="J1" s="49" t="s">
        <v>58</v>
      </c>
      <c r="K1" s="49" t="s">
        <v>57</v>
      </c>
    </row>
    <row r="2" spans="1:11" ht="15.75" thickBot="1" x14ac:dyDescent="0.3">
      <c r="A2" s="20"/>
      <c r="B2" s="46"/>
      <c r="C2" s="48"/>
      <c r="D2" s="48"/>
      <c r="E2" s="48"/>
      <c r="F2" s="48"/>
      <c r="G2" s="48"/>
      <c r="H2" s="48"/>
      <c r="I2" s="48"/>
      <c r="J2" s="50"/>
      <c r="K2" s="50"/>
    </row>
    <row r="3" spans="1:11" s="17" customFormat="1" ht="15" customHeight="1" x14ac:dyDescent="0.25">
      <c r="A3" s="41">
        <v>479584</v>
      </c>
      <c r="B3" s="42" t="s">
        <v>4</v>
      </c>
      <c r="C3" s="43" t="s">
        <v>5</v>
      </c>
      <c r="D3" s="43" t="s">
        <v>6</v>
      </c>
      <c r="E3" s="44">
        <v>0.1095</v>
      </c>
      <c r="F3" s="21">
        <f>E3*A3</f>
        <v>52514.447999999997</v>
      </c>
      <c r="G3" s="22">
        <f>SUM(F3:F21)</f>
        <v>101184.38459999999</v>
      </c>
      <c r="H3" s="23">
        <f>G3/J3</f>
        <v>0.29445598410840501</v>
      </c>
      <c r="I3" s="24">
        <f>G3/K3</f>
        <v>8.6305048942173515E-2</v>
      </c>
      <c r="J3" s="22">
        <f>K3*29.31%</f>
        <v>343631.61239999998</v>
      </c>
      <c r="K3" s="25">
        <f>SUM(A3:A22)</f>
        <v>1172404</v>
      </c>
    </row>
    <row r="4" spans="1:11" ht="15" customHeight="1" x14ac:dyDescent="0.25">
      <c r="A4" s="26">
        <v>423246</v>
      </c>
      <c r="B4" s="3" t="s">
        <v>4</v>
      </c>
      <c r="C4" s="10" t="s">
        <v>5</v>
      </c>
      <c r="D4" s="2" t="s">
        <v>7</v>
      </c>
      <c r="E4" s="18">
        <v>7.7100000000000002E-2</v>
      </c>
      <c r="F4" s="1">
        <f>E4*A4</f>
        <v>32632.266599999999</v>
      </c>
      <c r="G4" s="14"/>
      <c r="H4" s="12"/>
      <c r="I4" s="13"/>
      <c r="J4" s="11"/>
      <c r="K4" s="27"/>
    </row>
    <row r="5" spans="1:11" ht="15" customHeight="1" x14ac:dyDescent="0.25">
      <c r="A5" s="26">
        <v>72294</v>
      </c>
      <c r="B5" s="3" t="s">
        <v>4</v>
      </c>
      <c r="C5" s="10" t="s">
        <v>5</v>
      </c>
      <c r="D5" s="2" t="s">
        <v>8</v>
      </c>
      <c r="E5" s="18">
        <v>7.7100000000000002E-2</v>
      </c>
      <c r="F5" s="1">
        <f>E5*A5</f>
        <v>5573.8674000000001</v>
      </c>
      <c r="G5" s="14"/>
      <c r="H5" s="12"/>
      <c r="I5" s="13"/>
      <c r="J5" s="11"/>
      <c r="K5" s="27"/>
    </row>
    <row r="6" spans="1:11" ht="15" customHeight="1" x14ac:dyDescent="0.25">
      <c r="A6" s="26">
        <v>67943</v>
      </c>
      <c r="B6" s="3" t="s">
        <v>4</v>
      </c>
      <c r="C6" s="10" t="s">
        <v>5</v>
      </c>
      <c r="D6" s="2" t="s">
        <v>9</v>
      </c>
      <c r="E6" s="18">
        <v>7.7100000000000002E-2</v>
      </c>
      <c r="F6" s="1">
        <f>E6*A6</f>
        <v>5238.4053000000004</v>
      </c>
      <c r="G6" s="14"/>
      <c r="H6" s="12"/>
      <c r="I6" s="13"/>
      <c r="J6" s="11"/>
      <c r="K6" s="27"/>
    </row>
    <row r="7" spans="1:11" ht="15" customHeight="1" x14ac:dyDescent="0.25">
      <c r="A7" s="26">
        <v>20455</v>
      </c>
      <c r="B7" s="3" t="s">
        <v>4</v>
      </c>
      <c r="C7" s="10" t="s">
        <v>5</v>
      </c>
      <c r="D7" s="2" t="s">
        <v>10</v>
      </c>
      <c r="E7" s="18">
        <v>5.6099999999999997E-2</v>
      </c>
      <c r="F7" s="1">
        <f>E7*A7</f>
        <v>1147.5255</v>
      </c>
      <c r="G7" s="14"/>
      <c r="H7" s="12"/>
      <c r="I7" s="13"/>
      <c r="J7" s="11"/>
      <c r="K7" s="27"/>
    </row>
    <row r="8" spans="1:11" ht="15" customHeight="1" x14ac:dyDescent="0.25">
      <c r="A8" s="26">
        <v>19013</v>
      </c>
      <c r="B8" s="3" t="s">
        <v>4</v>
      </c>
      <c r="C8" s="10" t="s">
        <v>5</v>
      </c>
      <c r="D8" s="2" t="s">
        <v>11</v>
      </c>
      <c r="E8" s="18">
        <v>7.7100000000000002E-2</v>
      </c>
      <c r="F8" s="1">
        <f>E8*A8</f>
        <v>1465.9023</v>
      </c>
      <c r="G8" s="14"/>
      <c r="H8" s="12"/>
      <c r="I8" s="13"/>
      <c r="J8" s="11"/>
      <c r="K8" s="27"/>
    </row>
    <row r="9" spans="1:11" ht="15" customHeight="1" x14ac:dyDescent="0.25">
      <c r="A9" s="26">
        <v>18950</v>
      </c>
      <c r="B9" s="3" t="s">
        <v>4</v>
      </c>
      <c r="C9" s="10" t="s">
        <v>5</v>
      </c>
      <c r="D9" s="2" t="s">
        <v>12</v>
      </c>
      <c r="E9" s="18">
        <v>7.7100000000000002E-2</v>
      </c>
      <c r="F9" s="1">
        <f>E9*A9</f>
        <v>1461.0450000000001</v>
      </c>
      <c r="G9" s="14"/>
      <c r="H9" s="12"/>
      <c r="I9" s="13"/>
      <c r="J9" s="11"/>
      <c r="K9" s="27"/>
    </row>
    <row r="10" spans="1:11" ht="15" customHeight="1" x14ac:dyDescent="0.25">
      <c r="A10" s="26">
        <v>11975</v>
      </c>
      <c r="B10" s="3" t="s">
        <v>4</v>
      </c>
      <c r="C10" s="10" t="s">
        <v>5</v>
      </c>
      <c r="D10" s="2" t="s">
        <v>13</v>
      </c>
      <c r="E10" s="18">
        <v>5.0000000000000001E-3</v>
      </c>
      <c r="F10" s="1">
        <f>E10*A10</f>
        <v>59.875</v>
      </c>
      <c r="G10" s="14"/>
      <c r="H10" s="12"/>
      <c r="I10" s="13"/>
      <c r="J10" s="11"/>
      <c r="K10" s="27"/>
    </row>
    <row r="11" spans="1:11" ht="15" customHeight="1" x14ac:dyDescent="0.25">
      <c r="A11" s="26">
        <v>11974</v>
      </c>
      <c r="B11" s="3" t="s">
        <v>4</v>
      </c>
      <c r="C11" s="10" t="s">
        <v>5</v>
      </c>
      <c r="D11" s="2" t="s">
        <v>14</v>
      </c>
      <c r="E11" s="18">
        <v>5.0000000000000001E-3</v>
      </c>
      <c r="F11" s="1">
        <f>E11*A11</f>
        <v>59.870000000000005</v>
      </c>
      <c r="G11" s="14"/>
      <c r="H11" s="12"/>
      <c r="I11" s="13"/>
      <c r="J11" s="11"/>
      <c r="K11" s="27"/>
    </row>
    <row r="12" spans="1:11" ht="15" customHeight="1" x14ac:dyDescent="0.25">
      <c r="A12" s="26">
        <v>9150</v>
      </c>
      <c r="B12" s="3" t="s">
        <v>4</v>
      </c>
      <c r="C12" s="10" t="s">
        <v>5</v>
      </c>
      <c r="D12" s="2" t="s">
        <v>15</v>
      </c>
      <c r="E12" s="18">
        <v>2E-3</v>
      </c>
      <c r="F12" s="1">
        <f>E12*A12</f>
        <v>18.3</v>
      </c>
      <c r="G12" s="14"/>
      <c r="H12" s="12"/>
      <c r="I12" s="13"/>
      <c r="J12" s="11"/>
      <c r="K12" s="27"/>
    </row>
    <row r="13" spans="1:11" ht="15" customHeight="1" x14ac:dyDescent="0.25">
      <c r="A13" s="26">
        <v>9150</v>
      </c>
      <c r="B13" s="3" t="s">
        <v>4</v>
      </c>
      <c r="C13" s="10" t="s">
        <v>5</v>
      </c>
      <c r="D13" s="2" t="s">
        <v>16</v>
      </c>
      <c r="E13" s="18">
        <v>1E-3</v>
      </c>
      <c r="F13" s="1">
        <f>E13*A13</f>
        <v>9.15</v>
      </c>
      <c r="G13" s="14"/>
      <c r="H13" s="12"/>
      <c r="I13" s="13"/>
      <c r="J13" s="11"/>
      <c r="K13" s="27"/>
    </row>
    <row r="14" spans="1:11" ht="15" customHeight="1" x14ac:dyDescent="0.25">
      <c r="A14" s="26">
        <v>7611</v>
      </c>
      <c r="B14" s="3" t="s">
        <v>4</v>
      </c>
      <c r="C14" s="10" t="s">
        <v>5</v>
      </c>
      <c r="D14" s="2" t="s">
        <v>17</v>
      </c>
      <c r="E14" s="18">
        <v>1.5900000000000001E-2</v>
      </c>
      <c r="F14" s="1">
        <f>E14*A14</f>
        <v>121.01490000000001</v>
      </c>
      <c r="G14" s="14"/>
      <c r="H14" s="12"/>
      <c r="I14" s="13"/>
      <c r="J14" s="11"/>
      <c r="K14" s="27"/>
    </row>
    <row r="15" spans="1:11" ht="15" customHeight="1" x14ac:dyDescent="0.25">
      <c r="A15" s="26">
        <v>4835</v>
      </c>
      <c r="B15" s="3" t="s">
        <v>4</v>
      </c>
      <c r="C15" s="10" t="s">
        <v>5</v>
      </c>
      <c r="D15" s="2" t="s">
        <v>18</v>
      </c>
      <c r="E15" s="18">
        <v>7.7100000000000002E-2</v>
      </c>
      <c r="F15" s="1">
        <f>E15*A15</f>
        <v>372.77850000000001</v>
      </c>
      <c r="G15" s="14"/>
      <c r="H15" s="12"/>
      <c r="I15" s="13"/>
      <c r="J15" s="11"/>
      <c r="K15" s="27"/>
    </row>
    <row r="16" spans="1:11" ht="15" customHeight="1" x14ac:dyDescent="0.25">
      <c r="A16" s="26">
        <v>3555</v>
      </c>
      <c r="B16" s="3" t="s">
        <v>4</v>
      </c>
      <c r="C16" s="10" t="s">
        <v>5</v>
      </c>
      <c r="D16" s="2" t="s">
        <v>19</v>
      </c>
      <c r="E16" s="18">
        <v>5.0000000000000001E-3</v>
      </c>
      <c r="F16" s="1">
        <f>E16*A16</f>
        <v>17.775000000000002</v>
      </c>
      <c r="G16" s="14"/>
      <c r="H16" s="12"/>
      <c r="I16" s="13"/>
      <c r="J16" s="11"/>
      <c r="K16" s="27"/>
    </row>
    <row r="17" spans="1:11" ht="15" customHeight="1" x14ac:dyDescent="0.25">
      <c r="A17" s="26">
        <v>3248</v>
      </c>
      <c r="B17" s="3" t="s">
        <v>4</v>
      </c>
      <c r="C17" s="10" t="s">
        <v>5</v>
      </c>
      <c r="D17" s="2" t="s">
        <v>20</v>
      </c>
      <c r="E17" s="18">
        <v>0.1095</v>
      </c>
      <c r="F17" s="1">
        <f>E17*A17</f>
        <v>355.65600000000001</v>
      </c>
      <c r="G17" s="14"/>
      <c r="H17" s="12"/>
      <c r="I17" s="13"/>
      <c r="J17" s="11"/>
      <c r="K17" s="27"/>
    </row>
    <row r="18" spans="1:11" ht="15" customHeight="1" x14ac:dyDescent="0.25">
      <c r="A18" s="26">
        <v>2649</v>
      </c>
      <c r="B18" s="3" t="s">
        <v>4</v>
      </c>
      <c r="C18" s="10" t="s">
        <v>5</v>
      </c>
      <c r="D18" s="2" t="s">
        <v>21</v>
      </c>
      <c r="E18" s="18">
        <v>1E-3</v>
      </c>
      <c r="F18" s="1">
        <f>E18*A18</f>
        <v>2.649</v>
      </c>
      <c r="G18" s="14"/>
      <c r="H18" s="12"/>
      <c r="I18" s="13"/>
      <c r="J18" s="11"/>
      <c r="K18" s="27"/>
    </row>
    <row r="19" spans="1:11" ht="15" customHeight="1" x14ac:dyDescent="0.25">
      <c r="A19" s="26">
        <v>2101</v>
      </c>
      <c r="B19" s="3" t="s">
        <v>4</v>
      </c>
      <c r="C19" s="10" t="s">
        <v>5</v>
      </c>
      <c r="D19" s="2" t="s">
        <v>22</v>
      </c>
      <c r="E19" s="18">
        <v>5.6099999999999997E-2</v>
      </c>
      <c r="F19" s="1">
        <f>E19*A19</f>
        <v>117.86609999999999</v>
      </c>
      <c r="G19" s="14"/>
      <c r="H19" s="12"/>
      <c r="I19" s="13"/>
      <c r="J19" s="11"/>
      <c r="K19" s="27"/>
    </row>
    <row r="20" spans="1:11" ht="15" customHeight="1" x14ac:dyDescent="0.25">
      <c r="A20" s="26">
        <v>2051</v>
      </c>
      <c r="B20" s="3" t="s">
        <v>4</v>
      </c>
      <c r="C20" s="10" t="s">
        <v>5</v>
      </c>
      <c r="D20" s="2" t="s">
        <v>23</v>
      </c>
      <c r="E20" s="18">
        <v>5.0000000000000001E-3</v>
      </c>
      <c r="F20" s="1">
        <f>E20*A20</f>
        <v>10.255000000000001</v>
      </c>
      <c r="G20" s="14"/>
      <c r="H20" s="12"/>
      <c r="I20" s="13"/>
      <c r="J20" s="11"/>
      <c r="K20" s="27"/>
    </row>
    <row r="21" spans="1:11" ht="15.75" customHeight="1" thickBot="1" x14ac:dyDescent="0.3">
      <c r="A21" s="28">
        <v>1147</v>
      </c>
      <c r="B21" s="7" t="s">
        <v>4</v>
      </c>
      <c r="C21" s="29" t="s">
        <v>5</v>
      </c>
      <c r="D21" s="6" t="s">
        <v>24</v>
      </c>
      <c r="E21" s="30">
        <v>5.0000000000000001E-3</v>
      </c>
      <c r="F21" s="31">
        <f>E21*A21</f>
        <v>5.7350000000000003</v>
      </c>
      <c r="G21" s="32"/>
      <c r="H21" s="33"/>
      <c r="I21" s="34"/>
      <c r="J21" s="35"/>
      <c r="K21" s="36"/>
    </row>
    <row r="22" spans="1:11" ht="15" customHeight="1" x14ac:dyDescent="0.25">
      <c r="A22" s="37">
        <v>1473</v>
      </c>
      <c r="B22" s="5" t="s">
        <v>36</v>
      </c>
      <c r="C22" s="8" t="s">
        <v>26</v>
      </c>
      <c r="D22" s="4" t="s">
        <v>29</v>
      </c>
      <c r="E22" s="38">
        <v>0.1696</v>
      </c>
      <c r="F22" s="39">
        <f>E22*A22</f>
        <v>249.82079999999999</v>
      </c>
      <c r="G22" s="22">
        <f>SUM(F22:F28)</f>
        <v>451.60199999999998</v>
      </c>
      <c r="H22" s="23">
        <f>G22/J22</f>
        <v>0.50171862308844217</v>
      </c>
      <c r="I22" s="24">
        <f>G22/K22</f>
        <v>0.14705372842722239</v>
      </c>
      <c r="J22" s="22">
        <f>K22*29.31%</f>
        <v>900.11009999999987</v>
      </c>
      <c r="K22" s="25">
        <f>SUM(A22:A28)</f>
        <v>3071</v>
      </c>
    </row>
    <row r="23" spans="1:11" ht="15" customHeight="1" x14ac:dyDescent="0.25">
      <c r="A23" s="26">
        <v>891</v>
      </c>
      <c r="B23" s="3" t="s">
        <v>36</v>
      </c>
      <c r="C23" s="9" t="s">
        <v>26</v>
      </c>
      <c r="D23" s="2" t="s">
        <v>30</v>
      </c>
      <c r="E23" s="18">
        <v>0.1696</v>
      </c>
      <c r="F23" s="1">
        <f>E23*A23</f>
        <v>151.11359999999999</v>
      </c>
      <c r="G23" s="11"/>
      <c r="H23" s="12"/>
      <c r="I23" s="13"/>
      <c r="J23" s="11"/>
      <c r="K23" s="27"/>
    </row>
    <row r="24" spans="1:11" ht="15" customHeight="1" x14ac:dyDescent="0.25">
      <c r="A24" s="26">
        <v>190</v>
      </c>
      <c r="B24" s="3" t="s">
        <v>36</v>
      </c>
      <c r="C24" s="9" t="s">
        <v>26</v>
      </c>
      <c r="D24" s="2" t="s">
        <v>31</v>
      </c>
      <c r="E24" s="18">
        <v>2.52E-2</v>
      </c>
      <c r="F24" s="1">
        <f>E24*A24</f>
        <v>4.7880000000000003</v>
      </c>
      <c r="G24" s="11"/>
      <c r="H24" s="12"/>
      <c r="I24" s="13"/>
      <c r="J24" s="11"/>
      <c r="K24" s="27"/>
    </row>
    <row r="25" spans="1:11" ht="15" customHeight="1" x14ac:dyDescent="0.25">
      <c r="A25" s="26">
        <v>182</v>
      </c>
      <c r="B25" s="3" t="s">
        <v>36</v>
      </c>
      <c r="C25" s="9" t="s">
        <v>26</v>
      </c>
      <c r="D25" s="2" t="s">
        <v>32</v>
      </c>
      <c r="E25" s="18">
        <v>5.6099999999999997E-2</v>
      </c>
      <c r="F25" s="1">
        <f>E25*A25</f>
        <v>10.210199999999999</v>
      </c>
      <c r="G25" s="11"/>
      <c r="H25" s="12"/>
      <c r="I25" s="13"/>
      <c r="J25" s="11"/>
      <c r="K25" s="27"/>
    </row>
    <row r="26" spans="1:11" ht="15" customHeight="1" x14ac:dyDescent="0.25">
      <c r="A26" s="26">
        <v>141</v>
      </c>
      <c r="B26" s="3" t="s">
        <v>36</v>
      </c>
      <c r="C26" s="9" t="s">
        <v>26</v>
      </c>
      <c r="D26" s="2" t="s">
        <v>33</v>
      </c>
      <c r="E26" s="18">
        <v>0.1095</v>
      </c>
      <c r="F26" s="1">
        <f>E26*A26</f>
        <v>15.439500000000001</v>
      </c>
      <c r="G26" s="11"/>
      <c r="H26" s="12"/>
      <c r="I26" s="13"/>
      <c r="J26" s="11"/>
      <c r="K26" s="27"/>
    </row>
    <row r="27" spans="1:11" ht="15" customHeight="1" x14ac:dyDescent="0.25">
      <c r="A27" s="26">
        <v>137</v>
      </c>
      <c r="B27" s="3" t="s">
        <v>36</v>
      </c>
      <c r="C27" s="9" t="s">
        <v>26</v>
      </c>
      <c r="D27" s="2" t="s">
        <v>34</v>
      </c>
      <c r="E27" s="18">
        <v>7.7100000000000002E-2</v>
      </c>
      <c r="F27" s="1">
        <f>E27*A27</f>
        <v>10.5627</v>
      </c>
      <c r="G27" s="11"/>
      <c r="H27" s="12"/>
      <c r="I27" s="13"/>
      <c r="J27" s="11"/>
      <c r="K27" s="27"/>
    </row>
    <row r="28" spans="1:11" ht="15.75" customHeight="1" thickBot="1" x14ac:dyDescent="0.3">
      <c r="A28" s="28">
        <v>57</v>
      </c>
      <c r="B28" s="7" t="s">
        <v>36</v>
      </c>
      <c r="C28" s="40" t="s">
        <v>26</v>
      </c>
      <c r="D28" s="6" t="s">
        <v>35</v>
      </c>
      <c r="E28" s="30">
        <v>0.1696</v>
      </c>
      <c r="F28" s="31">
        <f>E28*A28</f>
        <v>9.6671999999999993</v>
      </c>
      <c r="G28" s="35"/>
      <c r="H28" s="33"/>
      <c r="I28" s="34"/>
      <c r="J28" s="35"/>
      <c r="K28" s="36"/>
    </row>
    <row r="29" spans="1:11" ht="15" customHeight="1" x14ac:dyDescent="0.25">
      <c r="A29" s="37">
        <v>3817</v>
      </c>
      <c r="B29" s="5" t="s">
        <v>37</v>
      </c>
      <c r="C29" s="8" t="s">
        <v>27</v>
      </c>
      <c r="D29" s="4" t="s">
        <v>39</v>
      </c>
      <c r="E29" s="38">
        <v>2E-3</v>
      </c>
      <c r="F29" s="39">
        <f>E29*A29</f>
        <v>7.6340000000000003</v>
      </c>
      <c r="G29" s="22"/>
      <c r="H29" s="23"/>
      <c r="I29" s="24"/>
      <c r="J29" s="22">
        <f>K29*29.31%</f>
        <v>1852.3919999999998</v>
      </c>
      <c r="K29" s="25">
        <f>SUM(A29:A34)</f>
        <v>6320</v>
      </c>
    </row>
    <row r="30" spans="1:11" ht="15" customHeight="1" x14ac:dyDescent="0.25">
      <c r="A30" s="26">
        <v>963</v>
      </c>
      <c r="B30" s="3" t="s">
        <v>37</v>
      </c>
      <c r="C30" s="9" t="s">
        <v>27</v>
      </c>
      <c r="D30" s="2" t="s">
        <v>40</v>
      </c>
      <c r="E30" s="18">
        <v>5.0000000000000001E-3</v>
      </c>
      <c r="F30" s="1">
        <f>E30*A30</f>
        <v>4.8150000000000004</v>
      </c>
      <c r="G30" s="11"/>
      <c r="H30" s="12"/>
      <c r="I30" s="13"/>
      <c r="J30" s="11"/>
      <c r="K30" s="27"/>
    </row>
    <row r="31" spans="1:11" ht="15" customHeight="1" x14ac:dyDescent="0.25">
      <c r="A31" s="26">
        <v>727</v>
      </c>
      <c r="B31" s="3" t="s">
        <v>37</v>
      </c>
      <c r="C31" s="9" t="s">
        <v>27</v>
      </c>
      <c r="D31" s="2" t="s">
        <v>41</v>
      </c>
      <c r="E31" s="18">
        <v>1.2E-2</v>
      </c>
      <c r="F31" s="1">
        <f>E31*A31</f>
        <v>8.7240000000000002</v>
      </c>
      <c r="G31" s="11"/>
      <c r="H31" s="12"/>
      <c r="I31" s="13"/>
      <c r="J31" s="11"/>
      <c r="K31" s="27"/>
    </row>
    <row r="32" spans="1:11" ht="15" customHeight="1" x14ac:dyDescent="0.25">
      <c r="A32" s="26">
        <v>595</v>
      </c>
      <c r="B32" s="3" t="s">
        <v>37</v>
      </c>
      <c r="C32" s="9" t="s">
        <v>27</v>
      </c>
      <c r="D32" s="2" t="s">
        <v>42</v>
      </c>
      <c r="E32" s="18">
        <v>2.52E-2</v>
      </c>
      <c r="F32" s="1">
        <f>E32*A32</f>
        <v>14.994</v>
      </c>
      <c r="G32" s="11"/>
      <c r="H32" s="12"/>
      <c r="I32" s="13"/>
      <c r="J32" s="11"/>
      <c r="K32" s="27"/>
    </row>
    <row r="33" spans="1:11" ht="15" customHeight="1" x14ac:dyDescent="0.25">
      <c r="A33" s="26">
        <v>191</v>
      </c>
      <c r="B33" s="3" t="s">
        <v>37</v>
      </c>
      <c r="C33" s="9" t="s">
        <v>27</v>
      </c>
      <c r="D33" s="2" t="s">
        <v>43</v>
      </c>
      <c r="E33" s="18">
        <v>1E-3</v>
      </c>
      <c r="F33" s="1">
        <f>E33*A33</f>
        <v>0.191</v>
      </c>
      <c r="G33" s="11"/>
      <c r="H33" s="12"/>
      <c r="I33" s="13"/>
      <c r="J33" s="11"/>
      <c r="K33" s="27"/>
    </row>
    <row r="34" spans="1:11" ht="15" customHeight="1" thickBot="1" x14ac:dyDescent="0.3">
      <c r="A34" s="28">
        <v>27</v>
      </c>
      <c r="B34" s="7" t="s">
        <v>37</v>
      </c>
      <c r="C34" s="40" t="s">
        <v>27</v>
      </c>
      <c r="D34" s="6" t="s">
        <v>44</v>
      </c>
      <c r="E34" s="30">
        <v>5.0000000000000001E-3</v>
      </c>
      <c r="F34" s="31">
        <f>E34*A34</f>
        <v>0.13500000000000001</v>
      </c>
      <c r="G34" s="35"/>
      <c r="H34" s="33"/>
      <c r="I34" s="34"/>
      <c r="J34" s="35"/>
      <c r="K34" s="36"/>
    </row>
    <row r="35" spans="1:11" ht="15" customHeight="1" x14ac:dyDescent="0.25">
      <c r="A35" s="37">
        <v>16380</v>
      </c>
      <c r="B35" s="5" t="s">
        <v>38</v>
      </c>
      <c r="C35" s="8" t="s">
        <v>28</v>
      </c>
      <c r="D35" s="4" t="s">
        <v>45</v>
      </c>
      <c r="E35" s="38">
        <v>1E-3</v>
      </c>
      <c r="F35" s="39">
        <f>E35*A35</f>
        <v>16.38</v>
      </c>
      <c r="G35" s="22"/>
      <c r="H35" s="23"/>
      <c r="I35" s="24"/>
      <c r="J35" s="22">
        <f>K35*29.31%</f>
        <v>5950.2230999999992</v>
      </c>
      <c r="K35" s="25">
        <f>SUM(A35:A42)</f>
        <v>20301</v>
      </c>
    </row>
    <row r="36" spans="1:11" ht="15" customHeight="1" x14ac:dyDescent="0.25">
      <c r="A36" s="26">
        <v>2132</v>
      </c>
      <c r="B36" s="3" t="s">
        <v>38</v>
      </c>
      <c r="C36" s="9" t="s">
        <v>28</v>
      </c>
      <c r="D36" s="2" t="s">
        <v>46</v>
      </c>
      <c r="E36" s="18">
        <v>3.0000000000000001E-3</v>
      </c>
      <c r="F36" s="1">
        <f>E36*A36</f>
        <v>6.3959999999999999</v>
      </c>
      <c r="G36" s="11"/>
      <c r="H36" s="12"/>
      <c r="I36" s="13"/>
      <c r="J36" s="11"/>
      <c r="K36" s="27"/>
    </row>
    <row r="37" spans="1:11" ht="15" customHeight="1" x14ac:dyDescent="0.25">
      <c r="A37" s="26">
        <v>1503</v>
      </c>
      <c r="B37" s="3" t="s">
        <v>38</v>
      </c>
      <c r="C37" s="9" t="s">
        <v>28</v>
      </c>
      <c r="D37" s="2" t="s">
        <v>47</v>
      </c>
      <c r="E37" s="18">
        <v>5.0000000000000001E-3</v>
      </c>
      <c r="F37" s="1">
        <f>E37*A37</f>
        <v>7.5150000000000006</v>
      </c>
      <c r="G37" s="11"/>
      <c r="H37" s="12"/>
      <c r="I37" s="13"/>
      <c r="J37" s="11"/>
      <c r="K37" s="27"/>
    </row>
    <row r="38" spans="1:11" ht="15" customHeight="1" x14ac:dyDescent="0.25">
      <c r="A38" s="26">
        <v>198</v>
      </c>
      <c r="B38" s="3" t="s">
        <v>38</v>
      </c>
      <c r="C38" s="9" t="s">
        <v>28</v>
      </c>
      <c r="D38" s="2" t="s">
        <v>48</v>
      </c>
      <c r="E38" s="18">
        <v>5.0000000000000001E-3</v>
      </c>
      <c r="F38" s="1">
        <f>E38*A38</f>
        <v>0.99</v>
      </c>
      <c r="G38" s="11"/>
      <c r="H38" s="12"/>
      <c r="I38" s="13"/>
      <c r="J38" s="11"/>
      <c r="K38" s="27"/>
    </row>
    <row r="39" spans="1:11" ht="15" customHeight="1" x14ac:dyDescent="0.25">
      <c r="A39" s="26">
        <v>46</v>
      </c>
      <c r="B39" s="3" t="s">
        <v>38</v>
      </c>
      <c r="C39" s="9" t="s">
        <v>28</v>
      </c>
      <c r="D39" s="2" t="s">
        <v>49</v>
      </c>
      <c r="E39" s="18">
        <v>5.0000000000000001E-3</v>
      </c>
      <c r="F39" s="1">
        <f>E39*A39</f>
        <v>0.23</v>
      </c>
      <c r="G39" s="11"/>
      <c r="H39" s="12"/>
      <c r="I39" s="13"/>
      <c r="J39" s="11"/>
      <c r="K39" s="27"/>
    </row>
    <row r="40" spans="1:11" ht="15" customHeight="1" x14ac:dyDescent="0.25">
      <c r="A40" s="26">
        <v>26</v>
      </c>
      <c r="B40" s="3" t="s">
        <v>38</v>
      </c>
      <c r="C40" s="9" t="s">
        <v>28</v>
      </c>
      <c r="D40" s="2" t="s">
        <v>50</v>
      </c>
      <c r="E40" s="18">
        <v>1E-3</v>
      </c>
      <c r="F40" s="1">
        <f>E40*A40</f>
        <v>2.6000000000000002E-2</v>
      </c>
      <c r="G40" s="11"/>
      <c r="H40" s="12"/>
      <c r="I40" s="13"/>
      <c r="J40" s="11"/>
      <c r="K40" s="27"/>
    </row>
    <row r="41" spans="1:11" ht="15" customHeight="1" x14ac:dyDescent="0.25">
      <c r="A41" s="26">
        <v>12</v>
      </c>
      <c r="B41" s="3" t="s">
        <v>38</v>
      </c>
      <c r="C41" s="9" t="s">
        <v>28</v>
      </c>
      <c r="D41" s="2" t="s">
        <v>51</v>
      </c>
      <c r="E41" s="18">
        <v>1E-3</v>
      </c>
      <c r="F41" s="1">
        <f>E41*A41</f>
        <v>1.2E-2</v>
      </c>
      <c r="G41" s="11"/>
      <c r="H41" s="12"/>
      <c r="I41" s="13"/>
      <c r="J41" s="11"/>
      <c r="K41" s="27"/>
    </row>
    <row r="42" spans="1:11" ht="15" customHeight="1" thickBot="1" x14ac:dyDescent="0.3">
      <c r="A42" s="28">
        <v>4</v>
      </c>
      <c r="B42" s="7" t="s">
        <v>38</v>
      </c>
      <c r="C42" s="40" t="s">
        <v>28</v>
      </c>
      <c r="D42" s="6" t="s">
        <v>52</v>
      </c>
      <c r="E42" s="30">
        <v>5.0000000000000001E-3</v>
      </c>
      <c r="F42" s="31">
        <f>E42*A42</f>
        <v>0.02</v>
      </c>
      <c r="G42" s="35"/>
      <c r="H42" s="33"/>
      <c r="I42" s="34"/>
      <c r="J42" s="35"/>
      <c r="K42" s="36"/>
    </row>
  </sheetData>
  <mergeCells count="31">
    <mergeCell ref="K1:K2"/>
    <mergeCell ref="J1:J2"/>
    <mergeCell ref="J35:J42"/>
    <mergeCell ref="K35:K42"/>
    <mergeCell ref="A1:A2"/>
    <mergeCell ref="B1:B2"/>
    <mergeCell ref="C1:C2"/>
    <mergeCell ref="D1:D2"/>
    <mergeCell ref="E1:E2"/>
    <mergeCell ref="F1:F2"/>
    <mergeCell ref="G1:G2"/>
    <mergeCell ref="H1:H2"/>
    <mergeCell ref="J3:J21"/>
    <mergeCell ref="K3:K21"/>
    <mergeCell ref="J22:J28"/>
    <mergeCell ref="K22:K28"/>
    <mergeCell ref="J29:J34"/>
    <mergeCell ref="K29:K34"/>
    <mergeCell ref="G29:G34"/>
    <mergeCell ref="H29:H34"/>
    <mergeCell ref="I29:I34"/>
    <mergeCell ref="G35:G42"/>
    <mergeCell ref="H35:H42"/>
    <mergeCell ref="I35:I42"/>
    <mergeCell ref="G3:G21"/>
    <mergeCell ref="H3:H21"/>
    <mergeCell ref="I3:I21"/>
    <mergeCell ref="G22:G28"/>
    <mergeCell ref="H22:H28"/>
    <mergeCell ref="I22:I28"/>
    <mergeCell ref="I1:I2"/>
  </mergeCells>
  <conditionalFormatting sqref="E3:I3 G35:I35 G29:I29 G22:I22 E4:F42">
    <cfRule type="cellIs" dxfId="6" priority="6" operator="equal">
      <formula>10</formula>
    </cfRule>
    <cfRule type="cellIs" dxfId="5" priority="7" operator="equal">
      <formula>20</formula>
    </cfRule>
  </conditionalFormatting>
  <conditionalFormatting sqref="D3:D42">
    <cfRule type="duplicateValues" dxfId="4" priority="8"/>
  </conditionalFormatting>
  <conditionalFormatting sqref="H3:I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 J35 J29 J22">
    <cfRule type="cellIs" dxfId="3" priority="1" operator="equal">
      <formula>10</formula>
    </cfRule>
    <cfRule type="cellIs" dxfId="2" priority="2" operator="equal">
      <formula>20</formula>
    </cfRule>
  </conditionalFormatting>
  <conditionalFormatting sqref="K3 K35 K29 K22">
    <cfRule type="cellIs" dxfId="1" priority="3" operator="equal">
      <formula>10</formula>
    </cfRule>
    <cfRule type="cellIs" dxfId="0" priority="4" operator="equal">
      <formula>20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Belokobyilskiy</dc:creator>
  <cp:lastModifiedBy>Andrey Belokobyilskiy</cp:lastModifiedBy>
  <dcterms:created xsi:type="dcterms:W3CDTF">2018-02-21T13:24:50Z</dcterms:created>
  <dcterms:modified xsi:type="dcterms:W3CDTF">2018-02-21T13:55:59Z</dcterms:modified>
</cp:coreProperties>
</file>