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3" i="1" l="1"/>
  <c r="L12" i="1"/>
  <c r="L8" i="1"/>
  <c r="L7" i="1"/>
  <c r="L4" i="1"/>
  <c r="L3" i="1"/>
</calcChain>
</file>

<file path=xl/sharedStrings.xml><?xml version="1.0" encoding="utf-8"?>
<sst xmlns="http://schemas.openxmlformats.org/spreadsheetml/2006/main" count="319" uniqueCount="162">
  <si>
    <t>Фамилия</t>
  </si>
  <si>
    <t>Имя</t>
  </si>
  <si>
    <t>Отчество</t>
  </si>
  <si>
    <t>пол</t>
  </si>
  <si>
    <t>дата
рождения</t>
  </si>
  <si>
    <t>Город</t>
  </si>
  <si>
    <t>отдел</t>
  </si>
  <si>
    <t>оклад, €</t>
  </si>
  <si>
    <t>количество
детей</t>
  </si>
  <si>
    <t>Ангелочкин</t>
  </si>
  <si>
    <t>Антон</t>
  </si>
  <si>
    <t>Алексеевич</t>
  </si>
  <si>
    <t>м</t>
  </si>
  <si>
    <t>Москва</t>
  </si>
  <si>
    <t>ТКБ</t>
  </si>
  <si>
    <t>Ангелочкина</t>
  </si>
  <si>
    <t>Анна</t>
  </si>
  <si>
    <t>Алексеевна</t>
  </si>
  <si>
    <t>ж</t>
  </si>
  <si>
    <t>Звенигород</t>
  </si>
  <si>
    <t>АПС</t>
  </si>
  <si>
    <t>Везунчиков</t>
  </si>
  <si>
    <t>Виктор</t>
  </si>
  <si>
    <t>Васильевич</t>
  </si>
  <si>
    <t>ОТД</t>
  </si>
  <si>
    <t>Везунчикова</t>
  </si>
  <si>
    <t>Вера</t>
  </si>
  <si>
    <t>Васильевна</t>
  </si>
  <si>
    <t>Нижний Новгород</t>
  </si>
  <si>
    <t>Веселая</t>
  </si>
  <si>
    <t>Валентина</t>
  </si>
  <si>
    <t>Викторовна</t>
  </si>
  <si>
    <t>Екатеринбург</t>
  </si>
  <si>
    <t>ОНК</t>
  </si>
  <si>
    <t>Веселый</t>
  </si>
  <si>
    <t>Василий</t>
  </si>
  <si>
    <t>Викторович</t>
  </si>
  <si>
    <t>Добрейший</t>
  </si>
  <si>
    <t>Даниил</t>
  </si>
  <si>
    <t>Дмитриевич</t>
  </si>
  <si>
    <t>Добрецов</t>
  </si>
  <si>
    <t>Денис</t>
  </si>
  <si>
    <t>Давидович</t>
  </si>
  <si>
    <t>Добрецова</t>
  </si>
  <si>
    <t>Дарья</t>
  </si>
  <si>
    <t>Дмитриевна</t>
  </si>
  <si>
    <t>Казань</t>
  </si>
  <si>
    <t>Душечкин</t>
  </si>
  <si>
    <t>Дмитрий</t>
  </si>
  <si>
    <t>Данилович</t>
  </si>
  <si>
    <t>Душечкина</t>
  </si>
  <si>
    <t>Дина</t>
  </si>
  <si>
    <t>Замечательная</t>
  </si>
  <si>
    <t>Зинаида</t>
  </si>
  <si>
    <t>Захаровна</t>
  </si>
  <si>
    <t>Замечательный</t>
  </si>
  <si>
    <t>Захар</t>
  </si>
  <si>
    <t>Захарович</t>
  </si>
  <si>
    <t>Ярославль</t>
  </si>
  <si>
    <t>Красавцев</t>
  </si>
  <si>
    <t>Константин</t>
  </si>
  <si>
    <t>Кириллович</t>
  </si>
  <si>
    <t>Любовь</t>
  </si>
  <si>
    <t>Леонид</t>
  </si>
  <si>
    <t>Леонидович</t>
  </si>
  <si>
    <t>Лариса</t>
  </si>
  <si>
    <t>Леонтьевна</t>
  </si>
  <si>
    <t>Мирная</t>
  </si>
  <si>
    <t>Марина</t>
  </si>
  <si>
    <t>Максимовна</t>
  </si>
  <si>
    <t>Мирный</t>
  </si>
  <si>
    <t>Максим</t>
  </si>
  <si>
    <t>Михайлович</t>
  </si>
  <si>
    <t>Санкт-Петербург</t>
  </si>
  <si>
    <t>Неунывающая</t>
  </si>
  <si>
    <t>Нина</t>
  </si>
  <si>
    <t>Николаевна</t>
  </si>
  <si>
    <t>Неунывающий</t>
  </si>
  <si>
    <t>Никита</t>
  </si>
  <si>
    <t>Николаевич</t>
  </si>
  <si>
    <t>Владимир</t>
  </si>
  <si>
    <t>Оптимистов</t>
  </si>
  <si>
    <t>Олег</t>
  </si>
  <si>
    <t>Осипович</t>
  </si>
  <si>
    <t>Оптимистова</t>
  </si>
  <si>
    <t>Ольга</t>
  </si>
  <si>
    <t>Олеговна</t>
  </si>
  <si>
    <t>Отличницева</t>
  </si>
  <si>
    <t>Оксана</t>
  </si>
  <si>
    <t>Позитивная</t>
  </si>
  <si>
    <t>Полина</t>
  </si>
  <si>
    <t>Платоновна</t>
  </si>
  <si>
    <t>Красногорск</t>
  </si>
  <si>
    <t>Позитивов</t>
  </si>
  <si>
    <t>Платон</t>
  </si>
  <si>
    <t>Петрович</t>
  </si>
  <si>
    <t>Праздников</t>
  </si>
  <si>
    <t>Павел</t>
  </si>
  <si>
    <t>Платонович</t>
  </si>
  <si>
    <t>Праздникова</t>
  </si>
  <si>
    <t>Павловна</t>
  </si>
  <si>
    <t>Прекрасная</t>
  </si>
  <si>
    <t>Пелагея</t>
  </si>
  <si>
    <t>Прекрасный</t>
  </si>
  <si>
    <t>Петр</t>
  </si>
  <si>
    <t>Павлович</t>
  </si>
  <si>
    <t>Приятный</t>
  </si>
  <si>
    <t>Радостная</t>
  </si>
  <si>
    <t>Раиса</t>
  </si>
  <si>
    <t>Романовна</t>
  </si>
  <si>
    <t>Рената</t>
  </si>
  <si>
    <t>Руслановна</t>
  </si>
  <si>
    <t>Радостнов</t>
  </si>
  <si>
    <t>Руслан</t>
  </si>
  <si>
    <t>Романович</t>
  </si>
  <si>
    <t>Радостный</t>
  </si>
  <si>
    <t>Роман</t>
  </si>
  <si>
    <t>Русланович</t>
  </si>
  <si>
    <t>Романтичный</t>
  </si>
  <si>
    <t>Счастливцев</t>
  </si>
  <si>
    <t>Сергей</t>
  </si>
  <si>
    <t>Семенович</t>
  </si>
  <si>
    <t>Станислав</t>
  </si>
  <si>
    <t>Счастливцева</t>
  </si>
  <si>
    <t>Светлана</t>
  </si>
  <si>
    <t>Сергеевна</t>
  </si>
  <si>
    <t>Толерантная</t>
  </si>
  <si>
    <t>Таисия</t>
  </si>
  <si>
    <t>Тихоновна</t>
  </si>
  <si>
    <t>Толерантный</t>
  </si>
  <si>
    <t>Тимофей</t>
  </si>
  <si>
    <t>Трофимович</t>
  </si>
  <si>
    <t>Удальцов</t>
  </si>
  <si>
    <t>Устин</t>
  </si>
  <si>
    <t>Устинович</t>
  </si>
  <si>
    <t>Улыбочкина</t>
  </si>
  <si>
    <t>Ульяна</t>
  </si>
  <si>
    <t>Устиновна</t>
  </si>
  <si>
    <t>Хорошая</t>
  </si>
  <si>
    <t>Христина</t>
  </si>
  <si>
    <t>Харитоновна</t>
  </si>
  <si>
    <t>Хороших</t>
  </si>
  <si>
    <t>Харитон</t>
  </si>
  <si>
    <t>Харитонович</t>
  </si>
  <si>
    <t>Юбилейный</t>
  </si>
  <si>
    <t>Юрий</t>
  </si>
  <si>
    <t>Юрьевич</t>
  </si>
  <si>
    <t>Юркая</t>
  </si>
  <si>
    <t>Юлия</t>
  </si>
  <si>
    <t>Юрьевна</t>
  </si>
  <si>
    <t>Ясная</t>
  </si>
  <si>
    <t>Яна</t>
  </si>
  <si>
    <t>Яковлевна</t>
  </si>
  <si>
    <t>Ясный</t>
  </si>
  <si>
    <t>Яков</t>
  </si>
  <si>
    <t>Яковлевич</t>
  </si>
  <si>
    <t>Сумма окладов, €:</t>
  </si>
  <si>
    <t>М</t>
  </si>
  <si>
    <t>Ж</t>
  </si>
  <si>
    <t>Количество детей сотрудников:</t>
  </si>
  <si>
    <t>рожденных до 1980 г</t>
  </si>
  <si>
    <t>отдела АПС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</si>
</sst>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666699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8C8DA"/>
        <bgColor indexed="21"/>
      </patternFill>
    </fill>
    <fill>
      <patternFill patternType="solid">
        <fgColor rgb="FFC8C8DA"/>
        <bgColor indexed="64"/>
      </patternFill>
    </fill>
    <fill>
      <patternFill patternType="solid">
        <fgColor rgb="FF66FF99"/>
        <bgColor indexed="64"/>
      </patternFill>
    </fill>
  </fills>
  <borders count="4">
    <border>
      <left/>
      <right/>
      <top/>
      <bottom/>
      <diagonal/>
    </border>
    <border>
      <left style="thin">
        <color rgb="FF666699"/>
      </left>
      <right style="thin">
        <color rgb="FF666699"/>
      </right>
      <top style="thin">
        <color rgb="FF666699"/>
      </top>
      <bottom style="thin">
        <color rgb="FF666699"/>
      </bottom>
      <diagonal/>
    </border>
    <border>
      <left style="thin">
        <color rgb="FF666699"/>
      </left>
      <right/>
      <top style="thin">
        <color rgb="FF666699"/>
      </top>
      <bottom style="thin">
        <color rgb="FF666699"/>
      </bottom>
      <diagonal/>
    </border>
    <border>
      <left/>
      <right style="thin">
        <color rgb="FF666699"/>
      </right>
      <top style="thin">
        <color rgb="FF666699"/>
      </top>
      <bottom style="thin">
        <color rgb="FF66669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3" fillId="0" borderId="0" xfId="0" applyFont="1"/>
    <xf numFmtId="0" fontId="2" fillId="0" borderId="0" xfId="0" applyFont="1"/>
    <xf numFmtId="0" fontId="2" fillId="3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activeCell="L3" sqref="L3"/>
    </sheetView>
  </sheetViews>
  <sheetFormatPr defaultRowHeight="15" x14ac:dyDescent="0.25"/>
  <cols>
    <col min="1" max="1" width="16.7109375" bestFit="1" customWidth="1"/>
    <col min="2" max="2" width="12.28515625" bestFit="1" customWidth="1"/>
    <col min="3" max="3" width="13.7109375" bestFit="1" customWidth="1"/>
    <col min="4" max="4" width="5" bestFit="1" customWidth="1"/>
    <col min="5" max="5" width="11.28515625" bestFit="1" customWidth="1"/>
    <col min="6" max="6" width="18.85546875" bestFit="1" customWidth="1"/>
    <col min="7" max="7" width="11.85546875" customWidth="1"/>
    <col min="8" max="8" width="11.28515625" customWidth="1"/>
    <col min="9" max="9" width="14.5703125" customWidth="1"/>
    <col min="11" max="11" width="19.5703125" customWidth="1"/>
    <col min="12" max="12" width="17.7109375" customWidth="1"/>
  </cols>
  <sheetData>
    <row r="1" spans="1:13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13" x14ac:dyDescent="0.25">
      <c r="A2" s="3" t="s">
        <v>9</v>
      </c>
      <c r="B2" s="3" t="s">
        <v>10</v>
      </c>
      <c r="C2" s="3" t="s">
        <v>11</v>
      </c>
      <c r="D2" s="4" t="s">
        <v>12</v>
      </c>
      <c r="E2" s="5">
        <v>28010</v>
      </c>
      <c r="F2" s="5" t="s">
        <v>13</v>
      </c>
      <c r="G2" s="3" t="s">
        <v>14</v>
      </c>
      <c r="H2" s="3">
        <v>1510</v>
      </c>
      <c r="I2" s="3">
        <v>0</v>
      </c>
      <c r="K2" s="6" t="s">
        <v>156</v>
      </c>
      <c r="L2" s="7"/>
      <c r="M2" s="8"/>
    </row>
    <row r="3" spans="1:13" x14ac:dyDescent="0.25">
      <c r="A3" s="3" t="s">
        <v>15</v>
      </c>
      <c r="B3" s="3" t="s">
        <v>16</v>
      </c>
      <c r="C3" s="3" t="s">
        <v>17</v>
      </c>
      <c r="D3" s="4" t="s">
        <v>18</v>
      </c>
      <c r="E3" s="5">
        <v>28994</v>
      </c>
      <c r="F3" s="5" t="s">
        <v>19</v>
      </c>
      <c r="G3" s="3" t="s">
        <v>20</v>
      </c>
      <c r="H3" s="3">
        <v>5440</v>
      </c>
      <c r="I3" s="3">
        <v>0</v>
      </c>
      <c r="K3" s="3" t="s">
        <v>157</v>
      </c>
      <c r="L3" s="3">
        <f>SUMIF(D2:D51,"м",H2:H51)</f>
        <v>116170</v>
      </c>
      <c r="M3" s="8">
        <v>116170</v>
      </c>
    </row>
    <row r="4" spans="1:13" x14ac:dyDescent="0.25">
      <c r="A4" s="3" t="s">
        <v>21</v>
      </c>
      <c r="B4" s="3" t="s">
        <v>22</v>
      </c>
      <c r="C4" s="3" t="s">
        <v>23</v>
      </c>
      <c r="D4" s="4" t="s">
        <v>12</v>
      </c>
      <c r="E4" s="5">
        <v>26452</v>
      </c>
      <c r="F4" s="5" t="s">
        <v>13</v>
      </c>
      <c r="G4" s="3" t="s">
        <v>24</v>
      </c>
      <c r="H4" s="3">
        <v>2050</v>
      </c>
      <c r="I4" s="3">
        <v>1</v>
      </c>
      <c r="K4" s="3" t="s">
        <v>158</v>
      </c>
      <c r="L4" s="3">
        <f>SUMIF(D2:D51,"ж",H2:H51)</f>
        <v>86610</v>
      </c>
      <c r="M4" s="8">
        <v>86610</v>
      </c>
    </row>
    <row r="5" spans="1:13" x14ac:dyDescent="0.25">
      <c r="A5" s="3" t="s">
        <v>25</v>
      </c>
      <c r="B5" s="3" t="s">
        <v>26</v>
      </c>
      <c r="C5" s="3" t="s">
        <v>27</v>
      </c>
      <c r="D5" s="4" t="s">
        <v>18</v>
      </c>
      <c r="E5" s="5">
        <v>26504</v>
      </c>
      <c r="F5" s="5" t="s">
        <v>28</v>
      </c>
      <c r="G5" s="3" t="s">
        <v>24</v>
      </c>
      <c r="H5" s="3">
        <v>1800</v>
      </c>
      <c r="I5" s="3">
        <v>1</v>
      </c>
      <c r="K5" s="9"/>
      <c r="L5" s="9"/>
      <c r="M5" s="8"/>
    </row>
    <row r="6" spans="1:13" x14ac:dyDescent="0.25">
      <c r="A6" s="3" t="s">
        <v>29</v>
      </c>
      <c r="B6" s="3" t="s">
        <v>30</v>
      </c>
      <c r="C6" s="3" t="s">
        <v>31</v>
      </c>
      <c r="D6" s="4" t="s">
        <v>18</v>
      </c>
      <c r="E6" s="5">
        <v>28493</v>
      </c>
      <c r="F6" s="5" t="s">
        <v>32</v>
      </c>
      <c r="G6" s="3" t="s">
        <v>33</v>
      </c>
      <c r="H6" s="3">
        <v>5750</v>
      </c>
      <c r="I6" s="3">
        <v>1</v>
      </c>
      <c r="K6" s="6" t="s">
        <v>159</v>
      </c>
      <c r="L6" s="7"/>
      <c r="M6" s="8"/>
    </row>
    <row r="7" spans="1:13" x14ac:dyDescent="0.25">
      <c r="A7" s="3" t="s">
        <v>34</v>
      </c>
      <c r="B7" s="3" t="s">
        <v>35</v>
      </c>
      <c r="C7" s="3" t="s">
        <v>36</v>
      </c>
      <c r="D7" s="4" t="s">
        <v>12</v>
      </c>
      <c r="E7" s="5">
        <v>26065</v>
      </c>
      <c r="F7" s="5" t="s">
        <v>28</v>
      </c>
      <c r="G7" s="3" t="s">
        <v>33</v>
      </c>
      <c r="H7" s="3">
        <v>4000</v>
      </c>
      <c r="I7" s="3">
        <v>2</v>
      </c>
      <c r="K7" s="3" t="s">
        <v>160</v>
      </c>
      <c r="L7" s="3">
        <f>SUMIF(E2:E51,"&lt;=31.12.1979",I2:I51)</f>
        <v>37</v>
      </c>
      <c r="M7" s="8">
        <v>37</v>
      </c>
    </row>
    <row r="8" spans="1:13" x14ac:dyDescent="0.25">
      <c r="A8" s="3" t="s">
        <v>37</v>
      </c>
      <c r="B8" s="3" t="s">
        <v>38</v>
      </c>
      <c r="C8" s="3" t="s">
        <v>39</v>
      </c>
      <c r="D8" s="4" t="s">
        <v>12</v>
      </c>
      <c r="E8" s="5">
        <v>25013</v>
      </c>
      <c r="F8" s="5" t="s">
        <v>13</v>
      </c>
      <c r="G8" s="3" t="s">
        <v>14</v>
      </c>
      <c r="H8" s="3">
        <v>3600</v>
      </c>
      <c r="I8" s="3">
        <v>0</v>
      </c>
      <c r="K8" s="3" t="s">
        <v>161</v>
      </c>
      <c r="L8" s="3">
        <f>SUMIF(G2:G51,"АПС",I2:I51)</f>
        <v>15</v>
      </c>
      <c r="M8" s="8">
        <v>15</v>
      </c>
    </row>
    <row r="9" spans="1:13" x14ac:dyDescent="0.25">
      <c r="A9" s="3" t="s">
        <v>40</v>
      </c>
      <c r="B9" s="3" t="s">
        <v>41</v>
      </c>
      <c r="C9" s="3" t="s">
        <v>42</v>
      </c>
      <c r="D9" s="4" t="s">
        <v>12</v>
      </c>
      <c r="E9" s="5">
        <v>24714</v>
      </c>
      <c r="F9" s="5" t="s">
        <v>28</v>
      </c>
      <c r="G9" s="3" t="s">
        <v>20</v>
      </c>
      <c r="H9" s="3">
        <v>7360</v>
      </c>
      <c r="I9" s="3">
        <v>1</v>
      </c>
      <c r="K9" s="9"/>
      <c r="L9" s="9"/>
      <c r="M9" s="8"/>
    </row>
    <row r="10" spans="1:13" x14ac:dyDescent="0.25">
      <c r="A10" s="3" t="s">
        <v>43</v>
      </c>
      <c r="B10" s="3" t="s">
        <v>44</v>
      </c>
      <c r="C10" s="3" t="s">
        <v>45</v>
      </c>
      <c r="D10" s="4" t="s">
        <v>18</v>
      </c>
      <c r="E10" s="5">
        <v>31225</v>
      </c>
      <c r="F10" s="5" t="s">
        <v>46</v>
      </c>
      <c r="G10" s="3" t="s">
        <v>24</v>
      </c>
      <c r="H10" s="3">
        <v>1800</v>
      </c>
      <c r="I10" s="3">
        <v>2</v>
      </c>
      <c r="K10" s="9"/>
      <c r="L10" s="9"/>
      <c r="M10" s="8"/>
    </row>
    <row r="11" spans="1:13" x14ac:dyDescent="0.25">
      <c r="A11" s="3" t="s">
        <v>47</v>
      </c>
      <c r="B11" s="3" t="s">
        <v>48</v>
      </c>
      <c r="C11" s="3" t="s">
        <v>49</v>
      </c>
      <c r="D11" s="4" t="s">
        <v>12</v>
      </c>
      <c r="E11" s="5">
        <v>24630</v>
      </c>
      <c r="F11" s="5" t="s">
        <v>19</v>
      </c>
      <c r="G11" s="3" t="s">
        <v>14</v>
      </c>
      <c r="H11" s="3">
        <v>3000</v>
      </c>
      <c r="I11" s="3">
        <v>0</v>
      </c>
      <c r="K11" s="10" t="s">
        <v>156</v>
      </c>
      <c r="L11" s="11" t="s">
        <v>157</v>
      </c>
      <c r="M11" s="8"/>
    </row>
    <row r="12" spans="1:13" x14ac:dyDescent="0.25">
      <c r="A12" s="3" t="s">
        <v>47</v>
      </c>
      <c r="B12" s="3" t="s">
        <v>38</v>
      </c>
      <c r="C12" s="3" t="s">
        <v>39</v>
      </c>
      <c r="D12" s="4" t="s">
        <v>12</v>
      </c>
      <c r="E12" s="5">
        <v>23440</v>
      </c>
      <c r="F12" s="5" t="s">
        <v>46</v>
      </c>
      <c r="G12" s="3" t="s">
        <v>14</v>
      </c>
      <c r="H12" s="3">
        <v>3450</v>
      </c>
      <c r="I12" s="3">
        <v>0</v>
      </c>
      <c r="K12" s="3" t="s">
        <v>13</v>
      </c>
      <c r="L12" s="12">
        <f>SUMIF(F2:F51,"Москва",H2:H51)</f>
        <v>57450</v>
      </c>
      <c r="M12" s="8">
        <v>33270</v>
      </c>
    </row>
    <row r="13" spans="1:13" x14ac:dyDescent="0.25">
      <c r="A13" s="3" t="s">
        <v>50</v>
      </c>
      <c r="B13" s="3" t="s">
        <v>51</v>
      </c>
      <c r="C13" s="3" t="s">
        <v>45</v>
      </c>
      <c r="D13" s="4" t="s">
        <v>18</v>
      </c>
      <c r="E13" s="5">
        <v>18084</v>
      </c>
      <c r="F13" s="5" t="s">
        <v>13</v>
      </c>
      <c r="G13" s="3" t="s">
        <v>24</v>
      </c>
      <c r="H13" s="3">
        <v>2700</v>
      </c>
      <c r="I13" s="3">
        <v>1</v>
      </c>
      <c r="K13" s="3" t="s">
        <v>73</v>
      </c>
      <c r="L13" s="12">
        <f>SUMIF(F2:F51,"Санкт-Петербург",H2:H51)</f>
        <v>22480</v>
      </c>
      <c r="M13" s="8">
        <v>11980</v>
      </c>
    </row>
    <row r="14" spans="1:13" x14ac:dyDescent="0.25">
      <c r="A14" s="3" t="s">
        <v>52</v>
      </c>
      <c r="B14" s="3" t="s">
        <v>53</v>
      </c>
      <c r="C14" s="3" t="s">
        <v>54</v>
      </c>
      <c r="D14" s="4" t="s">
        <v>18</v>
      </c>
      <c r="E14" s="5">
        <v>25538</v>
      </c>
      <c r="F14" s="5" t="s">
        <v>46</v>
      </c>
      <c r="G14" s="3" t="s">
        <v>33</v>
      </c>
      <c r="H14" s="3">
        <v>8500</v>
      </c>
      <c r="I14" s="3">
        <v>1</v>
      </c>
    </row>
    <row r="15" spans="1:13" x14ac:dyDescent="0.25">
      <c r="A15" s="3" t="s">
        <v>55</v>
      </c>
      <c r="B15" s="3" t="s">
        <v>56</v>
      </c>
      <c r="C15" s="3" t="s">
        <v>57</v>
      </c>
      <c r="D15" s="4" t="s">
        <v>12</v>
      </c>
      <c r="E15" s="5">
        <v>21318</v>
      </c>
      <c r="F15" s="5" t="s">
        <v>58</v>
      </c>
      <c r="G15" s="3" t="s">
        <v>14</v>
      </c>
      <c r="H15" s="3">
        <v>4650</v>
      </c>
      <c r="I15" s="3">
        <v>0</v>
      </c>
    </row>
    <row r="16" spans="1:13" x14ac:dyDescent="0.25">
      <c r="A16" s="3" t="s">
        <v>59</v>
      </c>
      <c r="B16" s="3" t="s">
        <v>60</v>
      </c>
      <c r="C16" s="3" t="s">
        <v>61</v>
      </c>
      <c r="D16" s="4" t="s">
        <v>12</v>
      </c>
      <c r="E16" s="5">
        <v>23370</v>
      </c>
      <c r="F16" s="5" t="s">
        <v>28</v>
      </c>
      <c r="G16" s="3" t="s">
        <v>24</v>
      </c>
      <c r="H16" s="3">
        <v>2070</v>
      </c>
      <c r="I16" s="3">
        <v>1</v>
      </c>
    </row>
    <row r="17" spans="1:9" x14ac:dyDescent="0.25">
      <c r="A17" s="3" t="s">
        <v>62</v>
      </c>
      <c r="B17" s="3" t="s">
        <v>63</v>
      </c>
      <c r="C17" s="3" t="s">
        <v>64</v>
      </c>
      <c r="D17" s="4" t="s">
        <v>12</v>
      </c>
      <c r="E17" s="5">
        <v>27133</v>
      </c>
      <c r="F17" s="5" t="s">
        <v>28</v>
      </c>
      <c r="G17" s="3" t="s">
        <v>20</v>
      </c>
      <c r="H17" s="3">
        <v>6400</v>
      </c>
      <c r="I17" s="3">
        <v>3</v>
      </c>
    </row>
    <row r="18" spans="1:9" x14ac:dyDescent="0.25">
      <c r="A18" s="3" t="s">
        <v>62</v>
      </c>
      <c r="B18" s="3" t="s">
        <v>65</v>
      </c>
      <c r="C18" s="3" t="s">
        <v>66</v>
      </c>
      <c r="D18" s="4" t="s">
        <v>18</v>
      </c>
      <c r="E18" s="5">
        <v>28320</v>
      </c>
      <c r="F18" s="5" t="s">
        <v>13</v>
      </c>
      <c r="G18" s="3" t="s">
        <v>14</v>
      </c>
      <c r="H18" s="3">
        <v>2400</v>
      </c>
      <c r="I18" s="3">
        <v>1</v>
      </c>
    </row>
    <row r="19" spans="1:9" x14ac:dyDescent="0.25">
      <c r="A19" s="3" t="s">
        <v>67</v>
      </c>
      <c r="B19" s="3" t="s">
        <v>68</v>
      </c>
      <c r="C19" s="3" t="s">
        <v>69</v>
      </c>
      <c r="D19" s="4" t="s">
        <v>18</v>
      </c>
      <c r="E19" s="5">
        <v>24957</v>
      </c>
      <c r="F19" s="5" t="s">
        <v>13</v>
      </c>
      <c r="G19" s="3" t="s">
        <v>24</v>
      </c>
      <c r="H19" s="3">
        <v>3100</v>
      </c>
      <c r="I19" s="3">
        <v>4</v>
      </c>
    </row>
    <row r="20" spans="1:9" x14ac:dyDescent="0.25">
      <c r="A20" s="3" t="s">
        <v>70</v>
      </c>
      <c r="B20" s="3" t="s">
        <v>71</v>
      </c>
      <c r="C20" s="3" t="s">
        <v>72</v>
      </c>
      <c r="D20" s="4" t="s">
        <v>12</v>
      </c>
      <c r="E20" s="5">
        <v>23048</v>
      </c>
      <c r="F20" s="5" t="s">
        <v>73</v>
      </c>
      <c r="G20" s="3" t="s">
        <v>14</v>
      </c>
      <c r="H20" s="3">
        <v>3480</v>
      </c>
      <c r="I20" s="3">
        <v>2</v>
      </c>
    </row>
    <row r="21" spans="1:9" x14ac:dyDescent="0.25">
      <c r="A21" s="3" t="s">
        <v>74</v>
      </c>
      <c r="B21" s="3" t="s">
        <v>75</v>
      </c>
      <c r="C21" s="3" t="s">
        <v>76</v>
      </c>
      <c r="D21" s="4" t="s">
        <v>18</v>
      </c>
      <c r="E21" s="5">
        <v>21450</v>
      </c>
      <c r="F21" s="5" t="s">
        <v>19</v>
      </c>
      <c r="G21" s="3" t="s">
        <v>24</v>
      </c>
      <c r="H21" s="3">
        <v>900</v>
      </c>
      <c r="I21" s="3">
        <v>1</v>
      </c>
    </row>
    <row r="22" spans="1:9" x14ac:dyDescent="0.25">
      <c r="A22" s="3" t="s">
        <v>77</v>
      </c>
      <c r="B22" s="3" t="s">
        <v>78</v>
      </c>
      <c r="C22" s="3" t="s">
        <v>79</v>
      </c>
      <c r="D22" s="4" t="s">
        <v>12</v>
      </c>
      <c r="E22" s="5">
        <v>25494</v>
      </c>
      <c r="F22" s="5" t="s">
        <v>80</v>
      </c>
      <c r="G22" s="3" t="s">
        <v>24</v>
      </c>
      <c r="H22" s="3">
        <v>905</v>
      </c>
      <c r="I22" s="3">
        <v>0</v>
      </c>
    </row>
    <row r="23" spans="1:9" x14ac:dyDescent="0.25">
      <c r="A23" s="3" t="s">
        <v>81</v>
      </c>
      <c r="B23" s="3" t="s">
        <v>82</v>
      </c>
      <c r="C23" s="3" t="s">
        <v>83</v>
      </c>
      <c r="D23" s="4" t="s">
        <v>12</v>
      </c>
      <c r="E23" s="5">
        <v>23091</v>
      </c>
      <c r="F23" s="5" t="s">
        <v>13</v>
      </c>
      <c r="G23" s="3" t="s">
        <v>33</v>
      </c>
      <c r="H23" s="3">
        <v>5750</v>
      </c>
      <c r="I23" s="3">
        <v>1</v>
      </c>
    </row>
    <row r="24" spans="1:9" x14ac:dyDescent="0.25">
      <c r="A24" s="3" t="s">
        <v>84</v>
      </c>
      <c r="B24" s="3" t="s">
        <v>85</v>
      </c>
      <c r="C24" s="3" t="s">
        <v>86</v>
      </c>
      <c r="D24" s="4" t="s">
        <v>18</v>
      </c>
      <c r="E24" s="5">
        <v>32763</v>
      </c>
      <c r="F24" s="5" t="s">
        <v>80</v>
      </c>
      <c r="G24" s="3" t="s">
        <v>24</v>
      </c>
      <c r="H24" s="3">
        <v>1800</v>
      </c>
      <c r="I24" s="3">
        <v>1</v>
      </c>
    </row>
    <row r="25" spans="1:9" x14ac:dyDescent="0.25">
      <c r="A25" s="3" t="s">
        <v>87</v>
      </c>
      <c r="B25" s="3" t="s">
        <v>88</v>
      </c>
      <c r="C25" s="3" t="s">
        <v>86</v>
      </c>
      <c r="D25" s="4" t="s">
        <v>18</v>
      </c>
      <c r="E25" s="5">
        <v>30253</v>
      </c>
      <c r="F25" s="5" t="s">
        <v>13</v>
      </c>
      <c r="G25" s="3" t="s">
        <v>14</v>
      </c>
      <c r="H25" s="3">
        <v>3000</v>
      </c>
      <c r="I25" s="3">
        <v>1</v>
      </c>
    </row>
    <row r="26" spans="1:9" x14ac:dyDescent="0.25">
      <c r="A26" s="3" t="s">
        <v>89</v>
      </c>
      <c r="B26" s="3" t="s">
        <v>90</v>
      </c>
      <c r="C26" s="3" t="s">
        <v>91</v>
      </c>
      <c r="D26" s="4" t="s">
        <v>18</v>
      </c>
      <c r="E26" s="5">
        <v>32451</v>
      </c>
      <c r="F26" s="5" t="s">
        <v>92</v>
      </c>
      <c r="G26" s="3" t="s">
        <v>33</v>
      </c>
      <c r="H26" s="3">
        <v>4750</v>
      </c>
      <c r="I26" s="3">
        <v>0</v>
      </c>
    </row>
    <row r="27" spans="1:9" x14ac:dyDescent="0.25">
      <c r="A27" s="3" t="s">
        <v>93</v>
      </c>
      <c r="B27" s="3" t="s">
        <v>94</v>
      </c>
      <c r="C27" s="3" t="s">
        <v>95</v>
      </c>
      <c r="D27" s="4" t="s">
        <v>12</v>
      </c>
      <c r="E27" s="5">
        <v>24172</v>
      </c>
      <c r="F27" s="5" t="s">
        <v>92</v>
      </c>
      <c r="G27" s="3" t="s">
        <v>24</v>
      </c>
      <c r="H27" s="3">
        <v>1800</v>
      </c>
      <c r="I27" s="3">
        <v>0</v>
      </c>
    </row>
    <row r="28" spans="1:9" x14ac:dyDescent="0.25">
      <c r="A28" s="3" t="s">
        <v>96</v>
      </c>
      <c r="B28" s="3" t="s">
        <v>97</v>
      </c>
      <c r="C28" s="3" t="s">
        <v>98</v>
      </c>
      <c r="D28" s="4" t="s">
        <v>12</v>
      </c>
      <c r="E28" s="5">
        <v>28244</v>
      </c>
      <c r="F28" s="5" t="s">
        <v>13</v>
      </c>
      <c r="G28" s="3" t="s">
        <v>20</v>
      </c>
      <c r="H28" s="3">
        <v>10880</v>
      </c>
      <c r="I28" s="3">
        <v>1</v>
      </c>
    </row>
    <row r="29" spans="1:9" x14ac:dyDescent="0.25">
      <c r="A29" s="3" t="s">
        <v>99</v>
      </c>
      <c r="B29" s="3" t="s">
        <v>90</v>
      </c>
      <c r="C29" s="3" t="s">
        <v>100</v>
      </c>
      <c r="D29" s="4" t="s">
        <v>18</v>
      </c>
      <c r="E29" s="5">
        <v>21929</v>
      </c>
      <c r="F29" s="5" t="s">
        <v>73</v>
      </c>
      <c r="G29" s="3" t="s">
        <v>33</v>
      </c>
      <c r="H29" s="3">
        <v>5000</v>
      </c>
      <c r="I29" s="3">
        <v>1</v>
      </c>
    </row>
    <row r="30" spans="1:9" x14ac:dyDescent="0.25">
      <c r="A30" s="3" t="s">
        <v>101</v>
      </c>
      <c r="B30" s="3" t="s">
        <v>102</v>
      </c>
      <c r="C30" s="3" t="s">
        <v>91</v>
      </c>
      <c r="D30" s="4" t="s">
        <v>18</v>
      </c>
      <c r="E30" s="5">
        <v>22196</v>
      </c>
      <c r="F30" s="5" t="s">
        <v>73</v>
      </c>
      <c r="G30" s="3" t="s">
        <v>24</v>
      </c>
      <c r="H30" s="3">
        <v>1900</v>
      </c>
      <c r="I30" s="3">
        <v>1</v>
      </c>
    </row>
    <row r="31" spans="1:9" x14ac:dyDescent="0.25">
      <c r="A31" s="3" t="s">
        <v>103</v>
      </c>
      <c r="B31" s="3" t="s">
        <v>104</v>
      </c>
      <c r="C31" s="3" t="s">
        <v>105</v>
      </c>
      <c r="D31" s="4" t="s">
        <v>12</v>
      </c>
      <c r="E31" s="5">
        <v>31967</v>
      </c>
      <c r="F31" s="5" t="s">
        <v>92</v>
      </c>
      <c r="G31" s="3" t="s">
        <v>14</v>
      </c>
      <c r="H31" s="3">
        <v>3450</v>
      </c>
      <c r="I31" s="3">
        <v>0</v>
      </c>
    </row>
    <row r="32" spans="1:9" x14ac:dyDescent="0.25">
      <c r="A32" s="3" t="s">
        <v>106</v>
      </c>
      <c r="B32" s="3" t="s">
        <v>97</v>
      </c>
      <c r="C32" s="3" t="s">
        <v>95</v>
      </c>
      <c r="D32" s="4" t="s">
        <v>12</v>
      </c>
      <c r="E32" s="5">
        <v>22803</v>
      </c>
      <c r="F32" s="5" t="s">
        <v>13</v>
      </c>
      <c r="G32" s="3" t="s">
        <v>14</v>
      </c>
      <c r="H32" s="3">
        <v>2550</v>
      </c>
      <c r="I32" s="3">
        <v>1</v>
      </c>
    </row>
    <row r="33" spans="1:9" x14ac:dyDescent="0.25">
      <c r="A33" s="3" t="s">
        <v>106</v>
      </c>
      <c r="B33" s="3" t="s">
        <v>94</v>
      </c>
      <c r="C33" s="3" t="s">
        <v>95</v>
      </c>
      <c r="D33" s="4" t="s">
        <v>12</v>
      </c>
      <c r="E33" s="5">
        <v>32940</v>
      </c>
      <c r="F33" s="5" t="s">
        <v>92</v>
      </c>
      <c r="G33" s="3" t="s">
        <v>20</v>
      </c>
      <c r="H33" s="3">
        <v>7360</v>
      </c>
      <c r="I33" s="3">
        <v>2</v>
      </c>
    </row>
    <row r="34" spans="1:9" x14ac:dyDescent="0.25">
      <c r="A34" s="3" t="s">
        <v>107</v>
      </c>
      <c r="B34" s="3" t="s">
        <v>108</v>
      </c>
      <c r="C34" s="3" t="s">
        <v>109</v>
      </c>
      <c r="D34" s="4" t="s">
        <v>18</v>
      </c>
      <c r="E34" s="5">
        <v>30735</v>
      </c>
      <c r="F34" s="5" t="s">
        <v>73</v>
      </c>
      <c r="G34" s="3" t="s">
        <v>20</v>
      </c>
      <c r="H34" s="3">
        <v>3600</v>
      </c>
      <c r="I34" s="3">
        <v>3</v>
      </c>
    </row>
    <row r="35" spans="1:9" x14ac:dyDescent="0.25">
      <c r="A35" s="3" t="s">
        <v>107</v>
      </c>
      <c r="B35" s="3" t="s">
        <v>110</v>
      </c>
      <c r="C35" s="3" t="s">
        <v>111</v>
      </c>
      <c r="D35" s="4" t="s">
        <v>18</v>
      </c>
      <c r="E35" s="5">
        <v>27437</v>
      </c>
      <c r="F35" s="5" t="s">
        <v>19</v>
      </c>
      <c r="G35" s="3" t="s">
        <v>33</v>
      </c>
      <c r="H35" s="3">
        <v>8500</v>
      </c>
      <c r="I35" s="3">
        <v>1</v>
      </c>
    </row>
    <row r="36" spans="1:9" x14ac:dyDescent="0.25">
      <c r="A36" s="3" t="s">
        <v>112</v>
      </c>
      <c r="B36" s="3" t="s">
        <v>113</v>
      </c>
      <c r="C36" s="3" t="s">
        <v>114</v>
      </c>
      <c r="D36" s="4" t="s">
        <v>12</v>
      </c>
      <c r="E36" s="5">
        <v>30483</v>
      </c>
      <c r="F36" s="5" t="s">
        <v>73</v>
      </c>
      <c r="G36" s="3" t="s">
        <v>14</v>
      </c>
      <c r="H36" s="3">
        <v>3400</v>
      </c>
      <c r="I36" s="3">
        <v>1</v>
      </c>
    </row>
    <row r="37" spans="1:9" x14ac:dyDescent="0.25">
      <c r="A37" s="3" t="s">
        <v>115</v>
      </c>
      <c r="B37" s="3" t="s">
        <v>116</v>
      </c>
      <c r="C37" s="3" t="s">
        <v>117</v>
      </c>
      <c r="D37" s="4" t="s">
        <v>12</v>
      </c>
      <c r="E37" s="5">
        <v>22608</v>
      </c>
      <c r="F37" s="5" t="s">
        <v>13</v>
      </c>
      <c r="G37" s="3" t="s">
        <v>24</v>
      </c>
      <c r="H37" s="3">
        <v>2070</v>
      </c>
      <c r="I37" s="3">
        <v>0</v>
      </c>
    </row>
    <row r="38" spans="1:9" x14ac:dyDescent="0.25">
      <c r="A38" s="3" t="s">
        <v>118</v>
      </c>
      <c r="B38" s="3" t="s">
        <v>116</v>
      </c>
      <c r="C38" s="3" t="s">
        <v>117</v>
      </c>
      <c r="D38" s="4" t="s">
        <v>12</v>
      </c>
      <c r="E38" s="5">
        <v>25887</v>
      </c>
      <c r="F38" s="5" t="s">
        <v>58</v>
      </c>
      <c r="G38" s="3" t="s">
        <v>14</v>
      </c>
      <c r="H38" s="3">
        <v>4650</v>
      </c>
      <c r="I38" s="3">
        <v>1</v>
      </c>
    </row>
    <row r="39" spans="1:9" x14ac:dyDescent="0.25">
      <c r="A39" s="3" t="s">
        <v>119</v>
      </c>
      <c r="B39" s="3" t="s">
        <v>120</v>
      </c>
      <c r="C39" s="3" t="s">
        <v>121</v>
      </c>
      <c r="D39" s="4" t="s">
        <v>12</v>
      </c>
      <c r="E39" s="5">
        <v>22127</v>
      </c>
      <c r="F39" s="5" t="s">
        <v>58</v>
      </c>
      <c r="G39" s="3" t="s">
        <v>33</v>
      </c>
      <c r="H39" s="3">
        <v>2515</v>
      </c>
      <c r="I39" s="3">
        <v>1</v>
      </c>
    </row>
    <row r="40" spans="1:9" x14ac:dyDescent="0.25">
      <c r="A40" s="3" t="s">
        <v>119</v>
      </c>
      <c r="B40" s="3" t="s">
        <v>122</v>
      </c>
      <c r="C40" s="3" t="s">
        <v>121</v>
      </c>
      <c r="D40" s="4" t="s">
        <v>12</v>
      </c>
      <c r="E40" s="5">
        <v>23927</v>
      </c>
      <c r="F40" s="5" t="s">
        <v>92</v>
      </c>
      <c r="G40" s="3" t="s">
        <v>14</v>
      </c>
      <c r="H40" s="3">
        <v>3450</v>
      </c>
      <c r="I40" s="3">
        <v>0</v>
      </c>
    </row>
    <row r="41" spans="1:9" x14ac:dyDescent="0.25">
      <c r="A41" s="3" t="s">
        <v>123</v>
      </c>
      <c r="B41" s="3" t="s">
        <v>124</v>
      </c>
      <c r="C41" s="3" t="s">
        <v>125</v>
      </c>
      <c r="D41" s="4" t="s">
        <v>18</v>
      </c>
      <c r="E41" s="5">
        <v>24898</v>
      </c>
      <c r="F41" s="5" t="s">
        <v>13</v>
      </c>
      <c r="G41" s="3" t="s">
        <v>24</v>
      </c>
      <c r="H41" s="3">
        <v>2100</v>
      </c>
      <c r="I41" s="3">
        <v>1</v>
      </c>
    </row>
    <row r="42" spans="1:9" x14ac:dyDescent="0.25">
      <c r="A42" s="3" t="s">
        <v>126</v>
      </c>
      <c r="B42" s="3" t="s">
        <v>127</v>
      </c>
      <c r="C42" s="3" t="s">
        <v>128</v>
      </c>
      <c r="D42" s="4" t="s">
        <v>18</v>
      </c>
      <c r="E42" s="5">
        <v>22390</v>
      </c>
      <c r="F42" s="5" t="s">
        <v>92</v>
      </c>
      <c r="G42" s="3" t="s">
        <v>14</v>
      </c>
      <c r="H42" s="3">
        <v>2550</v>
      </c>
      <c r="I42" s="3">
        <v>1</v>
      </c>
    </row>
    <row r="43" spans="1:9" x14ac:dyDescent="0.25">
      <c r="A43" s="3" t="s">
        <v>129</v>
      </c>
      <c r="B43" s="3" t="s">
        <v>130</v>
      </c>
      <c r="C43" s="3" t="s">
        <v>131</v>
      </c>
      <c r="D43" s="4" t="s">
        <v>12</v>
      </c>
      <c r="E43" s="5">
        <v>27987</v>
      </c>
      <c r="F43" s="5" t="s">
        <v>73</v>
      </c>
      <c r="G43" s="3" t="s">
        <v>20</v>
      </c>
      <c r="H43" s="3">
        <v>5100</v>
      </c>
      <c r="I43" s="3">
        <v>1</v>
      </c>
    </row>
    <row r="44" spans="1:9" x14ac:dyDescent="0.25">
      <c r="A44" s="3" t="s">
        <v>132</v>
      </c>
      <c r="B44" s="3" t="s">
        <v>133</v>
      </c>
      <c r="C44" s="3" t="s">
        <v>134</v>
      </c>
      <c r="D44" s="4" t="s">
        <v>12</v>
      </c>
      <c r="E44" s="5">
        <v>28781</v>
      </c>
      <c r="F44" s="5" t="s">
        <v>13</v>
      </c>
      <c r="G44" s="3" t="s">
        <v>24</v>
      </c>
      <c r="H44" s="3">
        <v>3060</v>
      </c>
      <c r="I44" s="3">
        <v>0</v>
      </c>
    </row>
    <row r="45" spans="1:9" x14ac:dyDescent="0.25">
      <c r="A45" s="3" t="s">
        <v>135</v>
      </c>
      <c r="B45" s="3" t="s">
        <v>136</v>
      </c>
      <c r="C45" s="3" t="s">
        <v>137</v>
      </c>
      <c r="D45" s="4" t="s">
        <v>18</v>
      </c>
      <c r="E45" s="5">
        <v>29304</v>
      </c>
      <c r="F45" s="5" t="s">
        <v>19</v>
      </c>
      <c r="G45" s="3" t="s">
        <v>24</v>
      </c>
      <c r="H45" s="3">
        <v>2080</v>
      </c>
      <c r="I45" s="3">
        <v>1</v>
      </c>
    </row>
    <row r="46" spans="1:9" x14ac:dyDescent="0.25">
      <c r="A46" s="3" t="s">
        <v>138</v>
      </c>
      <c r="B46" s="3" t="s">
        <v>139</v>
      </c>
      <c r="C46" s="3" t="s">
        <v>140</v>
      </c>
      <c r="D46" s="4" t="s">
        <v>18</v>
      </c>
      <c r="E46" s="5">
        <v>33034</v>
      </c>
      <c r="F46" s="5" t="s">
        <v>58</v>
      </c>
      <c r="G46" s="3" t="s">
        <v>24</v>
      </c>
      <c r="H46" s="3">
        <v>3060</v>
      </c>
      <c r="I46" s="3">
        <v>0</v>
      </c>
    </row>
    <row r="47" spans="1:9" x14ac:dyDescent="0.25">
      <c r="A47" s="3" t="s">
        <v>141</v>
      </c>
      <c r="B47" s="3" t="s">
        <v>142</v>
      </c>
      <c r="C47" s="3" t="s">
        <v>143</v>
      </c>
      <c r="D47" s="4" t="s">
        <v>12</v>
      </c>
      <c r="E47" s="5">
        <v>22696</v>
      </c>
      <c r="F47" s="5" t="s">
        <v>19</v>
      </c>
      <c r="G47" s="3" t="s">
        <v>20</v>
      </c>
      <c r="H47" s="3">
        <v>7360</v>
      </c>
      <c r="I47" s="3">
        <v>3</v>
      </c>
    </row>
    <row r="48" spans="1:9" x14ac:dyDescent="0.25">
      <c r="A48" s="3" t="s">
        <v>144</v>
      </c>
      <c r="B48" s="3" t="s">
        <v>145</v>
      </c>
      <c r="C48" s="3" t="s">
        <v>146</v>
      </c>
      <c r="D48" s="4" t="s">
        <v>12</v>
      </c>
      <c r="E48" s="5">
        <v>23627</v>
      </c>
      <c r="F48" s="5" t="s">
        <v>19</v>
      </c>
      <c r="G48" s="3" t="s">
        <v>33</v>
      </c>
      <c r="H48" s="3">
        <v>8500</v>
      </c>
      <c r="I48" s="3">
        <v>0</v>
      </c>
    </row>
    <row r="49" spans="1:9" x14ac:dyDescent="0.25">
      <c r="A49" s="3" t="s">
        <v>147</v>
      </c>
      <c r="B49" s="3" t="s">
        <v>148</v>
      </c>
      <c r="C49" s="3" t="s">
        <v>149</v>
      </c>
      <c r="D49" s="4" t="s">
        <v>18</v>
      </c>
      <c r="E49" s="5">
        <v>27889</v>
      </c>
      <c r="F49" s="5" t="s">
        <v>13</v>
      </c>
      <c r="G49" s="3" t="s">
        <v>20</v>
      </c>
      <c r="H49" s="3">
        <v>10880</v>
      </c>
      <c r="I49" s="3">
        <v>1</v>
      </c>
    </row>
    <row r="50" spans="1:9" x14ac:dyDescent="0.25">
      <c r="A50" s="3" t="s">
        <v>150</v>
      </c>
      <c r="B50" s="3" t="s">
        <v>151</v>
      </c>
      <c r="C50" s="3" t="s">
        <v>152</v>
      </c>
      <c r="D50" s="4" t="s">
        <v>18</v>
      </c>
      <c r="E50" s="5">
        <v>28648</v>
      </c>
      <c r="F50" s="5" t="s">
        <v>19</v>
      </c>
      <c r="G50" s="3" t="s">
        <v>33</v>
      </c>
      <c r="H50" s="3">
        <v>5000</v>
      </c>
      <c r="I50" s="3">
        <v>0</v>
      </c>
    </row>
    <row r="51" spans="1:9" x14ac:dyDescent="0.25">
      <c r="A51" s="3" t="s">
        <v>153</v>
      </c>
      <c r="B51" s="3" t="s">
        <v>154</v>
      </c>
      <c r="C51" s="3" t="s">
        <v>155</v>
      </c>
      <c r="D51" s="4" t="s">
        <v>12</v>
      </c>
      <c r="E51" s="5">
        <v>29002</v>
      </c>
      <c r="F51" s="5" t="s">
        <v>13</v>
      </c>
      <c r="G51" s="3" t="s">
        <v>24</v>
      </c>
      <c r="H51" s="3">
        <v>1800</v>
      </c>
      <c r="I51" s="3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2018-02-26T18:22:22Z</dcterms:modified>
</cp:coreProperties>
</file>