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calData\Y101697\Desktop\"/>
    </mc:Choice>
  </mc:AlternateContent>
  <bookViews>
    <workbookView xWindow="0" yWindow="0" windowWidth="17970" windowHeight="8280" activeTab="1"/>
  </bookViews>
  <sheets>
    <sheet name="Лист1" sheetId="1" r:id="rId1"/>
    <sheet name="СВОД2" sheetId="3" r:id="rId2"/>
  </sheets>
  <definedNames>
    <definedName name="_xlnm.Print_Area" localSheetId="0">Лист1!$A$1:$L$12</definedName>
  </definedNames>
  <calcPr calcId="152511"/>
</workbook>
</file>

<file path=xl/calcChain.xml><?xml version="1.0" encoding="utf-8"?>
<calcChain xmlns="http://schemas.openxmlformats.org/spreadsheetml/2006/main">
  <c r="J3" i="3" l="1"/>
  <c r="J4" i="3"/>
  <c r="J2" i="3"/>
  <c r="N10" i="1"/>
  <c r="A10" i="1"/>
  <c r="A8" i="1"/>
  <c r="N8" i="1"/>
  <c r="N11" i="1"/>
  <c r="G4" i="3"/>
  <c r="E4" i="3" s="1"/>
  <c r="N9" i="1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3" i="3"/>
  <c r="E3" i="3" s="1"/>
  <c r="J12" i="3"/>
  <c r="J11" i="3"/>
  <c r="J10" i="3"/>
  <c r="J9" i="3"/>
  <c r="J8" i="3"/>
  <c r="G2" i="3"/>
  <c r="E2" i="3" s="1"/>
  <c r="J12" i="1"/>
  <c r="A9" i="1"/>
  <c r="A11" i="1" s="1"/>
  <c r="J13" i="3" l="1"/>
  <c r="J5" i="3" l="1"/>
  <c r="F1" i="3"/>
</calcChain>
</file>

<file path=xl/sharedStrings.xml><?xml version="1.0" encoding="utf-8"?>
<sst xmlns="http://schemas.openxmlformats.org/spreadsheetml/2006/main" count="48" uniqueCount="22">
  <si>
    <t>№ п/п</t>
  </si>
  <si>
    <t>Наименование (описание) закупаемой продукции</t>
  </si>
  <si>
    <t>Способ закупки</t>
  </si>
  <si>
    <t>Приложение № 1</t>
  </si>
  <si>
    <t>КБК</t>
  </si>
  <si>
    <t>Итого:</t>
  </si>
  <si>
    <t>Закупка</t>
  </si>
  <si>
    <t>Сумма</t>
  </si>
  <si>
    <t>ВСЕГО:</t>
  </si>
  <si>
    <t>[]</t>
  </si>
  <si>
    <t>242 (226)</t>
  </si>
  <si>
    <t>242 (340)</t>
  </si>
  <si>
    <t>242 (310)</t>
  </si>
  <si>
    <t>242 (221)</t>
  </si>
  <si>
    <t>-244 (340)</t>
  </si>
  <si>
    <t>1234567890-=йцнекщцушоа длвоаждцоа23х-0 98 2з оцэо цэвжоа эыжво эыл</t>
  </si>
  <si>
    <t>зхщыуэылопа ждла ;lkj;lk jlsj t;lsfk g;lkfds ;ldrsa ;sl g;sl ;sl g;sl g;lshg ;sh g;sl ;lsdh ;lsd hg;sl hg;s hgзхщыуэылопа ждла ;lkj;lk jlsj t;lsfk g;lkfds ;ldrsa ;sl g;sl ;sl g;sl g;lshg ;sh g;sl ;lsdh ;lsd hg;sl hg;s hgзхщыуэылопа ждла ;lkj;lk jlsj t;lsfk g;lkfds ;ldrsa ;sl g;sl ;sl g;sl g;lshg ;sh g;sl ;lsdh ;lsd hg;sl hg;s hgзхщыуэылопа ждла ;lkj;lk jlsj t;lsfk g;lkfds ;ldrsa ;sl g;sl ;sl g;sl g;lshg ;sh g;sl ;lsdh ;lsd hg;sl hg;s hg</t>
  </si>
  <si>
    <t>as</t>
  </si>
  <si>
    <t>df</t>
  </si>
  <si>
    <t>jh</t>
  </si>
  <si>
    <t>зхщыуэылопа ждла ;lkj;lk jlsj t;lsfk g;lkfds ;ldrsa ;sl g;sl ;sl g;sl g;lshg ;sh g;sl ;lsdh ;lsd hg;sl hg;s hgзхщыуэылопа ждла ;lkj;lk jlsj t;lsfk g;lkfds ;ldrsa ;sl g;sl ;sl g;sl g;lshg ;sh g;sl ;lsdh ;lsd hg;sl hg;s hgзхщыуэылопа ждла ;lkj;lk jlsj t;lsfk g;lkfds ;ldrsa ;sl g;sl ;sl g;sl g;lshg ;sh g;sl ;lsdh ;lsd hg;sl hg;s hgзхщыуэылопа ждла ;lkj;lk jlsj t;lsfk g;lkfds ;ldrsa ;sl g;sl ;sl g;sl g;lshg ;sh g;sl 654</t>
  </si>
  <si>
    <r>
      <t>зхщыуэылопа ждла ;lkj;lk jlsj t;lsfk g;lkfds ;ldrsa ;sl g;sl ;sl g;sl g;lshg ;sh g;sl ;lsdh ;lsd hg;sl hg;s hgзхщыуэылопа ждла ;lkj;lk jlsj t;lsfk g;lkfds ;ldrsa ;sl g;sl ;sl g;sl g;lshg ;sh g;sl ;lsdh ;lsd hg;sl hg;s hgзхщыуэылопа ждла ;lkj;lk jlsj t;lsfk g;lkfds ;ldrsa ;sl g;sl ;sl g;sl g;lshg ;sh g;sl ;lsdh ;lsd hg;sl hg;s hgзхщыуэылопа ждла ;lkj;lk jlsj t;lsfk g;lkfds ;ldrsa ;sl g;sl ;sl g;sl g;lshg ;sh g;s</t>
    </r>
    <r>
      <rPr>
        <sz val="11"/>
        <color rgb="FFFF0000"/>
        <rFont val="Calibri"/>
        <family val="2"/>
        <charset val="204"/>
        <scheme val="minor"/>
      </rPr>
      <t>l 654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</si>
</sst>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b/>
      <sz val="11"/>
      <color theme="0" tint="-0.49998474074526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right" vertical="top" indent="1"/>
    </xf>
    <xf numFmtId="0" fontId="2" fillId="0" borderId="2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/>
    </xf>
    <xf numFmtId="4" fontId="2" fillId="0" borderId="1" xfId="0" applyNumberFormat="1" applyFont="1" applyFill="1" applyBorder="1"/>
    <xf numFmtId="4" fontId="2" fillId="0" borderId="3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top"/>
    </xf>
    <xf numFmtId="164" fontId="0" fillId="0" borderId="5" xfId="0" applyNumberFormat="1" applyBorder="1" applyAlignment="1">
      <alignment horizontal="right" vertical="top" indent="1"/>
    </xf>
    <xf numFmtId="164" fontId="0" fillId="0" borderId="7" xfId="0" applyNumberFormat="1" applyBorder="1" applyAlignment="1">
      <alignment horizontal="right" vertical="top" indent="1"/>
    </xf>
    <xf numFmtId="164" fontId="0" fillId="0" borderId="6" xfId="0" applyNumberFormat="1" applyBorder="1" applyAlignment="1">
      <alignment horizontal="right" vertical="top" indent="1"/>
    </xf>
    <xf numFmtId="0" fontId="5" fillId="0" borderId="1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top"/>
    </xf>
    <xf numFmtId="164" fontId="5" fillId="0" borderId="3" xfId="0" applyNumberFormat="1" applyFont="1" applyBorder="1" applyAlignment="1">
      <alignment horizontal="right" vertical="top" indent="1"/>
    </xf>
    <xf numFmtId="0" fontId="5" fillId="0" borderId="1" xfId="0" applyFont="1" applyFill="1" applyBorder="1" applyAlignment="1">
      <alignment horizontal="right"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right" vertical="top" inden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0" xfId="0" applyFont="1"/>
    <xf numFmtId="0" fontId="1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theme="0" tint="-0.499984740745262"/>
      </font>
    </dxf>
    <dxf>
      <font>
        <color theme="0" tint="-0.49998474074526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view="pageBreakPreview" topLeftCell="A4" zoomScale="50" zoomScaleNormal="30" zoomScaleSheetLayoutView="50" workbookViewId="0">
      <selection activeCell="J8" sqref="J8:J9"/>
    </sheetView>
  </sheetViews>
  <sheetFormatPr defaultRowHeight="18.75" x14ac:dyDescent="0.3"/>
  <cols>
    <col min="1" max="1" width="8.85546875" style="1" customWidth="1"/>
    <col min="2" max="2" width="9.140625" style="1"/>
    <col min="3" max="3" width="31.5703125" style="1" customWidth="1"/>
    <col min="4" max="4" width="57" style="1" customWidth="1"/>
    <col min="5" max="5" width="41.28515625" style="1" customWidth="1"/>
    <col min="6" max="7" width="21.140625" style="1" customWidth="1"/>
    <col min="8" max="8" width="26.5703125" style="1" customWidth="1"/>
    <col min="9" max="10" width="22.28515625" style="1" customWidth="1"/>
    <col min="11" max="11" width="27" style="1" customWidth="1"/>
    <col min="12" max="12" width="44.140625" style="1" customWidth="1"/>
    <col min="13" max="16384" width="9.140625" style="1"/>
  </cols>
  <sheetData>
    <row r="1" spans="1:14" x14ac:dyDescent="0.3">
      <c r="L1" s="2" t="s">
        <v>3</v>
      </c>
    </row>
    <row r="3" spans="1:14" ht="38.25" customHeight="1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4" ht="69.75" customHeight="1" x14ac:dyDescent="0.3">
      <c r="A4" s="35" t="s">
        <v>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4" ht="63.75" customHeight="1" x14ac:dyDescent="0.3">
      <c r="A5" s="36"/>
      <c r="B5" s="36"/>
      <c r="C5" s="36"/>
      <c r="D5" s="36"/>
      <c r="E5" s="36"/>
      <c r="F5" s="12"/>
      <c r="G5" s="12"/>
      <c r="H5" s="12"/>
      <c r="I5" s="12"/>
      <c r="J5" s="12"/>
      <c r="K5" s="12"/>
      <c r="L5" s="36"/>
    </row>
    <row r="6" spans="1:14" ht="37.5" x14ac:dyDescent="0.3">
      <c r="A6" s="4">
        <v>1</v>
      </c>
      <c r="B6" s="4"/>
      <c r="C6" s="4"/>
      <c r="D6" s="6" t="s">
        <v>15</v>
      </c>
      <c r="E6" s="7" t="s">
        <v>13</v>
      </c>
      <c r="F6" s="13"/>
      <c r="G6" s="13"/>
      <c r="H6" s="4"/>
      <c r="I6" s="14"/>
      <c r="J6" s="5">
        <v>1</v>
      </c>
      <c r="K6" s="18" t="s">
        <v>17</v>
      </c>
      <c r="L6" s="4"/>
    </row>
    <row r="7" spans="1:14" x14ac:dyDescent="0.3">
      <c r="A7" s="18"/>
      <c r="B7" s="18"/>
      <c r="C7" s="18"/>
      <c r="D7" s="6"/>
      <c r="E7" s="7"/>
      <c r="F7" s="13"/>
      <c r="G7" s="13"/>
      <c r="H7" s="18"/>
      <c r="I7" s="14"/>
      <c r="J7" s="5"/>
      <c r="K7" s="18"/>
      <c r="L7" s="18"/>
    </row>
    <row r="8" spans="1:14" ht="183.75" customHeight="1" x14ac:dyDescent="0.3">
      <c r="A8" s="18">
        <f>A5+1</f>
        <v>1</v>
      </c>
      <c r="B8" s="18"/>
      <c r="C8" s="18"/>
      <c r="D8" s="6" t="s">
        <v>16</v>
      </c>
      <c r="E8" s="7" t="s">
        <v>10</v>
      </c>
      <c r="F8" s="13"/>
      <c r="G8" s="13"/>
      <c r="H8" s="18"/>
      <c r="I8" s="14"/>
      <c r="J8" s="5">
        <v>2</v>
      </c>
      <c r="K8" s="18" t="s">
        <v>18</v>
      </c>
      <c r="L8" s="18"/>
      <c r="N8" s="1">
        <f>LEN(D8)</f>
        <v>440</v>
      </c>
    </row>
    <row r="9" spans="1:14" ht="183.75" customHeight="1" x14ac:dyDescent="0.3">
      <c r="A9" s="4">
        <f>A6+1</f>
        <v>2</v>
      </c>
      <c r="B9" s="4"/>
      <c r="C9" s="4"/>
      <c r="D9" s="6" t="s">
        <v>16</v>
      </c>
      <c r="E9" s="7" t="s">
        <v>10</v>
      </c>
      <c r="F9" s="13"/>
      <c r="G9" s="13"/>
      <c r="H9" s="4"/>
      <c r="I9" s="14"/>
      <c r="J9" s="5">
        <v>2</v>
      </c>
      <c r="K9" s="18" t="s">
        <v>18</v>
      </c>
      <c r="L9" s="4"/>
      <c r="N9" s="1">
        <f>LEN(D9)</f>
        <v>440</v>
      </c>
    </row>
    <row r="10" spans="1:14" ht="179.25" customHeight="1" x14ac:dyDescent="0.3">
      <c r="A10" s="18">
        <f>A8+1</f>
        <v>2</v>
      </c>
      <c r="B10" s="18"/>
      <c r="C10" s="18"/>
      <c r="D10" s="6" t="s">
        <v>20</v>
      </c>
      <c r="E10" s="7" t="s">
        <v>10</v>
      </c>
      <c r="F10" s="13"/>
      <c r="G10" s="13"/>
      <c r="H10" s="18"/>
      <c r="I10" s="14"/>
      <c r="J10" s="5">
        <v>6</v>
      </c>
      <c r="K10" s="18" t="s">
        <v>18</v>
      </c>
      <c r="L10" s="18"/>
      <c r="N10" s="1">
        <f>LEN(D10)</f>
        <v>419</v>
      </c>
    </row>
    <row r="11" spans="1:14" ht="179.25" customHeight="1" x14ac:dyDescent="0.3">
      <c r="A11" s="18">
        <f>A9+1</f>
        <v>3</v>
      </c>
      <c r="B11" s="18"/>
      <c r="C11" s="18"/>
      <c r="D11" s="6" t="s">
        <v>20</v>
      </c>
      <c r="E11" s="7" t="s">
        <v>10</v>
      </c>
      <c r="F11" s="13"/>
      <c r="G11" s="13"/>
      <c r="H11" s="18"/>
      <c r="I11" s="14"/>
      <c r="J11" s="5">
        <v>6</v>
      </c>
      <c r="K11" s="18" t="s">
        <v>18</v>
      </c>
      <c r="L11" s="18"/>
      <c r="N11" s="1">
        <f>LEN(D11)</f>
        <v>419</v>
      </c>
    </row>
    <row r="12" spans="1:14" x14ac:dyDescent="0.3">
      <c r="A12" s="3"/>
      <c r="B12" s="3"/>
      <c r="C12" s="3"/>
      <c r="D12" s="3"/>
      <c r="E12" s="3"/>
      <c r="F12" s="3"/>
      <c r="G12" s="15" t="s">
        <v>5</v>
      </c>
      <c r="H12" s="16"/>
      <c r="I12" s="15" t="s">
        <v>5</v>
      </c>
      <c r="J12" s="17">
        <f>SUM(J6:J9)</f>
        <v>5</v>
      </c>
      <c r="K12" s="8"/>
      <c r="L12" s="3"/>
    </row>
  </sheetData>
  <mergeCells count="9">
    <mergeCell ref="A3:L3"/>
    <mergeCell ref="A4:A5"/>
    <mergeCell ref="B4:B5"/>
    <mergeCell ref="C4:C5"/>
    <mergeCell ref="D4:D5"/>
    <mergeCell ref="L4:L5"/>
    <mergeCell ref="F4:H4"/>
    <mergeCell ref="I4:K4"/>
    <mergeCell ref="E4:E5"/>
  </mergeCells>
  <pageMargins left="0.23622047244094491" right="0.23622047244094491" top="0.74803149606299213" bottom="0.74803149606299213" header="0.31496062992125984" footer="0.31496062992125984"/>
  <pageSetup paperSize="9" scale="4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tabSelected="1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J2" sqref="J2:J4"/>
    </sheetView>
  </sheetViews>
  <sheetFormatPr defaultRowHeight="15" x14ac:dyDescent="0.25"/>
  <cols>
    <col min="1" max="1" width="28.5703125" style="9" bestFit="1" customWidth="1"/>
    <col min="2" max="2" width="50.7109375" style="10" customWidth="1"/>
    <col min="3" max="3" width="8.140625" style="9" customWidth="1"/>
    <col min="4" max="4" width="38.28515625" style="9" bestFit="1" customWidth="1"/>
    <col min="5" max="5" width="15.28515625" style="9" bestFit="1" customWidth="1"/>
    <col min="6" max="6" width="16.7109375" style="9" bestFit="1" customWidth="1"/>
    <col min="7" max="7" width="2.42578125" style="32" customWidth="1"/>
    <col min="8" max="8" width="9.140625" style="9"/>
    <col min="9" max="9" width="38.28515625" style="9" bestFit="1" customWidth="1"/>
    <col min="10" max="10" width="15.28515625" style="11" bestFit="1" customWidth="1"/>
    <col min="11" max="16384" width="9.140625" style="9"/>
  </cols>
  <sheetData>
    <row r="1" spans="1:12" s="28" customFormat="1" ht="15.75" thickBot="1" x14ac:dyDescent="0.3">
      <c r="A1" s="28" t="s">
        <v>4</v>
      </c>
      <c r="B1" s="29" t="s">
        <v>1</v>
      </c>
      <c r="C1" s="28" t="s">
        <v>6</v>
      </c>
      <c r="D1" s="28" t="s">
        <v>2</v>
      </c>
      <c r="E1" s="28" t="s">
        <v>7</v>
      </c>
      <c r="F1" s="30">
        <f>SUM(E:E)</f>
        <v>33</v>
      </c>
      <c r="G1" s="31" t="s">
        <v>9</v>
      </c>
      <c r="I1" s="23" t="s">
        <v>2</v>
      </c>
      <c r="J1" s="24" t="s">
        <v>7</v>
      </c>
    </row>
    <row r="2" spans="1:12" ht="30.75" thickBot="1" x14ac:dyDescent="0.3">
      <c r="A2" s="9" t="s">
        <v>13</v>
      </c>
      <c r="B2" s="10" t="s">
        <v>15</v>
      </c>
      <c r="D2" s="9" t="s">
        <v>17</v>
      </c>
      <c r="E2" s="11">
        <f>SUMIFS(Лист1!J:J,Лист1!E:E,A2,Лист1!D:D,G2&amp;"*",Лист1!K:K,D2)</f>
        <v>1</v>
      </c>
      <c r="G2" s="32" t="str">
        <f t="shared" ref="G2:G17" si="0">LEFT(B2,254)</f>
        <v>1234567890-=йцнекщцушоа длвоаждцоа23х-0 98 2з оцэо цэвжоа эыжво эыл</v>
      </c>
      <c r="I2" s="19" t="s">
        <v>17</v>
      </c>
      <c r="J2" s="20">
        <f>SUMPRODUCT(--(B2=Лист1!$D$6:$D$11)*(Лист1!$K$6:$K$11=СВОД2!D2)*(Лист1!$J$6:$J$11))</f>
        <v>1</v>
      </c>
    </row>
    <row r="3" spans="1:12" ht="120.75" thickBot="1" x14ac:dyDescent="0.3">
      <c r="A3" s="9" t="s">
        <v>10</v>
      </c>
      <c r="B3" s="10" t="s">
        <v>16</v>
      </c>
      <c r="D3" s="9" t="s">
        <v>18</v>
      </c>
      <c r="E3" s="11">
        <f>SUMIFS(Лист1!J:J,Лист1!E:E,A3,Лист1!D:D,G3&amp;"*",Лист1!K:K,D3)</f>
        <v>16</v>
      </c>
      <c r="G3" s="32" t="str">
        <f t="shared" si="0"/>
        <v>зхщыуэылопа ждла ;lkj;lk jlsj t;lsfk g;lkfds ;ldrsa ;sl g;sl ;sl g;sl g;lshg ;sh g;sl ;lsdh ;lsd hg;sl hg;s hgзхщыуэылопа ждла ;lkj;lk jlsj t;lsfk g;lkfds ;ldrsa ;sl g;sl ;sl g;sl g;lshg ;sh g;sl ;lsdh ;lsd hg;sl hg;s hgзхщыуэылопа ждла ;lkj;lk jlsj t;ls</v>
      </c>
      <c r="I3" s="19" t="s">
        <v>18</v>
      </c>
      <c r="J3" s="20">
        <f>SUMPRODUCT(--(B3=Лист1!$D$6:$D$11)*(Лист1!$K$6:$K$11=СВОД2!D3)*(Лист1!$J$6:$J$11))</f>
        <v>4</v>
      </c>
    </row>
    <row r="4" spans="1:12" ht="120" x14ac:dyDescent="0.25">
      <c r="A4" s="9" t="s">
        <v>10</v>
      </c>
      <c r="B4" s="10" t="s">
        <v>21</v>
      </c>
      <c r="D4" s="9" t="s">
        <v>18</v>
      </c>
      <c r="E4" s="11">
        <f>SUMIFS(Лист1!J:J,Лист1!E:E,A4,Лист1!D:D,G4&amp;"*",Лист1!K:K,D4)</f>
        <v>16</v>
      </c>
      <c r="G4" s="32" t="str">
        <f t="shared" ref="G4" si="1">LEFT(B4,254)</f>
        <v>зхщыуэылопа ждла ;lkj;lk jlsj t;lsfk g;lkfds ;ldrsa ;sl g;sl ;sl g;sl g;lshg ;sh g;sl ;lsdh ;lsd hg;sl hg;s hgзхщыуэылопа ждла ;lkj;lk jlsj t;lsfk g;lkfds ;ldrsa ;sl g;sl ;sl g;sl g;lshg ;sh g;sl ;lsdh ;lsd hg;sl hg;s hgзхщыуэылопа ждла ;lkj;lk jlsj t;ls</v>
      </c>
      <c r="I4" s="19" t="s">
        <v>19</v>
      </c>
      <c r="J4" s="20">
        <f>SUMPRODUCT(--(B4=Лист1!$D$6:$D$11)*(Лист1!$K$6:$K$11=СВОД2!D4)*(Лист1!$J$6:$J$11))</f>
        <v>12</v>
      </c>
    </row>
    <row r="5" spans="1:12" x14ac:dyDescent="0.25">
      <c r="E5" s="11"/>
      <c r="G5" s="32" t="str">
        <f t="shared" si="0"/>
        <v/>
      </c>
      <c r="I5" s="25" t="s">
        <v>8</v>
      </c>
      <c r="J5" s="26">
        <f>SUM(J2:J4)</f>
        <v>17</v>
      </c>
    </row>
    <row r="6" spans="1:12" x14ac:dyDescent="0.25">
      <c r="E6" s="11"/>
      <c r="G6" s="32" t="str">
        <f t="shared" si="0"/>
        <v/>
      </c>
      <c r="I6"/>
    </row>
    <row r="7" spans="1:12" ht="15.75" thickBot="1" x14ac:dyDescent="0.3">
      <c r="E7" s="11"/>
      <c r="G7" s="32" t="str">
        <f t="shared" si="0"/>
        <v/>
      </c>
      <c r="I7" s="23" t="s">
        <v>4</v>
      </c>
      <c r="J7" s="24" t="s">
        <v>7</v>
      </c>
    </row>
    <row r="8" spans="1:12" x14ac:dyDescent="0.25">
      <c r="E8" s="11"/>
      <c r="G8" s="32" t="str">
        <f t="shared" si="0"/>
        <v/>
      </c>
      <c r="I8" s="19" t="s">
        <v>13</v>
      </c>
      <c r="J8" s="20">
        <f>SUMIFS(Лист1!J:J,Лист1!E:E,I8)</f>
        <v>1</v>
      </c>
    </row>
    <row r="9" spans="1:12" x14ac:dyDescent="0.25">
      <c r="E9" s="11"/>
      <c r="G9" s="32" t="str">
        <f t="shared" si="0"/>
        <v/>
      </c>
      <c r="I9" s="19" t="s">
        <v>10</v>
      </c>
      <c r="J9" s="21">
        <f>SUMIFS(Лист1!J:J,Лист1!E:E,I9)</f>
        <v>16</v>
      </c>
    </row>
    <row r="10" spans="1:12" x14ac:dyDescent="0.25">
      <c r="E10" s="11"/>
      <c r="G10" s="32" t="str">
        <f t="shared" si="0"/>
        <v/>
      </c>
      <c r="I10" s="19" t="s">
        <v>12</v>
      </c>
      <c r="J10" s="21">
        <f>SUMIFS(Лист1!J:J,Лист1!E:E,I10)</f>
        <v>0</v>
      </c>
    </row>
    <row r="11" spans="1:12" x14ac:dyDescent="0.25">
      <c r="E11" s="11"/>
      <c r="G11" s="32" t="str">
        <f t="shared" si="0"/>
        <v/>
      </c>
      <c r="I11" s="19" t="s">
        <v>11</v>
      </c>
      <c r="J11" s="21">
        <f>SUMIFS(Лист1!J:J,Лист1!E:E,I11)</f>
        <v>0</v>
      </c>
    </row>
    <row r="12" spans="1:12" ht="15.75" thickBot="1" x14ac:dyDescent="0.3">
      <c r="E12" s="11"/>
      <c r="G12" s="32" t="str">
        <f t="shared" si="0"/>
        <v/>
      </c>
      <c r="I12" s="19" t="s">
        <v>14</v>
      </c>
      <c r="J12" s="22">
        <f>SUMIFS(Лист1!J:J,Лист1!E:E,I12)</f>
        <v>0</v>
      </c>
      <c r="L12"/>
    </row>
    <row r="13" spans="1:12" x14ac:dyDescent="0.25">
      <c r="E13" s="11"/>
      <c r="G13" s="32" t="str">
        <f t="shared" si="0"/>
        <v/>
      </c>
      <c r="I13" s="27" t="s">
        <v>8</v>
      </c>
      <c r="J13" s="26">
        <f>SUM(J8:J12)</f>
        <v>17</v>
      </c>
      <c r="L13"/>
    </row>
    <row r="14" spans="1:12" x14ac:dyDescent="0.25">
      <c r="E14" s="11"/>
      <c r="G14" s="32" t="str">
        <f t="shared" si="0"/>
        <v/>
      </c>
      <c r="I14"/>
      <c r="L14"/>
    </row>
    <row r="15" spans="1:12" x14ac:dyDescent="0.25">
      <c r="E15" s="11"/>
      <c r="G15" s="32" t="str">
        <f t="shared" si="0"/>
        <v/>
      </c>
      <c r="I15"/>
      <c r="L15"/>
    </row>
    <row r="16" spans="1:12" x14ac:dyDescent="0.25">
      <c r="E16" s="11"/>
      <c r="G16" s="32" t="str">
        <f t="shared" si="0"/>
        <v/>
      </c>
      <c r="I16"/>
      <c r="L16"/>
    </row>
    <row r="17" spans="5:12" x14ac:dyDescent="0.25">
      <c r="E17" s="11"/>
      <c r="G17" s="32" t="str">
        <f t="shared" si="0"/>
        <v/>
      </c>
      <c r="I17"/>
      <c r="L17"/>
    </row>
    <row r="18" spans="5:12" x14ac:dyDescent="0.25">
      <c r="E18" s="11"/>
      <c r="G18" s="32" t="str">
        <f t="shared" ref="G18:G49" si="2">LEFT(B18,254)</f>
        <v/>
      </c>
      <c r="I18"/>
      <c r="L18"/>
    </row>
    <row r="19" spans="5:12" x14ac:dyDescent="0.25">
      <c r="E19" s="11"/>
      <c r="G19" s="32" t="str">
        <f t="shared" si="2"/>
        <v/>
      </c>
      <c r="I19"/>
      <c r="L19"/>
    </row>
    <row r="20" spans="5:12" x14ac:dyDescent="0.25">
      <c r="E20" s="11"/>
      <c r="G20" s="32" t="str">
        <f t="shared" si="2"/>
        <v/>
      </c>
      <c r="I20"/>
      <c r="L20"/>
    </row>
    <row r="21" spans="5:12" x14ac:dyDescent="0.25">
      <c r="E21" s="11"/>
      <c r="G21" s="32" t="str">
        <f t="shared" si="2"/>
        <v/>
      </c>
      <c r="I21"/>
      <c r="L21"/>
    </row>
    <row r="22" spans="5:12" x14ac:dyDescent="0.25">
      <c r="E22" s="11"/>
      <c r="G22" s="32" t="str">
        <f t="shared" si="2"/>
        <v/>
      </c>
      <c r="I22"/>
      <c r="L22"/>
    </row>
    <row r="23" spans="5:12" x14ac:dyDescent="0.25">
      <c r="E23" s="11"/>
      <c r="G23" s="32" t="str">
        <f t="shared" si="2"/>
        <v/>
      </c>
      <c r="I23"/>
      <c r="L23"/>
    </row>
    <row r="24" spans="5:12" x14ac:dyDescent="0.25">
      <c r="E24" s="11"/>
      <c r="G24" s="32" t="str">
        <f t="shared" si="2"/>
        <v/>
      </c>
      <c r="I24"/>
      <c r="L24"/>
    </row>
    <row r="25" spans="5:12" x14ac:dyDescent="0.25">
      <c r="E25" s="11"/>
      <c r="G25" s="32" t="str">
        <f t="shared" si="2"/>
        <v/>
      </c>
      <c r="I25"/>
      <c r="L25"/>
    </row>
    <row r="26" spans="5:12" x14ac:dyDescent="0.25">
      <c r="E26" s="11"/>
      <c r="G26" s="32" t="str">
        <f t="shared" si="2"/>
        <v/>
      </c>
      <c r="I26"/>
      <c r="L26"/>
    </row>
    <row r="27" spans="5:12" x14ac:dyDescent="0.25">
      <c r="E27" s="11"/>
      <c r="G27" s="32" t="str">
        <f t="shared" si="2"/>
        <v/>
      </c>
      <c r="I27"/>
      <c r="L27"/>
    </row>
    <row r="28" spans="5:12" x14ac:dyDescent="0.25">
      <c r="E28" s="11"/>
      <c r="G28" s="32" t="str">
        <f t="shared" si="2"/>
        <v/>
      </c>
      <c r="I28"/>
      <c r="L28"/>
    </row>
    <row r="29" spans="5:12" x14ac:dyDescent="0.25">
      <c r="E29" s="11"/>
      <c r="G29" s="32" t="str">
        <f t="shared" si="2"/>
        <v/>
      </c>
      <c r="I29"/>
      <c r="L29"/>
    </row>
    <row r="30" spans="5:12" x14ac:dyDescent="0.25">
      <c r="E30" s="11"/>
      <c r="G30" s="32" t="str">
        <f t="shared" si="2"/>
        <v/>
      </c>
      <c r="I30"/>
      <c r="L30"/>
    </row>
    <row r="31" spans="5:12" x14ac:dyDescent="0.25">
      <c r="E31" s="11"/>
      <c r="G31" s="32" t="str">
        <f t="shared" si="2"/>
        <v/>
      </c>
      <c r="I31"/>
      <c r="L31"/>
    </row>
    <row r="32" spans="5:12" x14ac:dyDescent="0.25">
      <c r="E32" s="11"/>
      <c r="G32" s="32" t="str">
        <f t="shared" si="2"/>
        <v/>
      </c>
      <c r="I32"/>
      <c r="L32"/>
    </row>
    <row r="33" spans="5:12" x14ac:dyDescent="0.25">
      <c r="E33" s="11"/>
      <c r="G33" s="32" t="str">
        <f t="shared" si="2"/>
        <v/>
      </c>
      <c r="I33"/>
      <c r="L33"/>
    </row>
    <row r="34" spans="5:12" x14ac:dyDescent="0.25">
      <c r="E34" s="11"/>
      <c r="G34" s="32" t="str">
        <f t="shared" si="2"/>
        <v/>
      </c>
      <c r="I34"/>
      <c r="L34"/>
    </row>
    <row r="35" spans="5:12" x14ac:dyDescent="0.25">
      <c r="E35" s="11"/>
      <c r="G35" s="32" t="str">
        <f t="shared" si="2"/>
        <v/>
      </c>
      <c r="I35"/>
      <c r="L35"/>
    </row>
    <row r="36" spans="5:12" x14ac:dyDescent="0.25">
      <c r="E36" s="11"/>
      <c r="G36" s="32" t="str">
        <f t="shared" si="2"/>
        <v/>
      </c>
      <c r="I36"/>
      <c r="L36"/>
    </row>
    <row r="37" spans="5:12" x14ac:dyDescent="0.25">
      <c r="E37" s="11"/>
      <c r="G37" s="32" t="str">
        <f t="shared" si="2"/>
        <v/>
      </c>
      <c r="I37"/>
      <c r="L37"/>
    </row>
    <row r="38" spans="5:12" x14ac:dyDescent="0.25">
      <c r="E38" s="11"/>
      <c r="G38" s="32" t="str">
        <f t="shared" si="2"/>
        <v/>
      </c>
      <c r="I38"/>
      <c r="L38"/>
    </row>
    <row r="39" spans="5:12" x14ac:dyDescent="0.25">
      <c r="E39" s="11"/>
      <c r="G39" s="32" t="str">
        <f t="shared" si="2"/>
        <v/>
      </c>
      <c r="I39"/>
      <c r="L39"/>
    </row>
    <row r="40" spans="5:12" x14ac:dyDescent="0.25">
      <c r="E40" s="11"/>
      <c r="G40" s="32" t="str">
        <f t="shared" si="2"/>
        <v/>
      </c>
      <c r="I40"/>
      <c r="L40"/>
    </row>
    <row r="41" spans="5:12" x14ac:dyDescent="0.25">
      <c r="E41" s="11"/>
      <c r="G41" s="32" t="str">
        <f t="shared" si="2"/>
        <v/>
      </c>
      <c r="I41"/>
      <c r="L41"/>
    </row>
    <row r="42" spans="5:12" x14ac:dyDescent="0.25">
      <c r="E42" s="11"/>
      <c r="G42" s="32" t="str">
        <f t="shared" si="2"/>
        <v/>
      </c>
      <c r="I42"/>
      <c r="L42"/>
    </row>
    <row r="43" spans="5:12" x14ac:dyDescent="0.25">
      <c r="E43" s="11"/>
      <c r="G43" s="32" t="str">
        <f t="shared" si="2"/>
        <v/>
      </c>
      <c r="I43"/>
      <c r="L43"/>
    </row>
    <row r="44" spans="5:12" x14ac:dyDescent="0.25">
      <c r="E44" s="11"/>
      <c r="G44" s="32" t="str">
        <f t="shared" si="2"/>
        <v/>
      </c>
      <c r="I44"/>
      <c r="L44"/>
    </row>
    <row r="45" spans="5:12" x14ac:dyDescent="0.25">
      <c r="E45" s="11"/>
      <c r="G45" s="32" t="str">
        <f t="shared" si="2"/>
        <v/>
      </c>
      <c r="I45"/>
      <c r="L45"/>
    </row>
    <row r="46" spans="5:12" x14ac:dyDescent="0.25">
      <c r="E46" s="11"/>
      <c r="G46" s="32" t="str">
        <f t="shared" si="2"/>
        <v/>
      </c>
      <c r="I46"/>
      <c r="L46"/>
    </row>
    <row r="47" spans="5:12" x14ac:dyDescent="0.25">
      <c r="E47" s="11"/>
      <c r="G47" s="32" t="str">
        <f t="shared" si="2"/>
        <v/>
      </c>
      <c r="I47"/>
      <c r="L47"/>
    </row>
    <row r="48" spans="5:12" x14ac:dyDescent="0.25">
      <c r="E48" s="11"/>
      <c r="G48" s="32" t="str">
        <f t="shared" si="2"/>
        <v/>
      </c>
      <c r="I48"/>
      <c r="L48"/>
    </row>
    <row r="49" spans="5:12" x14ac:dyDescent="0.25">
      <c r="E49" s="11"/>
      <c r="G49" s="32" t="str">
        <f t="shared" si="2"/>
        <v/>
      </c>
      <c r="I49"/>
      <c r="L49"/>
    </row>
    <row r="50" spans="5:12" x14ac:dyDescent="0.25">
      <c r="E50" s="11"/>
      <c r="G50" s="32" t="str">
        <f t="shared" ref="G50:G81" si="3">LEFT(B50,254)</f>
        <v/>
      </c>
      <c r="I50"/>
      <c r="L50"/>
    </row>
    <row r="51" spans="5:12" x14ac:dyDescent="0.25">
      <c r="E51" s="11"/>
      <c r="G51" s="32" t="str">
        <f t="shared" si="3"/>
        <v/>
      </c>
      <c r="I51"/>
      <c r="L51"/>
    </row>
    <row r="52" spans="5:12" x14ac:dyDescent="0.25">
      <c r="E52" s="11"/>
      <c r="G52" s="32" t="str">
        <f t="shared" si="3"/>
        <v/>
      </c>
      <c r="I52"/>
      <c r="L52"/>
    </row>
    <row r="53" spans="5:12" x14ac:dyDescent="0.25">
      <c r="E53" s="11"/>
      <c r="G53" s="32" t="str">
        <f t="shared" si="3"/>
        <v/>
      </c>
      <c r="I53"/>
      <c r="L53"/>
    </row>
    <row r="54" spans="5:12" x14ac:dyDescent="0.25">
      <c r="E54" s="11"/>
      <c r="G54" s="32" t="str">
        <f t="shared" si="3"/>
        <v/>
      </c>
      <c r="I54"/>
      <c r="L54"/>
    </row>
    <row r="55" spans="5:12" x14ac:dyDescent="0.25">
      <c r="E55" s="11"/>
      <c r="G55" s="32" t="str">
        <f t="shared" si="3"/>
        <v/>
      </c>
      <c r="I55"/>
      <c r="L55"/>
    </row>
    <row r="56" spans="5:12" x14ac:dyDescent="0.25">
      <c r="E56" s="11"/>
      <c r="G56" s="32" t="str">
        <f t="shared" si="3"/>
        <v/>
      </c>
      <c r="I56"/>
      <c r="L56"/>
    </row>
    <row r="57" spans="5:12" x14ac:dyDescent="0.25">
      <c r="E57" s="11"/>
      <c r="G57" s="32" t="str">
        <f t="shared" si="3"/>
        <v/>
      </c>
      <c r="I57"/>
      <c r="L57"/>
    </row>
    <row r="58" spans="5:12" x14ac:dyDescent="0.25">
      <c r="E58" s="11"/>
      <c r="G58" s="32" t="str">
        <f t="shared" si="3"/>
        <v/>
      </c>
      <c r="I58"/>
      <c r="L58"/>
    </row>
    <row r="59" spans="5:12" x14ac:dyDescent="0.25">
      <c r="E59" s="11"/>
      <c r="G59" s="32" t="str">
        <f t="shared" si="3"/>
        <v/>
      </c>
      <c r="I59"/>
      <c r="L59"/>
    </row>
    <row r="60" spans="5:12" x14ac:dyDescent="0.25">
      <c r="E60" s="11"/>
      <c r="G60" s="32" t="str">
        <f t="shared" si="3"/>
        <v/>
      </c>
      <c r="I60"/>
      <c r="L60"/>
    </row>
    <row r="61" spans="5:12" x14ac:dyDescent="0.25">
      <c r="E61" s="11"/>
      <c r="G61" s="32" t="str">
        <f t="shared" si="3"/>
        <v/>
      </c>
      <c r="I61"/>
      <c r="L61"/>
    </row>
    <row r="62" spans="5:12" x14ac:dyDescent="0.25">
      <c r="E62" s="11"/>
      <c r="G62" s="32" t="str">
        <f t="shared" si="3"/>
        <v/>
      </c>
      <c r="I62"/>
      <c r="L62"/>
    </row>
    <row r="63" spans="5:12" x14ac:dyDescent="0.25">
      <c r="E63" s="11"/>
      <c r="G63" s="32" t="str">
        <f t="shared" si="3"/>
        <v/>
      </c>
      <c r="I63"/>
      <c r="L63"/>
    </row>
    <row r="64" spans="5:12" x14ac:dyDescent="0.25">
      <c r="E64" s="11"/>
      <c r="G64" s="32" t="str">
        <f t="shared" si="3"/>
        <v/>
      </c>
      <c r="I64"/>
      <c r="L64"/>
    </row>
    <row r="65" spans="5:12" x14ac:dyDescent="0.25">
      <c r="E65" s="11"/>
      <c r="G65" s="32" t="str">
        <f t="shared" si="3"/>
        <v/>
      </c>
      <c r="I65"/>
      <c r="L65"/>
    </row>
    <row r="66" spans="5:12" x14ac:dyDescent="0.25">
      <c r="E66" s="11"/>
      <c r="G66" s="32" t="str">
        <f t="shared" si="3"/>
        <v/>
      </c>
      <c r="I66"/>
      <c r="L66"/>
    </row>
    <row r="67" spans="5:12" x14ac:dyDescent="0.25">
      <c r="E67" s="11"/>
      <c r="G67" s="32" t="str">
        <f t="shared" si="3"/>
        <v/>
      </c>
      <c r="I67"/>
      <c r="L67"/>
    </row>
    <row r="68" spans="5:12" x14ac:dyDescent="0.25">
      <c r="E68" s="11"/>
      <c r="G68" s="32" t="str">
        <f t="shared" si="3"/>
        <v/>
      </c>
      <c r="I68"/>
      <c r="L68"/>
    </row>
    <row r="69" spans="5:12" x14ac:dyDescent="0.25">
      <c r="E69" s="11"/>
      <c r="G69" s="32" t="str">
        <f t="shared" si="3"/>
        <v/>
      </c>
      <c r="I69"/>
      <c r="L69"/>
    </row>
    <row r="70" spans="5:12" x14ac:dyDescent="0.25">
      <c r="E70" s="11"/>
      <c r="G70" s="32" t="str">
        <f t="shared" si="3"/>
        <v/>
      </c>
      <c r="I70"/>
      <c r="L70"/>
    </row>
    <row r="71" spans="5:12" x14ac:dyDescent="0.25">
      <c r="E71" s="11"/>
      <c r="G71" s="32" t="str">
        <f t="shared" si="3"/>
        <v/>
      </c>
      <c r="I71"/>
      <c r="L71"/>
    </row>
    <row r="72" spans="5:12" x14ac:dyDescent="0.25">
      <c r="E72" s="11"/>
      <c r="G72" s="32" t="str">
        <f t="shared" si="3"/>
        <v/>
      </c>
      <c r="I72"/>
      <c r="L72"/>
    </row>
    <row r="73" spans="5:12" x14ac:dyDescent="0.25">
      <c r="E73" s="11"/>
      <c r="G73" s="32" t="str">
        <f t="shared" si="3"/>
        <v/>
      </c>
      <c r="I73"/>
      <c r="L73"/>
    </row>
    <row r="74" spans="5:12" x14ac:dyDescent="0.25">
      <c r="E74" s="11"/>
      <c r="G74" s="32" t="str">
        <f t="shared" si="3"/>
        <v/>
      </c>
      <c r="I74"/>
      <c r="L74"/>
    </row>
    <row r="75" spans="5:12" x14ac:dyDescent="0.25">
      <c r="E75" s="11"/>
      <c r="G75" s="32" t="str">
        <f t="shared" si="3"/>
        <v/>
      </c>
      <c r="I75"/>
      <c r="L75"/>
    </row>
    <row r="76" spans="5:12" x14ac:dyDescent="0.25">
      <c r="E76" s="11"/>
      <c r="G76" s="32" t="str">
        <f t="shared" si="3"/>
        <v/>
      </c>
      <c r="I76"/>
      <c r="L76"/>
    </row>
    <row r="77" spans="5:12" x14ac:dyDescent="0.25">
      <c r="E77" s="11"/>
      <c r="G77" s="32" t="str">
        <f t="shared" si="3"/>
        <v/>
      </c>
      <c r="I77"/>
      <c r="L77"/>
    </row>
    <row r="78" spans="5:12" x14ac:dyDescent="0.25">
      <c r="E78" s="11"/>
      <c r="G78" s="32" t="str">
        <f t="shared" si="3"/>
        <v/>
      </c>
      <c r="I78"/>
      <c r="L78"/>
    </row>
    <row r="79" spans="5:12" x14ac:dyDescent="0.25">
      <c r="E79" s="11"/>
      <c r="G79" s="32" t="str">
        <f t="shared" si="3"/>
        <v/>
      </c>
      <c r="I79"/>
      <c r="L79"/>
    </row>
    <row r="80" spans="5:12" x14ac:dyDescent="0.25">
      <c r="E80" s="11"/>
      <c r="G80" s="32" t="str">
        <f t="shared" si="3"/>
        <v/>
      </c>
      <c r="I80"/>
      <c r="L80"/>
    </row>
    <row r="81" spans="1:12" x14ac:dyDescent="0.25">
      <c r="E81" s="11"/>
      <c r="G81" s="32" t="str">
        <f t="shared" si="3"/>
        <v/>
      </c>
      <c r="I81"/>
      <c r="L81"/>
    </row>
    <row r="82" spans="1:12" x14ac:dyDescent="0.25">
      <c r="E82" s="11"/>
      <c r="G82" s="32" t="str">
        <f t="shared" ref="G82:G93" si="4">LEFT(B82,254)</f>
        <v/>
      </c>
      <c r="I82"/>
      <c r="L82"/>
    </row>
    <row r="83" spans="1:12" x14ac:dyDescent="0.25">
      <c r="E83" s="11"/>
      <c r="G83" s="32" t="str">
        <f t="shared" si="4"/>
        <v/>
      </c>
      <c r="I83"/>
      <c r="L83"/>
    </row>
    <row r="84" spans="1:12" x14ac:dyDescent="0.25">
      <c r="E84" s="11"/>
      <c r="G84" s="32" t="str">
        <f t="shared" si="4"/>
        <v/>
      </c>
      <c r="I84"/>
      <c r="L84"/>
    </row>
    <row r="85" spans="1:12" x14ac:dyDescent="0.25">
      <c r="E85" s="11"/>
      <c r="G85" s="32" t="str">
        <f t="shared" si="4"/>
        <v/>
      </c>
      <c r="I85"/>
      <c r="L85"/>
    </row>
    <row r="86" spans="1:12" x14ac:dyDescent="0.25">
      <c r="E86" s="11"/>
      <c r="G86" s="32" t="str">
        <f t="shared" si="4"/>
        <v/>
      </c>
      <c r="I86"/>
      <c r="L86"/>
    </row>
    <row r="87" spans="1:12" x14ac:dyDescent="0.25">
      <c r="E87" s="11"/>
      <c r="G87" s="32" t="str">
        <f t="shared" si="4"/>
        <v/>
      </c>
      <c r="I87"/>
      <c r="L87"/>
    </row>
    <row r="88" spans="1:12" x14ac:dyDescent="0.25">
      <c r="E88" s="11"/>
      <c r="G88" s="32" t="str">
        <f t="shared" si="4"/>
        <v/>
      </c>
      <c r="I88"/>
      <c r="L88"/>
    </row>
    <row r="89" spans="1:12" x14ac:dyDescent="0.25">
      <c r="E89" s="11"/>
      <c r="G89" s="32" t="str">
        <f t="shared" si="4"/>
        <v/>
      </c>
      <c r="I89"/>
      <c r="L89"/>
    </row>
    <row r="90" spans="1:12" x14ac:dyDescent="0.25">
      <c r="E90" s="11"/>
      <c r="G90" s="32" t="str">
        <f t="shared" si="4"/>
        <v/>
      </c>
      <c r="I90"/>
      <c r="L90"/>
    </row>
    <row r="91" spans="1:12" x14ac:dyDescent="0.25">
      <c r="E91" s="11"/>
      <c r="G91" s="32" t="str">
        <f t="shared" si="4"/>
        <v/>
      </c>
      <c r="I91"/>
      <c r="L91"/>
    </row>
    <row r="92" spans="1:12" x14ac:dyDescent="0.25">
      <c r="E92" s="11"/>
      <c r="G92" s="32" t="str">
        <f t="shared" si="4"/>
        <v/>
      </c>
      <c r="I92"/>
      <c r="L92"/>
    </row>
    <row r="93" spans="1:12" x14ac:dyDescent="0.25">
      <c r="E93" s="11"/>
      <c r="G93" s="32" t="str">
        <f t="shared" si="4"/>
        <v/>
      </c>
      <c r="I93"/>
      <c r="L93"/>
    </row>
    <row r="94" spans="1:12" x14ac:dyDescent="0.25">
      <c r="A94"/>
      <c r="B94"/>
      <c r="C94"/>
      <c r="D94"/>
      <c r="E94"/>
      <c r="F94"/>
      <c r="G94" s="33"/>
      <c r="I94"/>
      <c r="L94"/>
    </row>
    <row r="95" spans="1:12" x14ac:dyDescent="0.25">
      <c r="A95"/>
      <c r="B95"/>
      <c r="C95"/>
      <c r="D95"/>
      <c r="E95"/>
      <c r="F95"/>
      <c r="G95" s="33"/>
      <c r="I95"/>
      <c r="L95"/>
    </row>
    <row r="96" spans="1:12" x14ac:dyDescent="0.25">
      <c r="A96"/>
      <c r="B96"/>
      <c r="C96"/>
      <c r="D96"/>
      <c r="E96"/>
      <c r="F96"/>
      <c r="G96" s="33"/>
      <c r="I96"/>
      <c r="L96"/>
    </row>
    <row r="97" spans="1:12" x14ac:dyDescent="0.25">
      <c r="A97"/>
      <c r="B97"/>
      <c r="C97"/>
      <c r="D97"/>
      <c r="E97"/>
      <c r="F97"/>
      <c r="G97" s="33"/>
      <c r="I97"/>
      <c r="L97"/>
    </row>
    <row r="98" spans="1:12" x14ac:dyDescent="0.25">
      <c r="A98"/>
      <c r="B98"/>
      <c r="C98"/>
      <c r="D98"/>
      <c r="E98"/>
      <c r="F98"/>
      <c r="G98" s="33"/>
      <c r="I98"/>
      <c r="L98"/>
    </row>
    <row r="99" spans="1:12" x14ac:dyDescent="0.25">
      <c r="A99"/>
      <c r="B99"/>
      <c r="C99"/>
      <c r="D99"/>
      <c r="E99"/>
      <c r="F99"/>
      <c r="G99" s="33"/>
      <c r="I99"/>
      <c r="L99"/>
    </row>
    <row r="100" spans="1:12" x14ac:dyDescent="0.25">
      <c r="A100"/>
      <c r="B100"/>
      <c r="C100"/>
      <c r="D100"/>
      <c r="E100"/>
      <c r="F100"/>
      <c r="G100" s="33"/>
      <c r="I100"/>
      <c r="L100"/>
    </row>
    <row r="101" spans="1:12" x14ac:dyDescent="0.25">
      <c r="A101"/>
      <c r="B101"/>
      <c r="C101"/>
      <c r="D101"/>
      <c r="E101"/>
      <c r="F101"/>
      <c r="G101" s="33"/>
      <c r="I101"/>
      <c r="L101"/>
    </row>
    <row r="102" spans="1:12" x14ac:dyDescent="0.25">
      <c r="A102"/>
      <c r="B102"/>
      <c r="C102"/>
      <c r="D102"/>
      <c r="E102"/>
      <c r="F102"/>
      <c r="G102" s="33"/>
      <c r="I102"/>
      <c r="L102"/>
    </row>
    <row r="103" spans="1:12" x14ac:dyDescent="0.25">
      <c r="A103"/>
      <c r="B103"/>
      <c r="C103"/>
      <c r="D103"/>
      <c r="E103"/>
      <c r="F103"/>
      <c r="G103" s="33"/>
      <c r="I103"/>
      <c r="L103"/>
    </row>
    <row r="104" spans="1:12" x14ac:dyDescent="0.25">
      <c r="A104"/>
      <c r="B104"/>
      <c r="C104"/>
      <c r="D104"/>
      <c r="E104"/>
      <c r="F104"/>
      <c r="G104" s="33"/>
      <c r="I104"/>
      <c r="L104"/>
    </row>
    <row r="105" spans="1:12" x14ac:dyDescent="0.25">
      <c r="A105"/>
      <c r="B105"/>
      <c r="C105"/>
      <c r="D105"/>
      <c r="E105"/>
      <c r="F105"/>
      <c r="G105" s="33"/>
      <c r="I105"/>
      <c r="L105"/>
    </row>
    <row r="106" spans="1:12" x14ac:dyDescent="0.25">
      <c r="A106"/>
      <c r="B106"/>
      <c r="C106"/>
      <c r="D106"/>
      <c r="E106"/>
      <c r="F106"/>
      <c r="G106" s="33"/>
      <c r="I106"/>
      <c r="L106"/>
    </row>
    <row r="107" spans="1:12" x14ac:dyDescent="0.25">
      <c r="A107"/>
      <c r="B107"/>
      <c r="C107"/>
      <c r="D107"/>
      <c r="E107"/>
      <c r="F107"/>
      <c r="G107" s="33"/>
      <c r="I107"/>
      <c r="L107"/>
    </row>
    <row r="108" spans="1:12" x14ac:dyDescent="0.25">
      <c r="A108"/>
      <c r="B108"/>
      <c r="C108"/>
      <c r="D108"/>
      <c r="E108"/>
      <c r="F108"/>
      <c r="G108" s="33"/>
      <c r="I108"/>
      <c r="L108"/>
    </row>
    <row r="109" spans="1:12" x14ac:dyDescent="0.25">
      <c r="A109"/>
      <c r="B109"/>
      <c r="C109"/>
      <c r="D109"/>
      <c r="E109"/>
      <c r="F109"/>
      <c r="G109" s="33"/>
      <c r="I109"/>
      <c r="L109"/>
    </row>
    <row r="110" spans="1:12" x14ac:dyDescent="0.25">
      <c r="A110"/>
      <c r="B110"/>
      <c r="C110"/>
      <c r="D110"/>
      <c r="E110"/>
      <c r="F110"/>
      <c r="G110" s="33"/>
      <c r="I110"/>
      <c r="L110"/>
    </row>
    <row r="111" spans="1:12" x14ac:dyDescent="0.25">
      <c r="A111"/>
      <c r="B111"/>
      <c r="C111"/>
      <c r="D111"/>
      <c r="E111"/>
      <c r="F111"/>
      <c r="G111" s="33"/>
      <c r="I111"/>
      <c r="L111"/>
    </row>
    <row r="112" spans="1:12" x14ac:dyDescent="0.25">
      <c r="A112"/>
      <c r="B112"/>
      <c r="C112"/>
      <c r="D112"/>
      <c r="E112"/>
      <c r="F112"/>
      <c r="G112" s="33"/>
      <c r="I112"/>
      <c r="L112"/>
    </row>
    <row r="113" spans="1:12" x14ac:dyDescent="0.25">
      <c r="A113"/>
      <c r="B113"/>
      <c r="C113"/>
      <c r="D113"/>
      <c r="E113"/>
      <c r="F113"/>
      <c r="G113" s="33"/>
      <c r="I113"/>
      <c r="L113"/>
    </row>
    <row r="114" spans="1:12" x14ac:dyDescent="0.25">
      <c r="A114"/>
      <c r="B114"/>
      <c r="C114"/>
      <c r="D114"/>
      <c r="E114"/>
      <c r="F114"/>
      <c r="G114" s="33"/>
      <c r="I114"/>
      <c r="L114"/>
    </row>
    <row r="115" spans="1:12" x14ac:dyDescent="0.25">
      <c r="A115"/>
      <c r="B115"/>
      <c r="C115"/>
      <c r="D115"/>
      <c r="E115"/>
      <c r="F115"/>
      <c r="G115" s="33"/>
      <c r="I115"/>
      <c r="L115"/>
    </row>
    <row r="116" spans="1:12" x14ac:dyDescent="0.25">
      <c r="A116"/>
      <c r="B116"/>
      <c r="C116"/>
      <c r="D116"/>
      <c r="E116"/>
      <c r="F116"/>
      <c r="G116" s="33"/>
      <c r="I116"/>
      <c r="L116"/>
    </row>
    <row r="117" spans="1:12" x14ac:dyDescent="0.25">
      <c r="A117"/>
      <c r="B117"/>
      <c r="C117"/>
      <c r="D117"/>
      <c r="E117"/>
      <c r="F117"/>
      <c r="G117" s="33"/>
      <c r="I117"/>
      <c r="L117"/>
    </row>
    <row r="118" spans="1:12" x14ac:dyDescent="0.25">
      <c r="A118"/>
      <c r="B118"/>
      <c r="C118"/>
      <c r="D118"/>
      <c r="E118"/>
      <c r="F118"/>
      <c r="G118" s="33"/>
      <c r="I118"/>
      <c r="L118"/>
    </row>
    <row r="119" spans="1:12" x14ac:dyDescent="0.25">
      <c r="A119"/>
      <c r="B119"/>
      <c r="C119"/>
      <c r="D119"/>
      <c r="E119"/>
      <c r="F119"/>
      <c r="G119" s="33"/>
      <c r="I119"/>
      <c r="L119"/>
    </row>
    <row r="120" spans="1:12" x14ac:dyDescent="0.25">
      <c r="A120"/>
      <c r="B120"/>
      <c r="C120"/>
      <c r="D120"/>
      <c r="E120"/>
      <c r="F120"/>
      <c r="G120" s="33"/>
      <c r="I120"/>
      <c r="L120"/>
    </row>
    <row r="121" spans="1:12" x14ac:dyDescent="0.25">
      <c r="A121"/>
      <c r="B121"/>
      <c r="C121"/>
      <c r="D121"/>
      <c r="E121"/>
      <c r="F121"/>
      <c r="G121" s="33"/>
      <c r="I121"/>
      <c r="L121"/>
    </row>
    <row r="122" spans="1:12" x14ac:dyDescent="0.25">
      <c r="A122"/>
      <c r="B122"/>
      <c r="C122"/>
      <c r="D122"/>
      <c r="E122"/>
      <c r="F122"/>
      <c r="G122" s="33"/>
      <c r="I122"/>
      <c r="L122"/>
    </row>
    <row r="123" spans="1:12" x14ac:dyDescent="0.25">
      <c r="A123"/>
      <c r="B123"/>
      <c r="C123"/>
      <c r="D123"/>
      <c r="E123"/>
      <c r="F123"/>
      <c r="G123" s="33"/>
      <c r="I123"/>
      <c r="L123"/>
    </row>
    <row r="124" spans="1:12" x14ac:dyDescent="0.25">
      <c r="A124"/>
      <c r="B124"/>
      <c r="C124"/>
      <c r="D124"/>
      <c r="E124"/>
      <c r="F124"/>
      <c r="G124" s="33"/>
      <c r="I124"/>
      <c r="L124"/>
    </row>
    <row r="125" spans="1:12" x14ac:dyDescent="0.25">
      <c r="I125"/>
      <c r="L125"/>
    </row>
    <row r="126" spans="1:12" x14ac:dyDescent="0.25">
      <c r="I126"/>
      <c r="L126"/>
    </row>
    <row r="127" spans="1:12" x14ac:dyDescent="0.25">
      <c r="I127"/>
      <c r="L127"/>
    </row>
    <row r="128" spans="1:12" x14ac:dyDescent="0.25">
      <c r="I128"/>
      <c r="L128"/>
    </row>
    <row r="129" spans="9:12" x14ac:dyDescent="0.25">
      <c r="I129"/>
      <c r="L129"/>
    </row>
    <row r="130" spans="9:12" x14ac:dyDescent="0.25">
      <c r="I130"/>
      <c r="L130"/>
    </row>
    <row r="131" spans="9:12" x14ac:dyDescent="0.25">
      <c r="I131"/>
      <c r="L131"/>
    </row>
    <row r="132" spans="9:12" x14ac:dyDescent="0.25">
      <c r="I132"/>
      <c r="L132"/>
    </row>
  </sheetData>
  <sortState ref="A2:E140">
    <sortCondition ref="A2:A140"/>
    <sortCondition ref="C2:C140"/>
    <sortCondition ref="D2:D140"/>
    <sortCondition ref="B2:B140"/>
  </sortState>
  <conditionalFormatting sqref="A125:A484 A13:A93 A2:A11">
    <cfRule type="expression" dxfId="1" priority="1">
      <formula>$A2=$A1</formula>
    </cfRule>
  </conditionalFormatting>
  <conditionalFormatting sqref="A12">
    <cfRule type="expression" dxfId="0" priority="3">
      <formula>$A12=#REF!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СВОД2</vt:lpstr>
      <vt:lpstr>Лист1!Область_печати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NOVOGILOVV</dc:creator>
  <cp:lastModifiedBy>ВЫСОЦКИЙ АЛЕКСАНДР ЕВГЕНЬЕВИЧ</cp:lastModifiedBy>
  <cp:lastPrinted>2018-02-11T11:37:04Z</cp:lastPrinted>
  <dcterms:created xsi:type="dcterms:W3CDTF">2015-11-03T06:16:21Z</dcterms:created>
  <dcterms:modified xsi:type="dcterms:W3CDTF">2018-02-21T08:47:37Z</dcterms:modified>
</cp:coreProperties>
</file>