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6765" yWindow="1545" windowWidth="20490" windowHeight="7530" activeTab="1"/>
  </bookViews>
  <sheets>
    <sheet name="1" sheetId="20" r:id="rId1"/>
    <sheet name="2" sheetId="21" r:id="rId2"/>
  </sheets>
  <definedNames>
    <definedName name="_xlnm._FilterDatabase" localSheetId="0" hidden="1">'1'!$E$1:$H$94</definedName>
    <definedName name="e">#REF!</definedName>
    <definedName name="q">#REF!</definedName>
    <definedName name="w">#REF!</definedName>
    <definedName name="А">#REF!</definedName>
    <definedName name="альянс">#REF!</definedName>
    <definedName name="Берлин">#REF!</definedName>
    <definedName name="Вегаскунцевво">#REF!</definedName>
    <definedName name="Вегасмякинино">#REF!</definedName>
    <definedName name="Гудзон">#REF!</definedName>
    <definedName name="диадема">#REF!</definedName>
    <definedName name="_xlnm.Criteria" localSheetId="0">'1'!$A$2:$D$2</definedName>
    <definedName name="Рестораны">#REF!</definedName>
    <definedName name="Ростокино">#REF!</definedName>
    <definedName name="Ростокинодва">#REF!</definedName>
    <definedName name="Сомбреро">#REF!</definedName>
    <definedName name="ф">#REF!</definedName>
  </definedNames>
  <calcPr calcId="145621"/>
</workbook>
</file>

<file path=xl/calcChain.xml><?xml version="1.0" encoding="utf-8"?>
<calcChain xmlns="http://schemas.openxmlformats.org/spreadsheetml/2006/main">
  <c r="D6" i="21" l="1"/>
  <c r="D5" i="21" l="1"/>
  <c r="B4" i="21"/>
  <c r="B65" i="21" s="1"/>
  <c r="D4" i="21"/>
  <c r="E67" i="20"/>
  <c r="E5" i="21"/>
  <c r="D65" i="21"/>
  <c r="C5" i="21"/>
  <c r="B61" i="21"/>
  <c r="B53" i="21" l="1"/>
  <c r="B66" i="21"/>
  <c r="B73" i="21"/>
  <c r="B56" i="21"/>
  <c r="B6" i="21"/>
  <c r="B59" i="21"/>
  <c r="B64" i="21"/>
  <c r="B46" i="21"/>
  <c r="C62" i="21"/>
  <c r="C61" i="21" s="1"/>
  <c r="B69" i="21"/>
  <c r="B42" i="21"/>
  <c r="B40" i="21" s="1"/>
  <c r="C60" i="21"/>
  <c r="C63" i="21"/>
  <c r="C32" i="21"/>
  <c r="C31" i="21" s="1"/>
  <c r="B24" i="21"/>
  <c r="B19" i="21"/>
  <c r="C36" i="21"/>
  <c r="C33" i="21"/>
  <c r="B39" i="21"/>
  <c r="B38" i="21"/>
  <c r="B37" i="21"/>
  <c r="B35" i="21"/>
  <c r="B34" i="21"/>
  <c r="B13" i="21"/>
  <c r="B11" i="21"/>
  <c r="B10" i="21"/>
  <c r="B9" i="21"/>
  <c r="B8" i="21"/>
  <c r="B7" i="21"/>
  <c r="C40" i="21" l="1"/>
  <c r="B5" i="21"/>
  <c r="B31" i="21"/>
  <c r="C12" i="21"/>
  <c r="AD6" i="20" l="1"/>
  <c r="AE6" i="20"/>
  <c r="AH6" i="20"/>
  <c r="AI6" i="20" s="1"/>
  <c r="AL6" i="20"/>
  <c r="AL7" i="20" s="1"/>
  <c r="AM6" i="20"/>
  <c r="AP6" i="20"/>
  <c r="AQ6" i="20" s="1"/>
  <c r="AT6" i="20"/>
  <c r="AU6" i="20"/>
  <c r="AX6" i="20"/>
  <c r="AY6" i="20" s="1"/>
  <c r="AD7" i="20"/>
  <c r="AC9" i="20" s="1"/>
  <c r="AE9" i="20" s="1"/>
  <c r="AE7" i="20"/>
  <c r="AH7" i="20"/>
  <c r="AI7" i="20" s="1"/>
  <c r="AP7" i="20"/>
  <c r="AQ7" i="20" s="1"/>
  <c r="AT7" i="20"/>
  <c r="AS9" i="20" s="1"/>
  <c r="AU9" i="20" s="1"/>
  <c r="AU7" i="20"/>
  <c r="AX7" i="20"/>
  <c r="AY7" i="20" s="1"/>
  <c r="AE8" i="20"/>
  <c r="AI8" i="20"/>
  <c r="AM8" i="20"/>
  <c r="AQ8" i="20"/>
  <c r="AU8" i="20"/>
  <c r="AY8" i="20"/>
  <c r="AG9" i="20"/>
  <c r="AI9" i="20"/>
  <c r="AO9" i="20"/>
  <c r="AQ9" i="20"/>
  <c r="AW9" i="20"/>
  <c r="AY9" i="20"/>
  <c r="AE10" i="20"/>
  <c r="AI10" i="20"/>
  <c r="AM10" i="20"/>
  <c r="AQ10" i="20"/>
  <c r="AU10" i="20"/>
  <c r="AY10" i="20"/>
  <c r="AE11" i="20"/>
  <c r="AI11" i="20"/>
  <c r="AM11" i="20"/>
  <c r="AQ11" i="20"/>
  <c r="AU11" i="20"/>
  <c r="AY11" i="20"/>
  <c r="AE12" i="20"/>
  <c r="AI12" i="20"/>
  <c r="AM12" i="20"/>
  <c r="AQ12" i="20"/>
  <c r="AU12" i="20"/>
  <c r="AY12" i="20"/>
  <c r="AC24" i="20"/>
  <c r="AE24" i="20"/>
  <c r="AG24" i="20"/>
  <c r="AI24" i="20" s="1"/>
  <c r="AK24" i="20"/>
  <c r="AO24" i="20"/>
  <c r="AQ24" i="20" s="1"/>
  <c r="AS24" i="20"/>
  <c r="AU24" i="20"/>
  <c r="AW24" i="20"/>
  <c r="AY24" i="20" s="1"/>
  <c r="AC31" i="20"/>
  <c r="AE31" i="20"/>
  <c r="AG31" i="20"/>
  <c r="AI31" i="20" s="1"/>
  <c r="AK31" i="20"/>
  <c r="AO31" i="20"/>
  <c r="AQ31" i="20" s="1"/>
  <c r="AS31" i="20"/>
  <c r="AU31" i="20"/>
  <c r="AW31" i="20"/>
  <c r="AY31" i="20" s="1"/>
  <c r="AC32" i="20"/>
  <c r="AE32" i="20"/>
  <c r="AG32" i="20"/>
  <c r="AI32" i="20" s="1"/>
  <c r="AK32" i="20"/>
  <c r="AO32" i="20"/>
  <c r="AQ32" i="20" s="1"/>
  <c r="AS32" i="20"/>
  <c r="AU32" i="20"/>
  <c r="AW32" i="20"/>
  <c r="AY32" i="20" s="1"/>
  <c r="AC42" i="20"/>
  <c r="AE42" i="20"/>
  <c r="AG42" i="20"/>
  <c r="AI42" i="20" s="1"/>
  <c r="AK42" i="20"/>
  <c r="AO42" i="20"/>
  <c r="AQ42" i="20" s="1"/>
  <c r="AS42" i="20"/>
  <c r="AU42" i="20"/>
  <c r="AW42" i="20"/>
  <c r="AY42" i="20" s="1"/>
  <c r="AC49" i="20"/>
  <c r="AE49" i="20"/>
  <c r="AG49" i="20"/>
  <c r="AI49" i="20" s="1"/>
  <c r="AK49" i="20"/>
  <c r="AO49" i="20"/>
  <c r="AQ49" i="20" s="1"/>
  <c r="AS49" i="20"/>
  <c r="AU49" i="20"/>
  <c r="AW49" i="20"/>
  <c r="AY49" i="20" s="1"/>
  <c r="AC56" i="20"/>
  <c r="AG56" i="20"/>
  <c r="AK56" i="20"/>
  <c r="AO56" i="20"/>
  <c r="AS56" i="20"/>
  <c r="AW56" i="20"/>
  <c r="AC57" i="20"/>
  <c r="AE57" i="20"/>
  <c r="AG57" i="20"/>
  <c r="AI57" i="20" s="1"/>
  <c r="AK57" i="20"/>
  <c r="AO57" i="20"/>
  <c r="AQ57" i="20" s="1"/>
  <c r="AS57" i="20"/>
  <c r="AU57" i="20"/>
  <c r="AW57" i="20"/>
  <c r="AY57" i="20" s="1"/>
  <c r="AC67" i="20"/>
  <c r="AC76" i="20" s="1"/>
  <c r="AE76" i="20" s="1"/>
  <c r="AE67" i="20"/>
  <c r="AG67" i="20"/>
  <c r="AI67" i="20" s="1"/>
  <c r="AK67" i="20"/>
  <c r="AK76" i="20" s="1"/>
  <c r="AM76" i="20" s="1"/>
  <c r="AM67" i="20"/>
  <c r="AO67" i="20"/>
  <c r="AQ67" i="20" s="1"/>
  <c r="AS67" i="20"/>
  <c r="AS76" i="20" s="1"/>
  <c r="AU76" i="20" s="1"/>
  <c r="AU67" i="20"/>
  <c r="AW67" i="20"/>
  <c r="AY67" i="20" s="1"/>
  <c r="AC75" i="20"/>
  <c r="AE75" i="20" s="1"/>
  <c r="AG75" i="20"/>
  <c r="AI75" i="20"/>
  <c r="AK75" i="20"/>
  <c r="AM75" i="20" s="1"/>
  <c r="AO75" i="20"/>
  <c r="AQ75" i="20"/>
  <c r="AS75" i="20"/>
  <c r="AU75" i="20" s="1"/>
  <c r="AW75" i="20"/>
  <c r="AY75" i="20"/>
  <c r="AG76" i="20"/>
  <c r="AI76" i="20"/>
  <c r="AO76" i="20"/>
  <c r="AQ76" i="20"/>
  <c r="AW76" i="20"/>
  <c r="AY76" i="20"/>
  <c r="AC86" i="20"/>
  <c r="AE86" i="20" s="1"/>
  <c r="AG86" i="20"/>
  <c r="AI86" i="20"/>
  <c r="AK86" i="20"/>
  <c r="AM86" i="20" s="1"/>
  <c r="AO86" i="20"/>
  <c r="AQ86" i="20"/>
  <c r="AS86" i="20"/>
  <c r="AU86" i="20" s="1"/>
  <c r="AW86" i="20"/>
  <c r="AY86" i="20"/>
  <c r="AC93" i="20"/>
  <c r="AE93" i="20" s="1"/>
  <c r="AG93" i="20"/>
  <c r="AI93" i="20"/>
  <c r="AK93" i="20"/>
  <c r="AM93" i="20" s="1"/>
  <c r="AO93" i="20"/>
  <c r="AQ93" i="20"/>
  <c r="AS93" i="20"/>
  <c r="AU93" i="20" s="1"/>
  <c r="AW93" i="20"/>
  <c r="AY93" i="20"/>
  <c r="AC94" i="20"/>
  <c r="AE94" i="20" s="1"/>
  <c r="AG94" i="20"/>
  <c r="AI94" i="20"/>
  <c r="AK94" i="20"/>
  <c r="AM94" i="20" s="1"/>
  <c r="AO94" i="20"/>
  <c r="AQ94" i="20"/>
  <c r="AS94" i="20"/>
  <c r="AU94" i="20" s="1"/>
  <c r="AW94" i="20"/>
  <c r="AY94" i="20"/>
  <c r="J6" i="20"/>
  <c r="K6" i="20"/>
  <c r="N6" i="20"/>
  <c r="N7" i="20" s="1"/>
  <c r="R6" i="20"/>
  <c r="S6" i="20"/>
  <c r="V6" i="20"/>
  <c r="V7" i="20" s="1"/>
  <c r="Z6" i="20"/>
  <c r="AA6" i="20"/>
  <c r="J7" i="20"/>
  <c r="R7" i="20"/>
  <c r="Z7" i="20"/>
  <c r="K8" i="20"/>
  <c r="O8" i="20"/>
  <c r="S8" i="20"/>
  <c r="W8" i="20"/>
  <c r="AA8" i="20"/>
  <c r="K10" i="20"/>
  <c r="O10" i="20"/>
  <c r="S10" i="20"/>
  <c r="W10" i="20"/>
  <c r="AA10" i="20"/>
  <c r="K11" i="20"/>
  <c r="O11" i="20"/>
  <c r="S11" i="20"/>
  <c r="W11" i="20"/>
  <c r="AA11" i="20"/>
  <c r="K12" i="20"/>
  <c r="O12" i="20"/>
  <c r="S12" i="20"/>
  <c r="W12" i="20"/>
  <c r="AA12" i="20"/>
  <c r="I24" i="20"/>
  <c r="K24" i="20" s="1"/>
  <c r="M24" i="20"/>
  <c r="Q24" i="20"/>
  <c r="S24" i="20" s="1"/>
  <c r="U24" i="20"/>
  <c r="Y24" i="20"/>
  <c r="AA24" i="20" s="1"/>
  <c r="I31" i="20"/>
  <c r="M31" i="20"/>
  <c r="M32" i="20" s="1"/>
  <c r="Q31" i="20"/>
  <c r="U31" i="20"/>
  <c r="U32" i="20" s="1"/>
  <c r="W32" i="20" s="1"/>
  <c r="Y31" i="20"/>
  <c r="I32" i="20"/>
  <c r="K32" i="20" s="1"/>
  <c r="Q32" i="20"/>
  <c r="S32" i="20" s="1"/>
  <c r="Y32" i="20"/>
  <c r="AA32" i="20" s="1"/>
  <c r="I42" i="20"/>
  <c r="M42" i="20"/>
  <c r="Q42" i="20"/>
  <c r="U42" i="20"/>
  <c r="W42" i="20" s="1"/>
  <c r="Y42" i="20"/>
  <c r="I49" i="20"/>
  <c r="K49" i="20" s="1"/>
  <c r="M49" i="20"/>
  <c r="Q49" i="20"/>
  <c r="S49" i="20" s="1"/>
  <c r="U49" i="20"/>
  <c r="Y49" i="20"/>
  <c r="AA49" i="20" s="1"/>
  <c r="I56" i="20"/>
  <c r="M56" i="20"/>
  <c r="M57" i="20" s="1"/>
  <c r="O57" i="20" s="1"/>
  <c r="Q56" i="20"/>
  <c r="U56" i="20"/>
  <c r="U57" i="20" s="1"/>
  <c r="W57" i="20" s="1"/>
  <c r="Y56" i="20"/>
  <c r="I57" i="20"/>
  <c r="K57" i="20" s="1"/>
  <c r="Q57" i="20"/>
  <c r="S57" i="20" s="1"/>
  <c r="Y57" i="20"/>
  <c r="AA57" i="20" s="1"/>
  <c r="I67" i="20"/>
  <c r="K67" i="20"/>
  <c r="M67" i="20"/>
  <c r="O67" i="20" s="1"/>
  <c r="Q67" i="20"/>
  <c r="S67" i="20"/>
  <c r="U67" i="20"/>
  <c r="W67" i="20" s="1"/>
  <c r="Y67" i="20"/>
  <c r="AA67" i="20"/>
  <c r="I75" i="20"/>
  <c r="I76" i="20" s="1"/>
  <c r="K76" i="20" s="1"/>
  <c r="K75" i="20"/>
  <c r="M75" i="20"/>
  <c r="O75" i="20" s="1"/>
  <c r="Q75" i="20"/>
  <c r="Q76" i="20" s="1"/>
  <c r="S76" i="20" s="1"/>
  <c r="S75" i="20"/>
  <c r="U75" i="20"/>
  <c r="W75" i="20" s="1"/>
  <c r="Y75" i="20"/>
  <c r="Y76" i="20" s="1"/>
  <c r="AA76" i="20" s="1"/>
  <c r="AA75" i="20"/>
  <c r="I86" i="20"/>
  <c r="K86" i="20"/>
  <c r="M86" i="20"/>
  <c r="O86" i="20" s="1"/>
  <c r="Q86" i="20"/>
  <c r="S86" i="20"/>
  <c r="U86" i="20"/>
  <c r="W86" i="20" s="1"/>
  <c r="Y86" i="20"/>
  <c r="AA86" i="20"/>
  <c r="I93" i="20"/>
  <c r="K93" i="20" s="1"/>
  <c r="M93" i="20"/>
  <c r="M94" i="20" s="1"/>
  <c r="Q93" i="20"/>
  <c r="S93" i="20" s="1"/>
  <c r="U93" i="20"/>
  <c r="U94" i="20" s="1"/>
  <c r="W94" i="20" s="1"/>
  <c r="Y93" i="20"/>
  <c r="AA93" i="20" s="1"/>
  <c r="I94" i="20"/>
  <c r="K94" i="20"/>
  <c r="Q94" i="20"/>
  <c r="S94" i="20"/>
  <c r="Y94" i="20"/>
  <c r="AA94" i="20"/>
  <c r="AK9" i="20" l="1"/>
  <c r="AM9" i="20" s="1"/>
  <c r="AM7" i="20"/>
  <c r="AM31" i="20"/>
  <c r="AM32" i="20"/>
  <c r="AM49" i="20"/>
  <c r="AM57" i="20"/>
  <c r="AM24" i="20"/>
  <c r="AM42" i="20"/>
  <c r="O7" i="20"/>
  <c r="O24" i="20"/>
  <c r="O49" i="20"/>
  <c r="O93" i="20"/>
  <c r="M9" i="20"/>
  <c r="O9" i="20" s="1"/>
  <c r="O94" i="20"/>
  <c r="O42" i="20"/>
  <c r="O32" i="20"/>
  <c r="W7" i="20"/>
  <c r="W24" i="20"/>
  <c r="W49" i="20"/>
  <c r="W93" i="20"/>
  <c r="U9" i="20"/>
  <c r="W9" i="20" s="1"/>
  <c r="U76" i="20"/>
  <c r="W76" i="20" s="1"/>
  <c r="M76" i="20"/>
  <c r="O76" i="20" s="1"/>
  <c r="W31" i="20"/>
  <c r="O31" i="20"/>
  <c r="AA7" i="20"/>
  <c r="S7" i="20"/>
  <c r="K7" i="20"/>
  <c r="W6" i="20"/>
  <c r="O6" i="20"/>
  <c r="AA42" i="20"/>
  <c r="S42" i="20"/>
  <c r="K42" i="20"/>
  <c r="AA31" i="20"/>
  <c r="S31" i="20"/>
  <c r="K31" i="20"/>
  <c r="Y9" i="20"/>
  <c r="AA9" i="20" s="1"/>
  <c r="Q9" i="20"/>
  <c r="S9" i="20" s="1"/>
  <c r="I9" i="20"/>
  <c r="K9" i="20" s="1"/>
  <c r="E93" i="20" l="1"/>
  <c r="E86" i="20"/>
  <c r="E75" i="20"/>
  <c r="E56" i="20"/>
  <c r="E49" i="20"/>
  <c r="E42" i="20"/>
  <c r="E31" i="20"/>
  <c r="E24" i="20"/>
  <c r="G12" i="20"/>
  <c r="G11" i="20"/>
  <c r="G10" i="20"/>
  <c r="G8" i="20"/>
  <c r="F6" i="20"/>
  <c r="E57" i="20" l="1"/>
  <c r="G6" i="20"/>
  <c r="F7" i="20"/>
  <c r="G24" i="20"/>
  <c r="E76" i="20"/>
  <c r="G67" i="20"/>
  <c r="E94" i="20"/>
  <c r="E32" i="20"/>
  <c r="AU56" i="20" l="1"/>
  <c r="AA56" i="20"/>
  <c r="AM56" i="20"/>
  <c r="S56" i="20"/>
  <c r="AE56" i="20"/>
  <c r="K56" i="20"/>
  <c r="AQ56" i="20"/>
  <c r="O56" i="20"/>
  <c r="AY56" i="20"/>
  <c r="AI56" i="20"/>
  <c r="W56" i="20"/>
  <c r="G31" i="20"/>
  <c r="G76" i="20"/>
  <c r="G49" i="20"/>
  <c r="G75" i="20"/>
  <c r="G94" i="20"/>
  <c r="G57" i="20"/>
  <c r="G32" i="20"/>
  <c r="G86" i="20"/>
  <c r="E70" i="20"/>
  <c r="H70" i="20" s="1"/>
  <c r="G56" i="20"/>
  <c r="E9" i="20"/>
  <c r="G9" i="20" s="1"/>
  <c r="G93" i="20"/>
  <c r="G72" i="20"/>
  <c r="E71" i="20"/>
  <c r="H71" i="20" s="1"/>
  <c r="G73" i="20"/>
  <c r="E72" i="20"/>
  <c r="H72" i="20" s="1"/>
  <c r="G69" i="20"/>
  <c r="G7" i="20"/>
  <c r="E73" i="20"/>
  <c r="H73" i="20" s="1"/>
  <c r="G70" i="20"/>
  <c r="E69" i="20"/>
  <c r="H69" i="20" s="1"/>
  <c r="G71" i="20"/>
  <c r="G42" i="20"/>
  <c r="I69" i="20" l="1"/>
  <c r="L69" i="20" s="1"/>
  <c r="K69" i="20"/>
  <c r="K70" i="20"/>
  <c r="I70" i="20"/>
  <c r="L70" i="20" s="1"/>
  <c r="K72" i="20"/>
  <c r="I72" i="20"/>
  <c r="L72" i="20" s="1"/>
  <c r="I73" i="20"/>
  <c r="L73" i="20" s="1"/>
  <c r="K73" i="20"/>
  <c r="K71" i="20"/>
  <c r="I71" i="20"/>
  <c r="L71" i="20" s="1"/>
  <c r="M70" i="20" l="1"/>
  <c r="P70" i="20" s="1"/>
  <c r="O70" i="20"/>
  <c r="O73" i="20"/>
  <c r="M73" i="20"/>
  <c r="P73" i="20" s="1"/>
  <c r="M71" i="20"/>
  <c r="P71" i="20" s="1"/>
  <c r="O71" i="20"/>
  <c r="M72" i="20"/>
  <c r="P72" i="20" s="1"/>
  <c r="O72" i="20"/>
  <c r="O69" i="20"/>
  <c r="M69" i="20"/>
  <c r="P69" i="20" s="1"/>
  <c r="Q71" i="20" l="1"/>
  <c r="T71" i="20" s="1"/>
  <c r="S71" i="20"/>
  <c r="Q73" i="20"/>
  <c r="T73" i="20" s="1"/>
  <c r="S73" i="20"/>
  <c r="Q72" i="20"/>
  <c r="T72" i="20" s="1"/>
  <c r="S72" i="20"/>
  <c r="Q70" i="20"/>
  <c r="T70" i="20" s="1"/>
  <c r="S70" i="20"/>
  <c r="Q69" i="20"/>
  <c r="T69" i="20" s="1"/>
  <c r="S69" i="20"/>
  <c r="U70" i="20" l="1"/>
  <c r="X70" i="20" s="1"/>
  <c r="W70" i="20"/>
  <c r="U73" i="20"/>
  <c r="X73" i="20" s="1"/>
  <c r="W73" i="20"/>
  <c r="U69" i="20"/>
  <c r="X69" i="20" s="1"/>
  <c r="W69" i="20"/>
  <c r="U72" i="20"/>
  <c r="X72" i="20" s="1"/>
  <c r="W72" i="20"/>
  <c r="U71" i="20"/>
  <c r="X71" i="20" s="1"/>
  <c r="W71" i="20"/>
  <c r="Y72" i="20" l="1"/>
  <c r="AB72" i="20" s="1"/>
  <c r="AA72" i="20"/>
  <c r="Y73" i="20"/>
  <c r="AB73" i="20" s="1"/>
  <c r="AA73" i="20"/>
  <c r="Y71" i="20"/>
  <c r="AB71" i="20" s="1"/>
  <c r="AA71" i="20"/>
  <c r="Y69" i="20"/>
  <c r="AB69" i="20" s="1"/>
  <c r="AA69" i="20"/>
  <c r="AA70" i="20"/>
  <c r="Y70" i="20"/>
  <c r="AB70" i="20" s="1"/>
  <c r="AE69" i="20" l="1"/>
  <c r="AC69" i="20"/>
  <c r="AF69" i="20" s="1"/>
  <c r="AE73" i="20"/>
  <c r="AC73" i="20"/>
  <c r="AF73" i="20" s="1"/>
  <c r="AE70" i="20"/>
  <c r="AC70" i="20"/>
  <c r="AF70" i="20" s="1"/>
  <c r="AC71" i="20"/>
  <c r="AF71" i="20" s="1"/>
  <c r="AE71" i="20"/>
  <c r="AC72" i="20"/>
  <c r="AF72" i="20" s="1"/>
  <c r="AE72" i="20"/>
  <c r="AI73" i="20" l="1"/>
  <c r="AG73" i="20"/>
  <c r="AJ73" i="20" s="1"/>
  <c r="AI71" i="20"/>
  <c r="AG71" i="20"/>
  <c r="AJ71" i="20" s="1"/>
  <c r="AI70" i="20"/>
  <c r="AG70" i="20"/>
  <c r="AJ70" i="20" s="1"/>
  <c r="AI69" i="20"/>
  <c r="AG69" i="20"/>
  <c r="AJ69" i="20" s="1"/>
  <c r="AI72" i="20"/>
  <c r="AG72" i="20"/>
  <c r="AJ72" i="20" s="1"/>
  <c r="AK71" i="20" l="1"/>
  <c r="AN71" i="20" s="1"/>
  <c r="AM71" i="20"/>
  <c r="AK69" i="20"/>
  <c r="AN69" i="20" s="1"/>
  <c r="AM69" i="20"/>
  <c r="AM72" i="20"/>
  <c r="AK72" i="20"/>
  <c r="AN72" i="20" s="1"/>
  <c r="AM70" i="20"/>
  <c r="AK70" i="20"/>
  <c r="AN70" i="20" s="1"/>
  <c r="AK73" i="20"/>
  <c r="AN73" i="20" s="1"/>
  <c r="AM73" i="20"/>
  <c r="AQ70" i="20" l="1"/>
  <c r="AO70" i="20"/>
  <c r="AR70" i="20" s="1"/>
  <c r="AO69" i="20"/>
  <c r="AR69" i="20" s="1"/>
  <c r="AQ69" i="20"/>
  <c r="AO72" i="20"/>
  <c r="AR72" i="20" s="1"/>
  <c r="AQ72" i="20"/>
  <c r="AO73" i="20"/>
  <c r="AR73" i="20" s="1"/>
  <c r="AQ73" i="20"/>
  <c r="AO71" i="20"/>
  <c r="AR71" i="20" s="1"/>
  <c r="AQ71" i="20"/>
  <c r="AS69" i="20" l="1"/>
  <c r="AV69" i="20" s="1"/>
  <c r="AU69" i="20"/>
  <c r="AS70" i="20"/>
  <c r="AV70" i="20" s="1"/>
  <c r="AU70" i="20"/>
  <c r="AU73" i="20"/>
  <c r="AS73" i="20"/>
  <c r="AV73" i="20" s="1"/>
  <c r="AS71" i="20"/>
  <c r="AV71" i="20" s="1"/>
  <c r="AU71" i="20"/>
  <c r="AS72" i="20"/>
  <c r="AV72" i="20" s="1"/>
  <c r="AU72" i="20"/>
  <c r="AY70" i="20" l="1"/>
  <c r="AW70" i="20"/>
  <c r="AZ70" i="20" s="1"/>
  <c r="AW71" i="20"/>
  <c r="AZ71" i="20" s="1"/>
  <c r="AY71" i="20"/>
  <c r="AW73" i="20"/>
  <c r="AZ73" i="20" s="1"/>
  <c r="AY73" i="20"/>
  <c r="AW72" i="20"/>
  <c r="AZ72" i="20" s="1"/>
  <c r="AY72" i="20"/>
  <c r="AW69" i="20"/>
  <c r="AZ69" i="20" s="1"/>
  <c r="AY69" i="20"/>
  <c r="B12" i="21" l="1"/>
</calcChain>
</file>

<file path=xl/sharedStrings.xml><?xml version="1.0" encoding="utf-8"?>
<sst xmlns="http://schemas.openxmlformats.org/spreadsheetml/2006/main" count="679" uniqueCount="62">
  <si>
    <t>r-keeper</t>
  </si>
  <si>
    <t>план:</t>
  </si>
  <si>
    <t>факт:</t>
  </si>
  <si>
    <t>разница:</t>
  </si>
  <si>
    <t>Выручка</t>
  </si>
  <si>
    <t>наличные</t>
  </si>
  <si>
    <t>кредитные карты</t>
  </si>
  <si>
    <t>итого (gross):</t>
  </si>
  <si>
    <t>итого (net):</t>
  </si>
  <si>
    <t>кол-во чеков</t>
  </si>
  <si>
    <t>сумма</t>
  </si>
  <si>
    <t>Удаления</t>
  </si>
  <si>
    <t>SH4</t>
  </si>
  <si>
    <t>ОСТАТКИ НА НАЧАЛО ПЕРИОДА</t>
  </si>
  <si>
    <t>Остаток на начало периода ПРОДУКТ:</t>
  </si>
  <si>
    <t>заморозка/охлажденка</t>
  </si>
  <si>
    <t>курица</t>
  </si>
  <si>
    <t>прохл. напитки</t>
  </si>
  <si>
    <t>овощи</t>
  </si>
  <si>
    <t>техстафф</t>
  </si>
  <si>
    <t>пиво</t>
  </si>
  <si>
    <t>Итого по продукту:</t>
  </si>
  <si>
    <t>сумма (руб.)</t>
  </si>
  <si>
    <t>% от ТО</t>
  </si>
  <si>
    <t>Остаток на начало периода ХИМИЯ/МБП/И.Т.Д.</t>
  </si>
  <si>
    <t>химия</t>
  </si>
  <si>
    <t>Форма</t>
  </si>
  <si>
    <t>МБП</t>
  </si>
  <si>
    <t>Итого по ХИМИЯ/МБП/И.Т.Д.:</t>
  </si>
  <si>
    <t>ИТОГО: ОСТАТКИ НА НАЧАЛО ПЕРИОДА:</t>
  </si>
  <si>
    <t>ПОСТУПЛЕНИЯ ЗА ПЕРИОД</t>
  </si>
  <si>
    <t>Поступления за период ПРОДУКТ:</t>
  </si>
  <si>
    <t>Поступления за период ХИМИЯ/МБП/И.Т.Д.</t>
  </si>
  <si>
    <t>Итого по  ХИМИЯ/МБП/И.Т.Д.:</t>
  </si>
  <si>
    <t>Иные поступления за период:</t>
  </si>
  <si>
    <t>Томаты+ Айсберг</t>
  </si>
  <si>
    <t>Томаты</t>
  </si>
  <si>
    <t>таблетки</t>
  </si>
  <si>
    <t>Итого по  иные поступления за период:</t>
  </si>
  <si>
    <t>ИТОГО:ПОСТУПЛЕНИЯ ЗА ПЕРИОД:</t>
  </si>
  <si>
    <t>РАСХОДЫ ЗА ПЕРИОД</t>
  </si>
  <si>
    <t>Реализация (теоретическая себестоимость) за период:</t>
  </si>
  <si>
    <t>Итого реализация:</t>
  </si>
  <si>
    <t>Иные статьи списания:</t>
  </si>
  <si>
    <t>план %</t>
  </si>
  <si>
    <t>план (руб.):</t>
  </si>
  <si>
    <t>разница (%):</t>
  </si>
  <si>
    <t>разница (руб.):</t>
  </si>
  <si>
    <t>Порча и бой</t>
  </si>
  <si>
    <t>Сервис для гостей</t>
  </si>
  <si>
    <t>Шортенинг</t>
  </si>
  <si>
    <t>необъяснимые расхождения</t>
  </si>
  <si>
    <t>питание персонала</t>
  </si>
  <si>
    <t>Итого иные статьи списания:</t>
  </si>
  <si>
    <t>ИТОГО: РАСХОДЫ ЗА ПЕРИОД:</t>
  </si>
  <si>
    <t>ОСТАТКИ НА КОНЕЦ ПЕРИОДА</t>
  </si>
  <si>
    <t>ИТОГО: ОСТАТКИ НА КОНЕЦ ПЕРИОДА:</t>
  </si>
  <si>
    <t>Ресторан :</t>
  </si>
  <si>
    <t>Plan</t>
  </si>
  <si>
    <t>%</t>
  </si>
  <si>
    <t>Actual</t>
  </si>
  <si>
    <t>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</si>
</sst>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9" formatCode="_-* #,##0.00&quot;р.&quot;_-;\-* #,##0.00&quot;р.&quot;_-;_-* \-??&quot;р.&quot;_-;_-@_-"/>
    <numFmt numFmtId="171" formatCode="#,##0&quot;р.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DashDotDot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thin">
        <color indexed="64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DashDotDot">
        <color theme="0"/>
      </top>
      <bottom style="thin">
        <color indexed="64"/>
      </bottom>
      <diagonal/>
    </border>
    <border>
      <left style="medium">
        <color theme="0"/>
      </left>
      <right/>
      <top style="mediumDashDotDot">
        <color theme="0"/>
      </top>
      <bottom style="thin">
        <color indexed="64"/>
      </bottom>
      <diagonal/>
    </border>
    <border>
      <left/>
      <right/>
      <top style="mediumDashDotDot">
        <color theme="0"/>
      </top>
      <bottom style="thin">
        <color indexed="64"/>
      </bottom>
      <diagonal/>
    </border>
    <border>
      <left/>
      <right style="medium">
        <color indexed="64"/>
      </right>
      <top style="mediumDashDotDot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8"/>
      </right>
      <top style="thin">
        <color indexed="64"/>
      </top>
      <bottom/>
      <diagonal/>
    </border>
    <border>
      <left style="thin">
        <color indexed="64"/>
      </left>
      <right style="thin">
        <color theme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8"/>
      </right>
      <top/>
      <bottom style="thin">
        <color indexed="64"/>
      </bottom>
      <diagonal/>
    </border>
    <border>
      <left style="thin">
        <color indexed="64"/>
      </left>
      <right style="thin">
        <color theme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2" fillId="0" borderId="0"/>
    <xf numFmtId="9" fontId="2" fillId="0" borderId="0"/>
    <xf numFmtId="0" fontId="11" fillId="0" borderId="0">
      <alignment vertical="center"/>
    </xf>
  </cellStyleXfs>
  <cellXfs count="330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7" borderId="0" xfId="0" applyFont="1" applyFill="1" applyProtection="1">
      <protection locked="0"/>
    </xf>
    <xf numFmtId="0" fontId="5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Border="1" applyProtection="1"/>
    <xf numFmtId="0" fontId="7" fillId="3" borderId="38" xfId="0" applyFont="1" applyFill="1" applyBorder="1" applyAlignment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38" xfId="0" applyFont="1" applyFill="1" applyBorder="1" applyAlignment="1" applyProtection="1"/>
    <xf numFmtId="0" fontId="7" fillId="3" borderId="58" xfId="0" applyFont="1" applyFill="1" applyBorder="1" applyAlignment="1" applyProtection="1"/>
    <xf numFmtId="0" fontId="9" fillId="3" borderId="57" xfId="0" applyFont="1" applyFill="1" applyBorder="1" applyAlignment="1" applyProtection="1">
      <alignment horizontal="center" vertical="center"/>
    </xf>
    <xf numFmtId="0" fontId="9" fillId="3" borderId="65" xfId="0" applyFont="1" applyFill="1" applyBorder="1" applyAlignment="1" applyProtection="1">
      <alignment horizontal="center" vertical="center"/>
    </xf>
    <xf numFmtId="0" fontId="9" fillId="3" borderId="58" xfId="0" applyFont="1" applyFill="1" applyBorder="1" applyAlignment="1" applyProtection="1"/>
    <xf numFmtId="0" fontId="7" fillId="3" borderId="26" xfId="0" applyFont="1" applyFill="1" applyBorder="1" applyProtection="1"/>
    <xf numFmtId="0" fontId="7" fillId="3" borderId="15" xfId="0" applyFont="1" applyFill="1" applyBorder="1" applyProtection="1"/>
    <xf numFmtId="0" fontId="7" fillId="3" borderId="1" xfId="0" applyFont="1" applyFill="1" applyBorder="1" applyProtection="1"/>
    <xf numFmtId="0" fontId="7" fillId="3" borderId="24" xfId="0" applyFont="1" applyFill="1" applyBorder="1" applyAlignment="1" applyProtection="1">
      <alignment horizontal="center"/>
    </xf>
    <xf numFmtId="10" fontId="7" fillId="3" borderId="24" xfId="0" applyNumberFormat="1" applyFont="1" applyFill="1" applyBorder="1" applyAlignment="1" applyProtection="1">
      <alignment horizontal="center"/>
      <protection locked="0"/>
    </xf>
    <xf numFmtId="0" fontId="7" fillId="3" borderId="29" xfId="0" applyFont="1" applyFill="1" applyBorder="1" applyAlignment="1" applyProtection="1">
      <alignment horizontal="center"/>
      <protection locked="0"/>
    </xf>
    <xf numFmtId="0" fontId="7" fillId="7" borderId="55" xfId="0" applyFont="1" applyFill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7" fillId="7" borderId="19" xfId="0" applyFont="1" applyFill="1" applyBorder="1" applyAlignment="1" applyProtection="1">
      <protection locked="0"/>
    </xf>
    <xf numFmtId="0" fontId="7" fillId="7" borderId="53" xfId="0" applyFont="1" applyFill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7" fillId="7" borderId="9" xfId="0" applyFont="1" applyFill="1" applyBorder="1" applyAlignment="1" applyProtection="1">
      <protection locked="0"/>
    </xf>
    <xf numFmtId="164" fontId="7" fillId="0" borderId="53" xfId="0" applyNumberFormat="1" applyFont="1" applyBorder="1" applyProtection="1">
      <protection locked="0"/>
    </xf>
    <xf numFmtId="164" fontId="7" fillId="5" borderId="1" xfId="0" applyNumberFormat="1" applyFont="1" applyFill="1" applyBorder="1" applyProtection="1"/>
    <xf numFmtId="164" fontId="7" fillId="0" borderId="9" xfId="0" applyNumberFormat="1" applyFont="1" applyBorder="1" applyProtection="1">
      <protection locked="0"/>
    </xf>
    <xf numFmtId="0" fontId="7" fillId="0" borderId="53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9" xfId="0" applyFont="1" applyBorder="1" applyProtection="1">
      <protection locked="0"/>
    </xf>
    <xf numFmtId="1" fontId="7" fillId="5" borderId="53" xfId="1" applyNumberFormat="1" applyFont="1" applyFill="1" applyBorder="1" applyProtection="1"/>
    <xf numFmtId="171" fontId="7" fillId="0" borderId="1" xfId="0" applyNumberFormat="1" applyFont="1" applyBorder="1" applyProtection="1">
      <protection locked="0"/>
    </xf>
    <xf numFmtId="1" fontId="7" fillId="5" borderId="9" xfId="1" applyNumberFormat="1" applyFont="1" applyFill="1" applyBorder="1" applyProtection="1"/>
    <xf numFmtId="0" fontId="7" fillId="0" borderId="53" xfId="1" applyNumberFormat="1" applyFont="1" applyBorder="1" applyProtection="1">
      <protection locked="0"/>
    </xf>
    <xf numFmtId="0" fontId="7" fillId="0" borderId="9" xfId="1" applyNumberFormat="1" applyFont="1" applyBorder="1" applyProtection="1">
      <protection locked="0"/>
    </xf>
    <xf numFmtId="171" fontId="7" fillId="7" borderId="53" xfId="0" applyNumberFormat="1" applyFont="1" applyFill="1" applyBorder="1" applyProtection="1">
      <protection locked="0"/>
    </xf>
    <xf numFmtId="171" fontId="7" fillId="7" borderId="9" xfId="0" applyNumberFormat="1" applyFont="1" applyFill="1" applyBorder="1" applyProtection="1">
      <protection locked="0"/>
    </xf>
    <xf numFmtId="0" fontId="7" fillId="7" borderId="53" xfId="0" applyFont="1" applyFill="1" applyBorder="1" applyProtection="1">
      <protection locked="0"/>
    </xf>
    <xf numFmtId="0" fontId="7" fillId="7" borderId="9" xfId="0" applyFont="1" applyFill="1" applyBorder="1" applyProtection="1">
      <protection locked="0"/>
    </xf>
    <xf numFmtId="0" fontId="7" fillId="7" borderId="57" xfId="0" applyFont="1" applyFill="1" applyBorder="1" applyProtection="1">
      <protection locked="0"/>
    </xf>
    <xf numFmtId="0" fontId="7" fillId="7" borderId="0" xfId="0" applyFont="1" applyFill="1" applyBorder="1" applyProtection="1">
      <protection locked="0"/>
    </xf>
    <xf numFmtId="0" fontId="7" fillId="7" borderId="56" xfId="0" applyFont="1" applyFill="1" applyBorder="1" applyProtection="1">
      <protection locked="0"/>
    </xf>
    <xf numFmtId="0" fontId="7" fillId="7" borderId="32" xfId="0" applyFont="1" applyFill="1" applyBorder="1" applyProtection="1">
      <protection locked="0"/>
    </xf>
    <xf numFmtId="0" fontId="7" fillId="3" borderId="57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56" xfId="0" applyFont="1" applyFill="1" applyBorder="1" applyProtection="1"/>
    <xf numFmtId="0" fontId="7" fillId="3" borderId="32" xfId="0" applyFont="1" applyFill="1" applyBorder="1" applyProtection="1"/>
    <xf numFmtId="0" fontId="7" fillId="3" borderId="59" xfId="0" applyFont="1" applyFill="1" applyBorder="1" applyProtection="1"/>
    <xf numFmtId="0" fontId="7" fillId="3" borderId="39" xfId="0" applyFont="1" applyFill="1" applyBorder="1" applyProtection="1"/>
    <xf numFmtId="0" fontId="7" fillId="3" borderId="60" xfId="0" applyFont="1" applyFill="1" applyBorder="1" applyAlignment="1" applyProtection="1">
      <alignment horizontal="center"/>
    </xf>
    <xf numFmtId="0" fontId="7" fillId="3" borderId="43" xfId="0" applyFont="1" applyFill="1" applyBorder="1" applyAlignment="1" applyProtection="1">
      <alignment horizontal="center"/>
    </xf>
    <xf numFmtId="0" fontId="7" fillId="3" borderId="46" xfId="0" applyFont="1" applyFill="1" applyBorder="1" applyAlignment="1" applyProtection="1">
      <alignment horizontal="center"/>
    </xf>
    <xf numFmtId="0" fontId="7" fillId="7" borderId="62" xfId="0" applyFont="1" applyFill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7" borderId="47" xfId="0" applyFont="1" applyFill="1" applyBorder="1" applyProtection="1">
      <protection locked="0"/>
    </xf>
    <xf numFmtId="0" fontId="7" fillId="3" borderId="14" xfId="0" applyFont="1" applyFill="1" applyBorder="1" applyAlignment="1" applyProtection="1">
      <alignment horizontal="center"/>
    </xf>
    <xf numFmtId="0" fontId="7" fillId="0" borderId="75" xfId="0" applyFont="1" applyBorder="1" applyProtection="1">
      <protection locked="0"/>
    </xf>
    <xf numFmtId="0" fontId="7" fillId="7" borderId="64" xfId="0" applyFont="1" applyFill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7" borderId="11" xfId="0" applyFont="1" applyFill="1" applyBorder="1" applyProtection="1">
      <protection locked="0"/>
    </xf>
    <xf numFmtId="0" fontId="7" fillId="3" borderId="68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3" borderId="48" xfId="0" applyFont="1" applyFill="1" applyBorder="1" applyAlignment="1" applyProtection="1">
      <alignment horizontal="center"/>
    </xf>
    <xf numFmtId="0" fontId="7" fillId="5" borderId="55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/>
    </xf>
    <xf numFmtId="0" fontId="7" fillId="5" borderId="54" xfId="0" applyFont="1" applyFill="1" applyBorder="1" applyAlignment="1" applyProtection="1">
      <alignment horizontal="center"/>
    </xf>
    <xf numFmtId="0" fontId="7" fillId="5" borderId="19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164" fontId="7" fillId="5" borderId="53" xfId="0" applyNumberFormat="1" applyFont="1" applyFill="1" applyBorder="1" applyProtection="1"/>
    <xf numFmtId="9" fontId="7" fillId="5" borderId="1" xfId="1" applyFont="1" applyFill="1" applyBorder="1" applyProtection="1"/>
    <xf numFmtId="164" fontId="7" fillId="5" borderId="54" xfId="0" applyNumberFormat="1" applyFont="1" applyFill="1" applyBorder="1" applyProtection="1"/>
    <xf numFmtId="164" fontId="7" fillId="5" borderId="9" xfId="0" applyNumberFormat="1" applyFont="1" applyFill="1" applyBorder="1" applyProtection="1"/>
    <xf numFmtId="164" fontId="7" fillId="5" borderId="8" xfId="0" applyNumberFormat="1" applyFont="1" applyFill="1" applyBorder="1" applyProtection="1"/>
    <xf numFmtId="164" fontId="7" fillId="5" borderId="62" xfId="0" applyNumberFormat="1" applyFont="1" applyFill="1" applyBorder="1" applyProtection="1"/>
    <xf numFmtId="9" fontId="7" fillId="5" borderId="2" xfId="1" applyFont="1" applyFill="1" applyBorder="1" applyProtection="1"/>
    <xf numFmtId="164" fontId="7" fillId="5" borderId="69" xfId="0" applyNumberFormat="1" applyFont="1" applyFill="1" applyBorder="1" applyProtection="1"/>
    <xf numFmtId="164" fontId="7" fillId="5" borderId="47" xfId="0" applyNumberFormat="1" applyFont="1" applyFill="1" applyBorder="1" applyProtection="1"/>
    <xf numFmtId="164" fontId="7" fillId="5" borderId="45" xfId="0" applyNumberFormat="1" applyFont="1" applyFill="1" applyBorder="1" applyProtection="1"/>
    <xf numFmtId="0" fontId="7" fillId="3" borderId="60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46" xfId="0" applyFont="1" applyFill="1" applyBorder="1" applyAlignment="1" applyProtection="1">
      <alignment horizontal="center"/>
      <protection locked="0"/>
    </xf>
    <xf numFmtId="0" fontId="7" fillId="3" borderId="68" xfId="0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7" fillId="3" borderId="48" xfId="0" applyFont="1" applyFill="1" applyBorder="1" applyAlignment="1" applyProtection="1">
      <alignment horizontal="center"/>
      <protection locked="0"/>
    </xf>
    <xf numFmtId="0" fontId="7" fillId="3" borderId="53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0" xfId="0" applyFont="1" applyFill="1"/>
    <xf numFmtId="0" fontId="7" fillId="5" borderId="0" xfId="0" applyFont="1" applyFill="1"/>
    <xf numFmtId="0" fontId="7" fillId="0" borderId="0" xfId="0" applyFont="1"/>
    <xf numFmtId="0" fontId="7" fillId="0" borderId="1" xfId="0" applyFont="1" applyBorder="1"/>
    <xf numFmtId="9" fontId="7" fillId="7" borderId="1" xfId="4" applyFont="1" applyFill="1" applyBorder="1"/>
    <xf numFmtId="10" fontId="7" fillId="7" borderId="1" xfId="4" applyNumberFormat="1" applyFont="1" applyFill="1" applyBorder="1"/>
    <xf numFmtId="10" fontId="7" fillId="0" borderId="1" xfId="4" applyNumberFormat="1" applyFont="1" applyBorder="1"/>
    <xf numFmtId="9" fontId="7" fillId="5" borderId="1" xfId="4" applyFont="1" applyFill="1" applyBorder="1"/>
    <xf numFmtId="0" fontId="7" fillId="5" borderId="1" xfId="0" applyFont="1" applyFill="1" applyBorder="1"/>
    <xf numFmtId="0" fontId="7" fillId="3" borderId="1" xfId="0" applyFont="1" applyFill="1" applyBorder="1"/>
    <xf numFmtId="10" fontId="7" fillId="5" borderId="1" xfId="4" applyNumberFormat="1" applyFont="1" applyFill="1" applyBorder="1"/>
    <xf numFmtId="49" fontId="7" fillId="3" borderId="80" xfId="8" applyNumberFormat="1" applyFont="1" applyFill="1" applyBorder="1" applyAlignment="1">
      <alignment wrapText="1"/>
    </xf>
    <xf numFmtId="0" fontId="7" fillId="7" borderId="1" xfId="0" applyFont="1" applyFill="1" applyBorder="1"/>
    <xf numFmtId="0" fontId="7" fillId="0" borderId="9" xfId="0" applyFont="1" applyBorder="1"/>
    <xf numFmtId="1" fontId="7" fillId="0" borderId="9" xfId="0" applyNumberFormat="1" applyFont="1" applyBorder="1"/>
    <xf numFmtId="49" fontId="7" fillId="3" borderId="83" xfId="8" applyNumberFormat="1" applyFont="1" applyFill="1" applyBorder="1" applyAlignment="1">
      <alignment wrapText="1"/>
    </xf>
    <xf numFmtId="49" fontId="7" fillId="3" borderId="84" xfId="8" applyNumberFormat="1" applyFont="1" applyFill="1" applyBorder="1" applyAlignment="1">
      <alignment horizontal="left" wrapText="1"/>
    </xf>
    <xf numFmtId="49" fontId="7" fillId="3" borderId="85" xfId="8" applyNumberFormat="1" applyFont="1" applyFill="1" applyBorder="1" applyAlignment="1">
      <alignment horizontal="left" wrapText="1"/>
    </xf>
    <xf numFmtId="0" fontId="7" fillId="5" borderId="9" xfId="0" applyFont="1" applyFill="1" applyBorder="1"/>
    <xf numFmtId="0" fontId="7" fillId="7" borderId="9" xfId="0" applyFont="1" applyFill="1" applyBorder="1"/>
    <xf numFmtId="49" fontId="10" fillId="5" borderId="81" xfId="8" applyNumberFormat="1" applyFont="1" applyFill="1" applyBorder="1" applyAlignment="1">
      <alignment wrapText="1"/>
    </xf>
    <xf numFmtId="49" fontId="7" fillId="3" borderId="84" xfId="8" applyNumberFormat="1" applyFont="1" applyFill="1" applyBorder="1" applyAlignment="1">
      <alignment wrapText="1"/>
    </xf>
    <xf numFmtId="49" fontId="7" fillId="3" borderId="85" xfId="8" applyNumberFormat="1" applyFont="1" applyFill="1" applyBorder="1" applyAlignment="1">
      <alignment wrapText="1"/>
    </xf>
    <xf numFmtId="49" fontId="7" fillId="5" borderId="87" xfId="8" applyNumberFormat="1" applyFont="1" applyFill="1" applyBorder="1" applyAlignment="1">
      <alignment wrapText="1"/>
    </xf>
    <xf numFmtId="49" fontId="7" fillId="5" borderId="81" xfId="8" applyNumberFormat="1" applyFont="1" applyFill="1" applyBorder="1" applyAlignment="1">
      <alignment wrapText="1"/>
    </xf>
    <xf numFmtId="0" fontId="7" fillId="0" borderId="47" xfId="0" applyFont="1" applyBorder="1"/>
    <xf numFmtId="10" fontId="7" fillId="0" borderId="2" xfId="4" applyNumberFormat="1" applyFont="1" applyBorder="1"/>
    <xf numFmtId="0" fontId="7" fillId="0" borderId="2" xfId="0" applyFont="1" applyBorder="1"/>
    <xf numFmtId="0" fontId="7" fillId="5" borderId="19" xfId="0" applyFont="1" applyFill="1" applyBorder="1"/>
    <xf numFmtId="10" fontId="7" fillId="5" borderId="13" xfId="4" applyNumberFormat="1" applyFont="1" applyFill="1" applyBorder="1"/>
    <xf numFmtId="0" fontId="7" fillId="5" borderId="13" xfId="0" applyFont="1" applyFill="1" applyBorder="1"/>
    <xf numFmtId="0" fontId="7" fillId="5" borderId="88" xfId="0" applyFont="1" applyFill="1" applyBorder="1"/>
    <xf numFmtId="10" fontId="7" fillId="5" borderId="89" xfId="4" applyNumberFormat="1" applyFont="1" applyFill="1" applyBorder="1"/>
    <xf numFmtId="0" fontId="7" fillId="5" borderId="89" xfId="0" applyFont="1" applyFill="1" applyBorder="1"/>
    <xf numFmtId="10" fontId="7" fillId="5" borderId="90" xfId="4" applyNumberFormat="1" applyFont="1" applyFill="1" applyBorder="1"/>
    <xf numFmtId="49" fontId="7" fillId="3" borderId="91" xfId="8" applyNumberFormat="1" applyFont="1" applyFill="1" applyBorder="1" applyAlignment="1">
      <alignment wrapText="1"/>
    </xf>
    <xf numFmtId="0" fontId="7" fillId="7" borderId="47" xfId="0" applyFont="1" applyFill="1" applyBorder="1"/>
    <xf numFmtId="10" fontId="7" fillId="7" borderId="2" xfId="4" applyNumberFormat="1" applyFont="1" applyFill="1" applyBorder="1"/>
    <xf numFmtId="49" fontId="7" fillId="3" borderId="86" xfId="8" applyNumberFormat="1" applyFont="1" applyFill="1" applyBorder="1" applyAlignment="1">
      <alignment wrapText="1"/>
    </xf>
    <xf numFmtId="0" fontId="7" fillId="7" borderId="13" xfId="0" applyFont="1" applyFill="1" applyBorder="1"/>
    <xf numFmtId="10" fontId="7" fillId="7" borderId="13" xfId="4" applyNumberFormat="1" applyFont="1" applyFill="1" applyBorder="1"/>
    <xf numFmtId="0" fontId="7" fillId="4" borderId="13" xfId="0" applyFont="1" applyFill="1" applyBorder="1"/>
    <xf numFmtId="10" fontId="7" fillId="4" borderId="13" xfId="4" applyNumberFormat="1" applyFont="1" applyFill="1" applyBorder="1"/>
    <xf numFmtId="49" fontId="7" fillId="5" borderId="92" xfId="8" applyNumberFormat="1" applyFont="1" applyFill="1" applyBorder="1" applyAlignment="1">
      <alignment wrapText="1"/>
    </xf>
    <xf numFmtId="0" fontId="7" fillId="7" borderId="19" xfId="0" applyFont="1" applyFill="1" applyBorder="1"/>
    <xf numFmtId="49" fontId="7" fillId="3" borderId="84" xfId="8" applyNumberFormat="1" applyFont="1" applyFill="1" applyBorder="1" applyAlignment="1">
      <alignment horizontal="center" wrapText="1"/>
    </xf>
    <xf numFmtId="49" fontId="7" fillId="3" borderId="84" xfId="8" applyNumberFormat="1" applyFont="1" applyFill="1" applyBorder="1" applyAlignment="1">
      <alignment horizontal="left" vertical="center" wrapText="1"/>
    </xf>
    <xf numFmtId="0" fontId="7" fillId="5" borderId="2" xfId="0" applyFont="1" applyFill="1" applyBorder="1"/>
    <xf numFmtId="10" fontId="7" fillId="5" borderId="2" xfId="4" applyNumberFormat="1" applyFont="1" applyFill="1" applyBorder="1"/>
    <xf numFmtId="0" fontId="7" fillId="0" borderId="19" xfId="0" applyFont="1" applyBorder="1"/>
    <xf numFmtId="10" fontId="7" fillId="0" borderId="13" xfId="4" applyNumberFormat="1" applyFont="1" applyBorder="1"/>
    <xf numFmtId="0" fontId="7" fillId="0" borderId="13" xfId="0" applyFont="1" applyBorder="1"/>
    <xf numFmtId="49" fontId="7" fillId="3" borderId="93" xfId="8" applyNumberFormat="1" applyFont="1" applyFill="1" applyBorder="1" applyAlignment="1">
      <alignment wrapText="1"/>
    </xf>
    <xf numFmtId="0" fontId="7" fillId="5" borderId="16" xfId="0" applyFont="1" applyFill="1" applyBorder="1"/>
    <xf numFmtId="49" fontId="7" fillId="3" borderId="91" xfId="8" applyNumberFormat="1" applyFont="1" applyFill="1" applyBorder="1" applyAlignment="1">
      <alignment horizontal="left" wrapText="1"/>
    </xf>
    <xf numFmtId="1" fontId="7" fillId="0" borderId="47" xfId="0" applyNumberFormat="1" applyFont="1" applyBorder="1"/>
    <xf numFmtId="49" fontId="7" fillId="5" borderId="93" xfId="8" applyNumberFormat="1" applyFont="1" applyFill="1" applyBorder="1" applyAlignment="1">
      <alignment wrapText="1"/>
    </xf>
    <xf numFmtId="49" fontId="7" fillId="3" borderId="79" xfId="8" applyNumberFormat="1" applyFont="1" applyFill="1" applyBorder="1" applyAlignment="1">
      <alignment wrapText="1"/>
    </xf>
    <xf numFmtId="49" fontId="7" fillId="5" borderId="26" xfId="8" applyNumberFormat="1" applyFont="1" applyFill="1" applyBorder="1" applyAlignment="1">
      <alignment wrapText="1"/>
    </xf>
    <xf numFmtId="49" fontId="7" fillId="3" borderId="29" xfId="8" applyNumberFormat="1" applyFont="1" applyFill="1" applyBorder="1" applyAlignment="1">
      <alignment wrapText="1"/>
    </xf>
    <xf numFmtId="49" fontId="7" fillId="3" borderId="83" xfId="8" applyNumberFormat="1" applyFont="1" applyFill="1" applyBorder="1" applyAlignment="1">
      <alignment horizontal="left" wrapText="1"/>
    </xf>
    <xf numFmtId="49" fontId="7" fillId="3" borderId="91" xfId="8" applyNumberFormat="1" applyFont="1" applyFill="1" applyBorder="1" applyAlignment="1">
      <alignment horizontal="center" wrapText="1"/>
    </xf>
    <xf numFmtId="49" fontId="9" fillId="6" borderId="86" xfId="8" applyNumberFormat="1" applyFont="1" applyFill="1" applyBorder="1" applyAlignment="1">
      <alignment wrapText="1"/>
    </xf>
    <xf numFmtId="49" fontId="7" fillId="5" borderId="84" xfId="8" applyNumberFormat="1" applyFont="1" applyFill="1" applyBorder="1" applyAlignment="1">
      <alignment horizontal="left" wrapText="1"/>
    </xf>
    <xf numFmtId="1" fontId="7" fillId="5" borderId="9" xfId="0" applyNumberFormat="1" applyFont="1" applyFill="1" applyBorder="1"/>
    <xf numFmtId="10" fontId="7" fillId="0" borderId="94" xfId="4" applyNumberFormat="1" applyFont="1" applyBorder="1"/>
    <xf numFmtId="0" fontId="7" fillId="0" borderId="10" xfId="0" applyFont="1" applyBorder="1"/>
    <xf numFmtId="10" fontId="7" fillId="0" borderId="23" xfId="4" applyNumberFormat="1" applyFont="1" applyBorder="1"/>
    <xf numFmtId="10" fontId="7" fillId="0" borderId="0" xfId="0" applyNumberFormat="1" applyFont="1"/>
    <xf numFmtId="0" fontId="7" fillId="7" borderId="11" xfId="0" applyFont="1" applyFill="1" applyBorder="1"/>
    <xf numFmtId="10" fontId="7" fillId="7" borderId="10" xfId="4" applyNumberFormat="1" applyFont="1" applyFill="1" applyBorder="1"/>
    <xf numFmtId="0" fontId="7" fillId="7" borderId="2" xfId="0" applyFont="1" applyFill="1" applyBorder="1"/>
    <xf numFmtId="0" fontId="7" fillId="7" borderId="31" xfId="0" applyFont="1" applyFill="1" applyBorder="1" applyAlignment="1" applyProtection="1">
      <alignment horizontal="center"/>
      <protection locked="0"/>
    </xf>
    <xf numFmtId="0" fontId="7" fillId="7" borderId="32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</xf>
    <xf numFmtId="0" fontId="10" fillId="5" borderId="21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21" xfId="0" applyFont="1" applyFill="1" applyBorder="1" applyAlignment="1" applyProtection="1">
      <alignment horizontal="center"/>
    </xf>
    <xf numFmtId="0" fontId="10" fillId="5" borderId="11" xfId="0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</xf>
    <xf numFmtId="9" fontId="7" fillId="5" borderId="11" xfId="1" applyFont="1" applyFill="1" applyBorder="1" applyAlignment="1" applyProtection="1">
      <alignment horizontal="center" vertical="center"/>
    </xf>
    <xf numFmtId="9" fontId="7" fillId="5" borderId="23" xfId="1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 applyProtection="1">
      <alignment horizontal="right" vertical="center"/>
    </xf>
    <xf numFmtId="0" fontId="10" fillId="5" borderId="27" xfId="0" applyFont="1" applyFill="1" applyBorder="1" applyAlignment="1" applyProtection="1">
      <alignment horizontal="right" vertical="center"/>
    </xf>
    <xf numFmtId="9" fontId="10" fillId="5" borderId="18" xfId="1" applyFont="1" applyFill="1" applyBorder="1" applyAlignment="1" applyProtection="1">
      <alignment horizontal="right" vertical="center"/>
    </xf>
    <xf numFmtId="9" fontId="10" fillId="5" borderId="44" xfId="1" applyFont="1" applyFill="1" applyBorder="1" applyAlignment="1" applyProtection="1">
      <alignment horizontal="right" vertical="center"/>
    </xf>
    <xf numFmtId="0" fontId="7" fillId="5" borderId="11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0" xfId="1" applyNumberFormat="1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right" vertical="center"/>
    </xf>
    <xf numFmtId="0" fontId="10" fillId="5" borderId="0" xfId="1" applyNumberFormat="1" applyFont="1" applyFill="1" applyBorder="1" applyAlignment="1" applyProtection="1">
      <alignment horizontal="right" vertical="center"/>
    </xf>
    <xf numFmtId="9" fontId="10" fillId="5" borderId="32" xfId="1" applyFont="1" applyFill="1" applyBorder="1" applyAlignment="1" applyProtection="1">
      <alignment horizontal="right" vertic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3" borderId="39" xfId="0" applyFont="1" applyFill="1" applyBorder="1" applyAlignment="1" applyProtection="1">
      <alignment horizontal="center"/>
      <protection locked="0"/>
    </xf>
    <xf numFmtId="0" fontId="7" fillId="5" borderId="37" xfId="0" applyFont="1" applyFill="1" applyBorder="1" applyAlignment="1" applyProtection="1">
      <alignment horizontal="center"/>
    </xf>
    <xf numFmtId="0" fontId="7" fillId="5" borderId="39" xfId="0" applyFont="1" applyFill="1" applyBorder="1" applyAlignment="1" applyProtection="1">
      <alignment horizontal="center"/>
    </xf>
    <xf numFmtId="0" fontId="7" fillId="5" borderId="23" xfId="0" applyFont="1" applyFill="1" applyBorder="1" applyAlignment="1" applyProtection="1">
      <alignment horizontal="center" vertical="center"/>
    </xf>
    <xf numFmtId="9" fontId="7" fillId="5" borderId="22" xfId="1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5" borderId="34" xfId="0" applyFont="1" applyFill="1" applyBorder="1" applyAlignment="1" applyProtection="1">
      <alignment horizontal="left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</xf>
    <xf numFmtId="0" fontId="7" fillId="5" borderId="32" xfId="0" applyFont="1" applyFill="1" applyBorder="1" applyAlignment="1" applyProtection="1">
      <alignment horizontal="center"/>
    </xf>
    <xf numFmtId="9" fontId="7" fillId="5" borderId="0" xfId="1" applyFont="1" applyFill="1" applyBorder="1" applyAlignment="1" applyProtection="1">
      <alignment horizontal="center" vertical="center"/>
    </xf>
    <xf numFmtId="9" fontId="7" fillId="5" borderId="32" xfId="1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/>
    </xf>
    <xf numFmtId="9" fontId="10" fillId="5" borderId="0" xfId="1" applyFont="1" applyFill="1" applyBorder="1" applyAlignment="1" applyProtection="1">
      <alignment horizontal="right" vertical="center"/>
    </xf>
    <xf numFmtId="9" fontId="9" fillId="3" borderId="15" xfId="1" applyFont="1" applyFill="1" applyBorder="1" applyAlignment="1" applyProtection="1">
      <alignment horizontal="center" vertical="center"/>
    </xf>
    <xf numFmtId="9" fontId="9" fillId="3" borderId="27" xfId="1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/>
    </xf>
    <xf numFmtId="0" fontId="7" fillId="3" borderId="32" xfId="0" applyFont="1" applyFill="1" applyBorder="1" applyAlignment="1" applyProtection="1">
      <alignment horizontal="center"/>
    </xf>
    <xf numFmtId="0" fontId="7" fillId="5" borderId="36" xfId="0" applyFont="1" applyFill="1" applyBorder="1" applyAlignment="1" applyProtection="1">
      <alignment horizontal="center"/>
    </xf>
    <xf numFmtId="9" fontId="7" fillId="5" borderId="36" xfId="1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9" fontId="7" fillId="5" borderId="9" xfId="1" applyFont="1" applyFill="1" applyBorder="1" applyAlignment="1" applyProtection="1">
      <alignment horizontal="center" vertical="center"/>
    </xf>
    <xf numFmtId="9" fontId="7" fillId="5" borderId="8" xfId="1" applyFont="1" applyFill="1" applyBorder="1" applyAlignment="1" applyProtection="1">
      <alignment horizontal="center" vertical="center"/>
    </xf>
    <xf numFmtId="0" fontId="7" fillId="5" borderId="63" xfId="0" applyFont="1" applyFill="1" applyBorder="1" applyAlignment="1" applyProtection="1">
      <alignment horizontal="center"/>
    </xf>
    <xf numFmtId="0" fontId="7" fillId="5" borderId="70" xfId="0" applyFont="1" applyFill="1" applyBorder="1" applyAlignment="1" applyProtection="1">
      <alignment horizontal="center"/>
    </xf>
    <xf numFmtId="0" fontId="7" fillId="5" borderId="64" xfId="0" applyFont="1" applyFill="1" applyBorder="1" applyAlignment="1" applyProtection="1">
      <alignment horizontal="center" vertical="center"/>
    </xf>
    <xf numFmtId="9" fontId="7" fillId="5" borderId="67" xfId="1" applyFont="1" applyFill="1" applyBorder="1" applyAlignment="1" applyProtection="1">
      <alignment horizontal="center" vertical="center"/>
    </xf>
    <xf numFmtId="0" fontId="7" fillId="5" borderId="36" xfId="1" applyNumberFormat="1" applyFont="1" applyFill="1" applyBorder="1" applyAlignment="1" applyProtection="1">
      <alignment horizontal="center" vertical="center"/>
    </xf>
    <xf numFmtId="0" fontId="7" fillId="5" borderId="31" xfId="0" applyFont="1" applyFill="1" applyBorder="1" applyAlignment="1" applyProtection="1">
      <alignment horizontal="right"/>
    </xf>
    <xf numFmtId="0" fontId="7" fillId="5" borderId="32" xfId="0" applyFont="1" applyFill="1" applyBorder="1" applyAlignment="1" applyProtection="1">
      <alignment horizontal="right"/>
    </xf>
    <xf numFmtId="171" fontId="7" fillId="5" borderId="31" xfId="0" applyNumberFormat="1" applyFont="1" applyFill="1" applyBorder="1" applyAlignment="1" applyProtection="1">
      <alignment horizontal="right"/>
    </xf>
    <xf numFmtId="171" fontId="7" fillId="5" borderId="32" xfId="0" applyNumberFormat="1" applyFont="1" applyFill="1" applyBorder="1" applyAlignment="1" applyProtection="1">
      <alignment horizontal="right"/>
    </xf>
    <xf numFmtId="0" fontId="7" fillId="3" borderId="26" xfId="0" applyFont="1" applyFill="1" applyBorder="1" applyAlignment="1" applyProtection="1">
      <alignment horizontal="center"/>
    </xf>
    <xf numFmtId="0" fontId="7" fillId="3" borderId="27" xfId="0" applyFont="1" applyFill="1" applyBorder="1" applyAlignment="1" applyProtection="1">
      <alignment horizontal="center"/>
    </xf>
    <xf numFmtId="9" fontId="10" fillId="5" borderId="26" xfId="1" applyFont="1" applyFill="1" applyBorder="1" applyAlignment="1" applyProtection="1">
      <alignment horizontal="right" vertical="center"/>
    </xf>
    <xf numFmtId="9" fontId="10" fillId="5" borderId="27" xfId="1" applyFont="1" applyFill="1" applyBorder="1" applyAlignment="1" applyProtection="1">
      <alignment horizontal="right" vertical="center"/>
    </xf>
    <xf numFmtId="9" fontId="9" fillId="3" borderId="18" xfId="1" applyFont="1" applyFill="1" applyBorder="1" applyAlignment="1" applyProtection="1">
      <alignment horizontal="center" vertical="center"/>
    </xf>
    <xf numFmtId="9" fontId="9" fillId="3" borderId="44" xfId="1" applyFont="1" applyFill="1" applyBorder="1" applyAlignment="1" applyProtection="1">
      <alignment horizontal="center" vertical="center"/>
    </xf>
    <xf numFmtId="0" fontId="10" fillId="5" borderId="65" xfId="0" applyFont="1" applyFill="1" applyBorder="1" applyAlignment="1" applyProtection="1">
      <alignment horizontal="right" vertical="center"/>
    </xf>
    <xf numFmtId="9" fontId="10" fillId="5" borderId="56" xfId="1" applyFont="1" applyFill="1" applyBorder="1" applyAlignment="1" applyProtection="1">
      <alignment horizontal="right" vertical="center"/>
    </xf>
    <xf numFmtId="0" fontId="10" fillId="5" borderId="64" xfId="0" applyFont="1" applyFill="1" applyBorder="1" applyAlignment="1" applyProtection="1">
      <alignment horizontal="center" vertical="center"/>
    </xf>
    <xf numFmtId="0" fontId="10" fillId="5" borderId="71" xfId="0" applyFont="1" applyFill="1" applyBorder="1" applyAlignment="1" applyProtection="1">
      <alignment horizontal="right" vertical="center"/>
    </xf>
    <xf numFmtId="0" fontId="10" fillId="5" borderId="72" xfId="0" applyFont="1" applyFill="1" applyBorder="1" applyAlignment="1" applyProtection="1">
      <alignment horizontal="right" vertical="center"/>
    </xf>
    <xf numFmtId="9" fontId="10" fillId="5" borderId="73" xfId="1" applyFont="1" applyFill="1" applyBorder="1" applyAlignment="1" applyProtection="1">
      <alignment horizontal="right" vertical="center"/>
    </xf>
    <xf numFmtId="9" fontId="10" fillId="5" borderId="74" xfId="1" applyFont="1" applyFill="1" applyBorder="1" applyAlignment="1" applyProtection="1">
      <alignment horizontal="right" vertical="center"/>
    </xf>
    <xf numFmtId="17" fontId="4" fillId="6" borderId="76" xfId="0" applyNumberFormat="1" applyFont="1" applyFill="1" applyBorder="1" applyAlignment="1" applyProtection="1">
      <alignment horizontal="center"/>
      <protection locked="0"/>
    </xf>
    <xf numFmtId="0" fontId="4" fillId="6" borderId="77" xfId="0" applyFont="1" applyFill="1" applyBorder="1" applyAlignment="1" applyProtection="1">
      <alignment horizontal="center"/>
      <protection locked="0"/>
    </xf>
    <xf numFmtId="0" fontId="4" fillId="6" borderId="78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</xf>
    <xf numFmtId="164" fontId="7" fillId="5" borderId="31" xfId="0" applyNumberFormat="1" applyFont="1" applyFill="1" applyBorder="1" applyAlignment="1" applyProtection="1">
      <alignment horizontal="right"/>
    </xf>
    <xf numFmtId="164" fontId="7" fillId="5" borderId="32" xfId="0" applyNumberFormat="1" applyFont="1" applyFill="1" applyBorder="1" applyAlignment="1" applyProtection="1">
      <alignment horizontal="right"/>
    </xf>
    <xf numFmtId="0" fontId="7" fillId="7" borderId="56" xfId="0" applyFont="1" applyFill="1" applyBorder="1" applyAlignment="1" applyProtection="1">
      <alignment horizontal="center"/>
      <protection locked="0"/>
    </xf>
    <xf numFmtId="0" fontId="10" fillId="5" borderId="63" xfId="0" applyFont="1" applyFill="1" applyBorder="1" applyAlignment="1" applyProtection="1">
      <alignment horizontal="center"/>
    </xf>
    <xf numFmtId="0" fontId="7" fillId="5" borderId="59" xfId="0" applyFont="1" applyFill="1" applyBorder="1" applyAlignment="1" applyProtection="1">
      <alignment horizontal="center"/>
    </xf>
    <xf numFmtId="0" fontId="7" fillId="3" borderId="56" xfId="0" applyFont="1" applyFill="1" applyBorder="1" applyAlignment="1" applyProtection="1">
      <alignment horizontal="center"/>
      <protection locked="0"/>
    </xf>
    <xf numFmtId="0" fontId="7" fillId="3" borderId="59" xfId="0" applyFont="1" applyFill="1" applyBorder="1" applyAlignment="1" applyProtection="1">
      <alignment horizontal="center"/>
      <protection locked="0"/>
    </xf>
    <xf numFmtId="0" fontId="7" fillId="3" borderId="56" xfId="0" applyFont="1" applyFill="1" applyBorder="1" applyAlignment="1" applyProtection="1">
      <alignment horizontal="center"/>
    </xf>
    <xf numFmtId="0" fontId="7" fillId="5" borderId="54" xfId="0" applyFont="1" applyFill="1" applyBorder="1" applyAlignment="1" applyProtection="1">
      <alignment horizontal="center"/>
    </xf>
    <xf numFmtId="9" fontId="7" fillId="5" borderId="54" xfId="1" applyFont="1" applyFill="1" applyBorder="1" applyAlignment="1" applyProtection="1">
      <alignment horizontal="center" vertical="center"/>
    </xf>
    <xf numFmtId="0" fontId="10" fillId="5" borderId="57" xfId="0" applyFont="1" applyFill="1" applyBorder="1" applyAlignment="1" applyProtection="1">
      <alignment horizontal="right" vertical="center"/>
    </xf>
    <xf numFmtId="0" fontId="7" fillId="5" borderId="56" xfId="0" applyFont="1" applyFill="1" applyBorder="1" applyAlignment="1" applyProtection="1">
      <alignment horizontal="center"/>
    </xf>
    <xf numFmtId="9" fontId="7" fillId="5" borderId="56" xfId="1" applyFont="1" applyFill="1" applyBorder="1" applyAlignment="1" applyProtection="1">
      <alignment horizontal="center" vertical="center"/>
    </xf>
    <xf numFmtId="9" fontId="9" fillId="3" borderId="61" xfId="1" applyFont="1" applyFill="1" applyBorder="1" applyAlignment="1" applyProtection="1">
      <alignment horizontal="center" vertical="center"/>
    </xf>
    <xf numFmtId="9" fontId="10" fillId="5" borderId="61" xfId="1" applyFont="1" applyFill="1" applyBorder="1" applyAlignment="1" applyProtection="1">
      <alignment horizontal="right" vertical="center"/>
    </xf>
    <xf numFmtId="0" fontId="7" fillId="5" borderId="56" xfId="0" applyFont="1" applyFill="1" applyBorder="1" applyAlignment="1" applyProtection="1">
      <alignment horizontal="right"/>
    </xf>
    <xf numFmtId="171" fontId="7" fillId="5" borderId="56" xfId="0" applyNumberFormat="1" applyFont="1" applyFill="1" applyBorder="1" applyAlignment="1" applyProtection="1">
      <alignment horizontal="right"/>
    </xf>
    <xf numFmtId="0" fontId="7" fillId="3" borderId="61" xfId="0" applyFont="1" applyFill="1" applyBorder="1" applyAlignment="1" applyProtection="1">
      <alignment horizontal="center"/>
    </xf>
    <xf numFmtId="17" fontId="4" fillId="6" borderId="50" xfId="0" applyNumberFormat="1" applyFont="1" applyFill="1" applyBorder="1" applyAlignment="1" applyProtection="1">
      <alignment horizontal="center"/>
      <protection locked="0"/>
    </xf>
    <xf numFmtId="0" fontId="4" fillId="6" borderId="51" xfId="0" applyFont="1" applyFill="1" applyBorder="1" applyAlignment="1" applyProtection="1">
      <alignment horizontal="center"/>
      <protection locked="0"/>
    </xf>
    <xf numFmtId="0" fontId="4" fillId="6" borderId="52" xfId="0" applyFont="1" applyFill="1" applyBorder="1" applyAlignment="1" applyProtection="1">
      <alignment horizontal="center"/>
      <protection locked="0"/>
    </xf>
    <xf numFmtId="164" fontId="7" fillId="5" borderId="56" xfId="0" applyNumberFormat="1" applyFont="1" applyFill="1" applyBorder="1" applyAlignment="1" applyProtection="1">
      <alignment horizontal="right"/>
    </xf>
    <xf numFmtId="9" fontId="9" fillId="3" borderId="66" xfId="1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right"/>
    </xf>
    <xf numFmtId="0" fontId="10" fillId="5" borderId="15" xfId="0" applyFont="1" applyFill="1" applyBorder="1" applyAlignment="1" applyProtection="1">
      <alignment horizontal="right"/>
    </xf>
    <xf numFmtId="0" fontId="7" fillId="3" borderId="7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4" xfId="0" applyFont="1" applyFill="1" applyBorder="1" applyAlignment="1" applyProtection="1">
      <alignment horizontal="left"/>
      <protection locked="0"/>
    </xf>
    <xf numFmtId="0" fontId="7" fillId="3" borderId="40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9" xfId="0" applyFont="1" applyFill="1" applyBorder="1" applyAlignment="1" applyProtection="1">
      <alignment horizontal="left"/>
      <protection locked="0"/>
    </xf>
    <xf numFmtId="0" fontId="7" fillId="5" borderId="20" xfId="0" applyFont="1" applyFill="1" applyBorder="1" applyAlignment="1" applyProtection="1">
      <alignment horizontal="right" vertical="center"/>
    </xf>
    <xf numFmtId="0" fontId="7" fillId="5" borderId="3" xfId="0" applyFont="1" applyFill="1" applyBorder="1" applyAlignment="1" applyProtection="1">
      <alignment horizontal="right" vertical="center"/>
    </xf>
    <xf numFmtId="0" fontId="7" fillId="5" borderId="4" xfId="0" applyFont="1" applyFill="1" applyBorder="1" applyAlignment="1" applyProtection="1">
      <alignment horizontal="right" vertical="center"/>
    </xf>
    <xf numFmtId="0" fontId="7" fillId="5" borderId="22" xfId="0" applyFont="1" applyFill="1" applyBorder="1" applyAlignment="1" applyProtection="1">
      <alignment horizontal="right" vertical="center"/>
    </xf>
    <xf numFmtId="0" fontId="7" fillId="5" borderId="10" xfId="0" applyFont="1" applyFill="1" applyBorder="1" applyAlignment="1" applyProtection="1">
      <alignment horizontal="right" vertical="center"/>
    </xf>
    <xf numFmtId="0" fontId="7" fillId="5" borderId="25" xfId="0" applyFont="1" applyFill="1" applyBorder="1" applyAlignment="1" applyProtection="1">
      <alignment horizontal="right" vertical="center"/>
    </xf>
    <xf numFmtId="0" fontId="7" fillId="3" borderId="36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10" fillId="3" borderId="37" xfId="0" applyFont="1" applyFill="1" applyBorder="1" applyAlignment="1" applyProtection="1">
      <alignment horizontal="left"/>
    </xf>
    <xf numFmtId="0" fontId="10" fillId="3" borderId="38" xfId="0" applyFont="1" applyFill="1" applyBorder="1" applyAlignment="1" applyProtection="1">
      <alignment horizontal="left"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10" fillId="5" borderId="36" xfId="0" applyFont="1" applyFill="1" applyBorder="1" applyAlignment="1" applyProtection="1">
      <alignment horizontal="right"/>
    </xf>
    <xf numFmtId="0" fontId="10" fillId="5" borderId="0" xfId="0" applyFont="1" applyFill="1" applyBorder="1" applyAlignment="1" applyProtection="1">
      <alignment horizontal="right"/>
    </xf>
    <xf numFmtId="0" fontId="7" fillId="5" borderId="40" xfId="0" applyFont="1" applyFill="1" applyBorder="1" applyAlignment="1" applyProtection="1">
      <alignment horizontal="right" vertical="center"/>
    </xf>
    <xf numFmtId="0" fontId="7" fillId="5" borderId="2" xfId="0" applyFont="1" applyFill="1" applyBorder="1" applyAlignment="1" applyProtection="1">
      <alignment horizontal="right" vertical="center"/>
    </xf>
    <xf numFmtId="0" fontId="7" fillId="5" borderId="29" xfId="0" applyFont="1" applyFill="1" applyBorder="1" applyAlignment="1" applyProtection="1">
      <alignment horizontal="right" vertical="center"/>
    </xf>
    <xf numFmtId="0" fontId="7" fillId="5" borderId="64" xfId="0" applyNumberFormat="1" applyFont="1" applyFill="1" applyBorder="1" applyAlignment="1" applyProtection="1">
      <alignment horizontal="center" vertical="center"/>
    </xf>
    <xf numFmtId="0" fontId="7" fillId="5" borderId="23" xfId="0" applyNumberFormat="1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3" xfId="0" applyFont="1" applyFill="1" applyBorder="1" applyAlignment="1" applyProtection="1">
      <alignment horizontal="left"/>
      <protection locked="0"/>
    </xf>
    <xf numFmtId="0" fontId="7" fillId="3" borderId="33" xfId="0" applyFont="1" applyFill="1" applyBorder="1" applyAlignment="1" applyProtection="1">
      <alignment horizontal="left"/>
      <protection locked="0"/>
    </xf>
    <xf numFmtId="0" fontId="10" fillId="5" borderId="42" xfId="0" applyFont="1" applyFill="1" applyBorder="1" applyAlignment="1" applyProtection="1">
      <alignment horizontal="right"/>
    </xf>
    <xf numFmtId="0" fontId="10" fillId="5" borderId="18" xfId="0" applyFont="1" applyFill="1" applyBorder="1" applyAlignment="1" applyProtection="1">
      <alignment horizontal="right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40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horizontal="center"/>
    </xf>
    <xf numFmtId="0" fontId="7" fillId="3" borderId="30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left"/>
      <protection locked="0"/>
    </xf>
    <xf numFmtId="0" fontId="9" fillId="6" borderId="1" xfId="0" applyFont="1" applyFill="1" applyBorder="1" applyAlignment="1" applyProtection="1">
      <alignment horizontal="left"/>
      <protection locked="0"/>
    </xf>
    <xf numFmtId="0" fontId="9" fillId="6" borderId="24" xfId="0" applyFont="1" applyFill="1" applyBorder="1" applyAlignment="1" applyProtection="1">
      <alignment horizontal="left"/>
      <protection locked="0"/>
    </xf>
    <xf numFmtId="0" fontId="7" fillId="3" borderId="37" xfId="0" applyFont="1" applyFill="1" applyBorder="1" applyAlignment="1" applyProtection="1">
      <alignment horizontal="center"/>
    </xf>
    <xf numFmtId="0" fontId="7" fillId="3" borderId="38" xfId="0" applyFont="1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 applyProtection="1">
      <alignment horizontal="left"/>
      <protection locked="0"/>
    </xf>
    <xf numFmtId="0" fontId="7" fillId="3" borderId="25" xfId="0" applyFont="1" applyFill="1" applyBorder="1" applyAlignment="1" applyProtection="1">
      <alignment horizontal="left"/>
      <protection locked="0"/>
    </xf>
    <xf numFmtId="0" fontId="10" fillId="3" borderId="36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7" fillId="3" borderId="28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right"/>
    </xf>
    <xf numFmtId="0" fontId="7" fillId="3" borderId="24" xfId="0" applyFont="1" applyFill="1" applyBorder="1" applyAlignment="1" applyProtection="1">
      <alignment horizontal="right"/>
    </xf>
    <xf numFmtId="0" fontId="5" fillId="3" borderId="37" xfId="0" applyFont="1" applyFill="1" applyBorder="1" applyAlignment="1" applyProtection="1">
      <alignment horizontal="left"/>
    </xf>
    <xf numFmtId="0" fontId="5" fillId="3" borderId="38" xfId="0" applyFont="1" applyFill="1" applyBorder="1" applyAlignment="1" applyProtection="1">
      <alignment horizontal="left"/>
    </xf>
    <xf numFmtId="0" fontId="7" fillId="3" borderId="24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left"/>
    </xf>
    <xf numFmtId="17" fontId="4" fillId="6" borderId="28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82" xfId="0" applyFont="1" applyFill="1" applyBorder="1" applyAlignment="1">
      <alignment horizontal="center"/>
    </xf>
    <xf numFmtId="0" fontId="7" fillId="2" borderId="1" xfId="0" applyNumberFormat="1" applyFont="1" applyFill="1" applyBorder="1"/>
    <xf numFmtId="0" fontId="10" fillId="2" borderId="65" xfId="0" applyFont="1" applyFill="1" applyBorder="1" applyAlignment="1" applyProtection="1">
      <alignment horizontal="right" vertical="center"/>
    </xf>
    <xf numFmtId="0" fontId="10" fillId="2" borderId="27" xfId="0" applyFont="1" applyFill="1" applyBorder="1" applyAlignment="1" applyProtection="1">
      <alignment horizontal="right" vertical="center"/>
    </xf>
  </cellXfs>
  <cellStyles count="9">
    <cellStyle name="Excel Built-in Currency" xfId="6"/>
    <cellStyle name="Excel Built-in Normal" xfId="2"/>
    <cellStyle name="Excel Built-in Percent" xfId="7"/>
    <cellStyle name="Normal" xfId="8"/>
    <cellStyle name="Денежный 2" xfId="5"/>
    <cellStyle name="Обычный" xfId="0" builtinId="0"/>
    <cellStyle name="Обычный 2" xfId="3"/>
    <cellStyle name="Процентный" xfId="1" builtinId="5"/>
    <cellStyle name="Процентный 2" xfId="4"/>
  </cellStyles>
  <dxfs count="0"/>
  <tableStyles count="0" defaultTableStyle="TableStyleMedium9" defaultPivotStyle="PivotStyleLight16"/>
  <colors>
    <mruColors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66CCFF"/>
  </sheetPr>
  <dimension ref="A1:AZ94"/>
  <sheetViews>
    <sheetView zoomScale="90" zoomScaleNormal="90" workbookViewId="0">
      <pane xSplit="4" ySplit="2" topLeftCell="E30" activePane="bottomRight" state="frozen"/>
      <selection pane="topRight" activeCell="E1" sqref="E1"/>
      <selection pane="bottomLeft" activeCell="A3" sqref="A3"/>
      <selection pane="bottomRight" activeCell="E57" sqref="E57:F57"/>
    </sheetView>
  </sheetViews>
  <sheetFormatPr defaultRowHeight="15" x14ac:dyDescent="0.25"/>
  <cols>
    <col min="2" max="2" width="9.85546875" customWidth="1"/>
    <col min="4" max="4" width="22.42578125" customWidth="1"/>
    <col min="5" max="52" width="14.7109375" customWidth="1"/>
  </cols>
  <sheetData>
    <row r="1" spans="1:52" ht="19.5" thickBot="1" x14ac:dyDescent="0.35">
      <c r="A1" s="191" t="s">
        <v>57</v>
      </c>
      <c r="B1" s="191"/>
      <c r="C1" s="192"/>
      <c r="D1" s="192"/>
      <c r="E1" s="193"/>
      <c r="F1" s="193"/>
      <c r="G1" s="194"/>
      <c r="H1" s="194"/>
    </row>
    <row r="2" spans="1:52" ht="18.75" x14ac:dyDescent="0.3">
      <c r="A2" s="1"/>
      <c r="B2" s="1"/>
      <c r="C2" s="1"/>
      <c r="D2" s="2"/>
      <c r="E2" s="255">
        <v>43101</v>
      </c>
      <c r="F2" s="256"/>
      <c r="G2" s="256"/>
      <c r="H2" s="257"/>
      <c r="I2" s="255">
        <v>43132</v>
      </c>
      <c r="J2" s="256"/>
      <c r="K2" s="256"/>
      <c r="L2" s="257"/>
      <c r="M2" s="255">
        <v>43160</v>
      </c>
      <c r="N2" s="256"/>
      <c r="O2" s="256"/>
      <c r="P2" s="257"/>
      <c r="Q2" s="255">
        <v>43191</v>
      </c>
      <c r="R2" s="256"/>
      <c r="S2" s="256"/>
      <c r="T2" s="257"/>
      <c r="U2" s="255">
        <v>43221</v>
      </c>
      <c r="V2" s="256"/>
      <c r="W2" s="256"/>
      <c r="X2" s="257"/>
      <c r="Y2" s="255">
        <v>43252</v>
      </c>
      <c r="Z2" s="256"/>
      <c r="AA2" s="256"/>
      <c r="AB2" s="257"/>
      <c r="AC2" s="255">
        <v>43282</v>
      </c>
      <c r="AD2" s="256"/>
      <c r="AE2" s="256"/>
      <c r="AF2" s="257"/>
      <c r="AG2" s="255">
        <v>43313</v>
      </c>
      <c r="AH2" s="256"/>
      <c r="AI2" s="256"/>
      <c r="AJ2" s="257"/>
      <c r="AK2" s="255">
        <v>43344</v>
      </c>
      <c r="AL2" s="256"/>
      <c r="AM2" s="256"/>
      <c r="AN2" s="257"/>
      <c r="AO2" s="255">
        <v>43374</v>
      </c>
      <c r="AP2" s="256"/>
      <c r="AQ2" s="256"/>
      <c r="AR2" s="257"/>
      <c r="AS2" s="255">
        <v>43405</v>
      </c>
      <c r="AT2" s="256"/>
      <c r="AU2" s="256"/>
      <c r="AV2" s="257"/>
      <c r="AW2" s="233">
        <v>43435</v>
      </c>
      <c r="AX2" s="234"/>
      <c r="AY2" s="234"/>
      <c r="AZ2" s="235"/>
    </row>
    <row r="3" spans="1:52" ht="15.75" x14ac:dyDescent="0.25">
      <c r="A3" s="323" t="s">
        <v>0</v>
      </c>
      <c r="B3" s="323"/>
      <c r="C3" s="323"/>
      <c r="D3" s="323"/>
      <c r="E3" s="88" t="s">
        <v>1</v>
      </c>
      <c r="F3" s="89" t="s">
        <v>2</v>
      </c>
      <c r="G3" s="236" t="s">
        <v>3</v>
      </c>
      <c r="H3" s="245"/>
      <c r="I3" s="88" t="s">
        <v>1</v>
      </c>
      <c r="J3" s="89" t="s">
        <v>2</v>
      </c>
      <c r="K3" s="236" t="s">
        <v>3</v>
      </c>
      <c r="L3" s="245"/>
      <c r="M3" s="88" t="s">
        <v>1</v>
      </c>
      <c r="N3" s="89" t="s">
        <v>2</v>
      </c>
      <c r="O3" s="236" t="s">
        <v>3</v>
      </c>
      <c r="P3" s="245"/>
      <c r="Q3" s="88" t="s">
        <v>1</v>
      </c>
      <c r="R3" s="89" t="s">
        <v>2</v>
      </c>
      <c r="S3" s="236" t="s">
        <v>3</v>
      </c>
      <c r="T3" s="245"/>
      <c r="U3" s="88" t="s">
        <v>1</v>
      </c>
      <c r="V3" s="89" t="s">
        <v>2</v>
      </c>
      <c r="W3" s="236" t="s">
        <v>3</v>
      </c>
      <c r="X3" s="245"/>
      <c r="Y3" s="88" t="s">
        <v>1</v>
      </c>
      <c r="Z3" s="89" t="s">
        <v>2</v>
      </c>
      <c r="AA3" s="236" t="s">
        <v>3</v>
      </c>
      <c r="AB3" s="245"/>
      <c r="AC3" s="88" t="s">
        <v>1</v>
      </c>
      <c r="AD3" s="89" t="s">
        <v>2</v>
      </c>
      <c r="AE3" s="236" t="s">
        <v>3</v>
      </c>
      <c r="AF3" s="245"/>
      <c r="AG3" s="88" t="s">
        <v>1</v>
      </c>
      <c r="AH3" s="89" t="s">
        <v>2</v>
      </c>
      <c r="AI3" s="236" t="s">
        <v>3</v>
      </c>
      <c r="AJ3" s="245"/>
      <c r="AK3" s="88" t="s">
        <v>1</v>
      </c>
      <c r="AL3" s="89" t="s">
        <v>2</v>
      </c>
      <c r="AM3" s="236" t="s">
        <v>3</v>
      </c>
      <c r="AN3" s="245"/>
      <c r="AO3" s="88" t="s">
        <v>1</v>
      </c>
      <c r="AP3" s="89" t="s">
        <v>2</v>
      </c>
      <c r="AQ3" s="236" t="s">
        <v>3</v>
      </c>
      <c r="AR3" s="245"/>
      <c r="AS3" s="88" t="s">
        <v>1</v>
      </c>
      <c r="AT3" s="89" t="s">
        <v>2</v>
      </c>
      <c r="AU3" s="236" t="s">
        <v>3</v>
      </c>
      <c r="AV3" s="245"/>
      <c r="AW3" s="90" t="s">
        <v>1</v>
      </c>
      <c r="AX3" s="89" t="s">
        <v>2</v>
      </c>
      <c r="AY3" s="236" t="s">
        <v>3</v>
      </c>
      <c r="AZ3" s="208"/>
    </row>
    <row r="4" spans="1:52" x14ac:dyDescent="0.25">
      <c r="A4" s="317" t="s">
        <v>4</v>
      </c>
      <c r="B4" s="318"/>
      <c r="C4" s="311" t="s">
        <v>5</v>
      </c>
      <c r="D4" s="312"/>
      <c r="E4" s="21"/>
      <c r="F4" s="22"/>
      <c r="G4" s="163"/>
      <c r="H4" s="239"/>
      <c r="I4" s="21"/>
      <c r="J4" s="22"/>
      <c r="K4" s="163"/>
      <c r="L4" s="239"/>
      <c r="M4" s="21"/>
      <c r="N4" s="22"/>
      <c r="O4" s="163"/>
      <c r="P4" s="239"/>
      <c r="Q4" s="21"/>
      <c r="R4" s="22"/>
      <c r="S4" s="163"/>
      <c r="T4" s="239"/>
      <c r="U4" s="21"/>
      <c r="V4" s="22"/>
      <c r="W4" s="163"/>
      <c r="X4" s="239"/>
      <c r="Y4" s="21"/>
      <c r="Z4" s="22"/>
      <c r="AA4" s="163"/>
      <c r="AB4" s="239"/>
      <c r="AC4" s="21"/>
      <c r="AD4" s="22"/>
      <c r="AE4" s="163"/>
      <c r="AF4" s="239"/>
      <c r="AG4" s="21"/>
      <c r="AH4" s="22"/>
      <c r="AI4" s="163"/>
      <c r="AJ4" s="239"/>
      <c r="AK4" s="21"/>
      <c r="AL4" s="22"/>
      <c r="AM4" s="163"/>
      <c r="AN4" s="239"/>
      <c r="AO4" s="21"/>
      <c r="AP4" s="22"/>
      <c r="AQ4" s="163"/>
      <c r="AR4" s="239"/>
      <c r="AS4" s="21"/>
      <c r="AT4" s="22"/>
      <c r="AU4" s="163"/>
      <c r="AV4" s="239"/>
      <c r="AW4" s="23"/>
      <c r="AX4" s="22"/>
      <c r="AY4" s="163"/>
      <c r="AZ4" s="164"/>
    </row>
    <row r="5" spans="1:52" x14ac:dyDescent="0.25">
      <c r="A5" s="319"/>
      <c r="B5" s="320"/>
      <c r="C5" s="311" t="s">
        <v>6</v>
      </c>
      <c r="D5" s="312"/>
      <c r="E5" s="24"/>
      <c r="F5" s="25"/>
      <c r="G5" s="163"/>
      <c r="H5" s="239"/>
      <c r="I5" s="24"/>
      <c r="J5" s="25"/>
      <c r="K5" s="163"/>
      <c r="L5" s="239"/>
      <c r="M5" s="24"/>
      <c r="N5" s="25"/>
      <c r="O5" s="163"/>
      <c r="P5" s="239"/>
      <c r="Q5" s="24"/>
      <c r="R5" s="25"/>
      <c r="S5" s="163"/>
      <c r="T5" s="239"/>
      <c r="U5" s="24"/>
      <c r="V5" s="25"/>
      <c r="W5" s="163"/>
      <c r="X5" s="239"/>
      <c r="Y5" s="24"/>
      <c r="Z5" s="25"/>
      <c r="AA5" s="163"/>
      <c r="AB5" s="239"/>
      <c r="AC5" s="24"/>
      <c r="AD5" s="25"/>
      <c r="AE5" s="163"/>
      <c r="AF5" s="239"/>
      <c r="AG5" s="24"/>
      <c r="AH5" s="25"/>
      <c r="AI5" s="163"/>
      <c r="AJ5" s="239"/>
      <c r="AK5" s="24"/>
      <c r="AL5" s="25"/>
      <c r="AM5" s="163"/>
      <c r="AN5" s="239"/>
      <c r="AO5" s="24"/>
      <c r="AP5" s="25"/>
      <c r="AQ5" s="163"/>
      <c r="AR5" s="239"/>
      <c r="AS5" s="24"/>
      <c r="AT5" s="25"/>
      <c r="AU5" s="163"/>
      <c r="AV5" s="239"/>
      <c r="AW5" s="26"/>
      <c r="AX5" s="25"/>
      <c r="AY5" s="163"/>
      <c r="AZ5" s="164"/>
    </row>
    <row r="6" spans="1:52" x14ac:dyDescent="0.25">
      <c r="A6" s="319"/>
      <c r="B6" s="320"/>
      <c r="C6" s="311" t="s">
        <v>7</v>
      </c>
      <c r="D6" s="312"/>
      <c r="E6" s="27"/>
      <c r="F6" s="28">
        <f>F4+F5</f>
        <v>0</v>
      </c>
      <c r="G6" s="237">
        <f>F6-E6</f>
        <v>0</v>
      </c>
      <c r="H6" s="258"/>
      <c r="I6" s="27"/>
      <c r="J6" s="28">
        <f t="shared" ref="J6" si="0">J4+J5</f>
        <v>0</v>
      </c>
      <c r="K6" s="237">
        <f t="shared" ref="K6:K8" si="1">J6-I6</f>
        <v>0</v>
      </c>
      <c r="L6" s="258"/>
      <c r="M6" s="27"/>
      <c r="N6" s="28">
        <f t="shared" ref="N6" si="2">N4+N5</f>
        <v>0</v>
      </c>
      <c r="O6" s="237">
        <f t="shared" ref="O6:O8" si="3">N6-M6</f>
        <v>0</v>
      </c>
      <c r="P6" s="258"/>
      <c r="Q6" s="27"/>
      <c r="R6" s="28">
        <f t="shared" ref="R6" si="4">R4+R5</f>
        <v>0</v>
      </c>
      <c r="S6" s="237">
        <f t="shared" ref="S6:S8" si="5">R6-Q6</f>
        <v>0</v>
      </c>
      <c r="T6" s="258"/>
      <c r="U6" s="27"/>
      <c r="V6" s="28">
        <f t="shared" ref="V6" si="6">V4+V5</f>
        <v>0</v>
      </c>
      <c r="W6" s="237">
        <f t="shared" ref="W6:W8" si="7">V6-U6</f>
        <v>0</v>
      </c>
      <c r="X6" s="258"/>
      <c r="Y6" s="27"/>
      <c r="Z6" s="28">
        <f t="shared" ref="Z6" si="8">Z4+Z5</f>
        <v>0</v>
      </c>
      <c r="AA6" s="237">
        <f t="shared" ref="AA6:AA8" si="9">Z6-Y6</f>
        <v>0</v>
      </c>
      <c r="AB6" s="258"/>
      <c r="AC6" s="27"/>
      <c r="AD6" s="28">
        <f>AD4+AD5</f>
        <v>0</v>
      </c>
      <c r="AE6" s="237">
        <f>AD6-AC6</f>
        <v>0</v>
      </c>
      <c r="AF6" s="258"/>
      <c r="AG6" s="27"/>
      <c r="AH6" s="28">
        <f t="shared" ref="AH6" si="10">AH4+AH5</f>
        <v>0</v>
      </c>
      <c r="AI6" s="237">
        <f t="shared" ref="AI6:AI8" si="11">AH6-AG6</f>
        <v>0</v>
      </c>
      <c r="AJ6" s="258"/>
      <c r="AK6" s="27"/>
      <c r="AL6" s="28">
        <f t="shared" ref="AL6" si="12">AL4+AL5</f>
        <v>0</v>
      </c>
      <c r="AM6" s="237">
        <f t="shared" ref="AM6:AM8" si="13">AL6-AK6</f>
        <v>0</v>
      </c>
      <c r="AN6" s="258"/>
      <c r="AO6" s="27"/>
      <c r="AP6" s="28">
        <f t="shared" ref="AP6" si="14">AP4+AP5</f>
        <v>0</v>
      </c>
      <c r="AQ6" s="237">
        <f t="shared" ref="AQ6:AQ8" si="15">AP6-AO6</f>
        <v>0</v>
      </c>
      <c r="AR6" s="258"/>
      <c r="AS6" s="27"/>
      <c r="AT6" s="28">
        <f t="shared" ref="AT6" si="16">AT4+AT5</f>
        <v>0</v>
      </c>
      <c r="AU6" s="237">
        <f t="shared" ref="AU6:AU8" si="17">AT6-AS6</f>
        <v>0</v>
      </c>
      <c r="AV6" s="258"/>
      <c r="AW6" s="29"/>
      <c r="AX6" s="28">
        <f t="shared" ref="AX6" si="18">AX4+AX5</f>
        <v>0</v>
      </c>
      <c r="AY6" s="237">
        <f t="shared" ref="AY6:AY8" si="19">AX6-AW6</f>
        <v>0</v>
      </c>
      <c r="AZ6" s="238"/>
    </row>
    <row r="7" spans="1:52" x14ac:dyDescent="0.25">
      <c r="A7" s="321"/>
      <c r="B7" s="322"/>
      <c r="C7" s="311" t="s">
        <v>8</v>
      </c>
      <c r="D7" s="312"/>
      <c r="E7" s="27"/>
      <c r="F7" s="28">
        <f>F6</f>
        <v>0</v>
      </c>
      <c r="G7" s="237">
        <f>F7-E7</f>
        <v>0</v>
      </c>
      <c r="H7" s="258"/>
      <c r="I7" s="27"/>
      <c r="J7" s="28">
        <f t="shared" ref="J7" si="20">J6</f>
        <v>0</v>
      </c>
      <c r="K7" s="237">
        <f t="shared" si="1"/>
        <v>0</v>
      </c>
      <c r="L7" s="258"/>
      <c r="M7" s="27"/>
      <c r="N7" s="28">
        <f t="shared" ref="N7" si="21">N6</f>
        <v>0</v>
      </c>
      <c r="O7" s="237">
        <f t="shared" si="3"/>
        <v>0</v>
      </c>
      <c r="P7" s="258"/>
      <c r="Q7" s="27"/>
      <c r="R7" s="28">
        <f t="shared" ref="R7" si="22">R6</f>
        <v>0</v>
      </c>
      <c r="S7" s="237">
        <f t="shared" si="5"/>
        <v>0</v>
      </c>
      <c r="T7" s="258"/>
      <c r="U7" s="27"/>
      <c r="V7" s="28">
        <f t="shared" ref="V7" si="23">V6</f>
        <v>0</v>
      </c>
      <c r="W7" s="237">
        <f t="shared" si="7"/>
        <v>0</v>
      </c>
      <c r="X7" s="258"/>
      <c r="Y7" s="27"/>
      <c r="Z7" s="28">
        <f t="shared" ref="Z7" si="24">Z6</f>
        <v>0</v>
      </c>
      <c r="AA7" s="237">
        <f t="shared" si="9"/>
        <v>0</v>
      </c>
      <c r="AB7" s="258"/>
      <c r="AC7" s="27"/>
      <c r="AD7" s="28">
        <f>AD6</f>
        <v>0</v>
      </c>
      <c r="AE7" s="237">
        <f>AD7-AC7</f>
        <v>0</v>
      </c>
      <c r="AF7" s="258"/>
      <c r="AG7" s="27"/>
      <c r="AH7" s="28">
        <f t="shared" ref="AH7" si="25">AH6</f>
        <v>0</v>
      </c>
      <c r="AI7" s="237">
        <f t="shared" si="11"/>
        <v>0</v>
      </c>
      <c r="AJ7" s="258"/>
      <c r="AK7" s="27"/>
      <c r="AL7" s="28">
        <f t="shared" ref="AL7" si="26">AL6</f>
        <v>0</v>
      </c>
      <c r="AM7" s="237">
        <f t="shared" si="13"/>
        <v>0</v>
      </c>
      <c r="AN7" s="258"/>
      <c r="AO7" s="27"/>
      <c r="AP7" s="28">
        <f t="shared" ref="AP7" si="27">AP6</f>
        <v>0</v>
      </c>
      <c r="AQ7" s="237">
        <f t="shared" si="15"/>
        <v>0</v>
      </c>
      <c r="AR7" s="258"/>
      <c r="AS7" s="27"/>
      <c r="AT7" s="28">
        <f t="shared" ref="AT7" si="28">AT6</f>
        <v>0</v>
      </c>
      <c r="AU7" s="237">
        <f t="shared" si="17"/>
        <v>0</v>
      </c>
      <c r="AV7" s="258"/>
      <c r="AW7" s="29"/>
      <c r="AX7" s="28">
        <f t="shared" ref="AX7" si="29">AX6</f>
        <v>0</v>
      </c>
      <c r="AY7" s="237">
        <f t="shared" si="19"/>
        <v>0</v>
      </c>
      <c r="AZ7" s="238"/>
    </row>
    <row r="8" spans="1:52" x14ac:dyDescent="0.25">
      <c r="A8" s="315" t="s">
        <v>9</v>
      </c>
      <c r="B8" s="316"/>
      <c r="C8" s="316"/>
      <c r="D8" s="316"/>
      <c r="E8" s="30"/>
      <c r="F8" s="31"/>
      <c r="G8" s="216">
        <f t="shared" ref="G8:G12" si="30">F8-E8</f>
        <v>0</v>
      </c>
      <c r="H8" s="252"/>
      <c r="I8" s="30"/>
      <c r="J8" s="31"/>
      <c r="K8" s="216">
        <f t="shared" si="1"/>
        <v>0</v>
      </c>
      <c r="L8" s="252"/>
      <c r="M8" s="30"/>
      <c r="N8" s="31"/>
      <c r="O8" s="216">
        <f t="shared" si="3"/>
        <v>0</v>
      </c>
      <c r="P8" s="252"/>
      <c r="Q8" s="30"/>
      <c r="R8" s="31"/>
      <c r="S8" s="216">
        <f t="shared" si="5"/>
        <v>0</v>
      </c>
      <c r="T8" s="252"/>
      <c r="U8" s="30"/>
      <c r="V8" s="31"/>
      <c r="W8" s="216">
        <f t="shared" si="7"/>
        <v>0</v>
      </c>
      <c r="X8" s="252"/>
      <c r="Y8" s="30"/>
      <c r="Z8" s="31"/>
      <c r="AA8" s="216">
        <f t="shared" si="9"/>
        <v>0</v>
      </c>
      <c r="AB8" s="252"/>
      <c r="AC8" s="30"/>
      <c r="AD8" s="31"/>
      <c r="AE8" s="216">
        <f t="shared" ref="AE8" si="31">AD8-AC8</f>
        <v>0</v>
      </c>
      <c r="AF8" s="252"/>
      <c r="AG8" s="30"/>
      <c r="AH8" s="31"/>
      <c r="AI8" s="216">
        <f t="shared" si="11"/>
        <v>0</v>
      </c>
      <c r="AJ8" s="252"/>
      <c r="AK8" s="30"/>
      <c r="AL8" s="31"/>
      <c r="AM8" s="216">
        <f t="shared" si="13"/>
        <v>0</v>
      </c>
      <c r="AN8" s="252"/>
      <c r="AO8" s="30"/>
      <c r="AP8" s="31"/>
      <c r="AQ8" s="216">
        <f t="shared" si="15"/>
        <v>0</v>
      </c>
      <c r="AR8" s="252"/>
      <c r="AS8" s="30"/>
      <c r="AT8" s="31"/>
      <c r="AU8" s="216">
        <f t="shared" si="17"/>
        <v>0</v>
      </c>
      <c r="AV8" s="252"/>
      <c r="AW8" s="32"/>
      <c r="AX8" s="31"/>
      <c r="AY8" s="216">
        <f t="shared" si="19"/>
        <v>0</v>
      </c>
      <c r="AZ8" s="217"/>
    </row>
    <row r="9" spans="1:52" x14ac:dyDescent="0.25">
      <c r="A9" s="310"/>
      <c r="B9" s="310"/>
      <c r="C9" s="311" t="s">
        <v>10</v>
      </c>
      <c r="D9" s="312"/>
      <c r="E9" s="33" t="e">
        <f>E10*F7/F8*0.1</f>
        <v>#DIV/0!</v>
      </c>
      <c r="F9" s="34"/>
      <c r="G9" s="218" t="e">
        <f>E9-F9</f>
        <v>#DIV/0!</v>
      </c>
      <c r="H9" s="253"/>
      <c r="I9" s="33" t="e">
        <f t="shared" ref="I9" si="32">I10*J7/J8*0.1</f>
        <v>#DIV/0!</v>
      </c>
      <c r="J9" s="34"/>
      <c r="K9" s="218" t="e">
        <f t="shared" ref="K9:K10" si="33">I9-J9</f>
        <v>#DIV/0!</v>
      </c>
      <c r="L9" s="253"/>
      <c r="M9" s="33" t="e">
        <f t="shared" ref="M9" si="34">M10*N7/N8*0.1</f>
        <v>#DIV/0!</v>
      </c>
      <c r="N9" s="34"/>
      <c r="O9" s="218" t="e">
        <f t="shared" ref="O9:O10" si="35">M9-N9</f>
        <v>#DIV/0!</v>
      </c>
      <c r="P9" s="253"/>
      <c r="Q9" s="33" t="e">
        <f t="shared" ref="Q9" si="36">Q10*R7/R8*0.1</f>
        <v>#DIV/0!</v>
      </c>
      <c r="R9" s="34"/>
      <c r="S9" s="218" t="e">
        <f t="shared" ref="S9:S10" si="37">Q9-R9</f>
        <v>#DIV/0!</v>
      </c>
      <c r="T9" s="253"/>
      <c r="U9" s="33" t="e">
        <f t="shared" ref="U9" si="38">U10*V7/V8*0.1</f>
        <v>#DIV/0!</v>
      </c>
      <c r="V9" s="34"/>
      <c r="W9" s="218" t="e">
        <f t="shared" ref="W9:W10" si="39">U9-V9</f>
        <v>#DIV/0!</v>
      </c>
      <c r="X9" s="253"/>
      <c r="Y9" s="33" t="e">
        <f t="shared" ref="Y9" si="40">Y10*Z7/Z8*0.1</f>
        <v>#DIV/0!</v>
      </c>
      <c r="Z9" s="34"/>
      <c r="AA9" s="218" t="e">
        <f t="shared" ref="AA9:AA10" si="41">Y9-Z9</f>
        <v>#DIV/0!</v>
      </c>
      <c r="AB9" s="253"/>
      <c r="AC9" s="33" t="e">
        <f>AC10*AD7/AD8*0.1</f>
        <v>#DIV/0!</v>
      </c>
      <c r="AD9" s="34"/>
      <c r="AE9" s="218" t="e">
        <f>AC9-AD9</f>
        <v>#DIV/0!</v>
      </c>
      <c r="AF9" s="253"/>
      <c r="AG9" s="33" t="e">
        <f t="shared" ref="AG9" si="42">AG10*AH7/AH8*0.1</f>
        <v>#DIV/0!</v>
      </c>
      <c r="AH9" s="34"/>
      <c r="AI9" s="218" t="e">
        <f t="shared" ref="AI9:AI10" si="43">AG9-AH9</f>
        <v>#DIV/0!</v>
      </c>
      <c r="AJ9" s="253"/>
      <c r="AK9" s="33" t="e">
        <f t="shared" ref="AK9" si="44">AK10*AL7/AL8*0.1</f>
        <v>#DIV/0!</v>
      </c>
      <c r="AL9" s="34"/>
      <c r="AM9" s="218" t="e">
        <f t="shared" ref="AM9:AM10" si="45">AK9-AL9</f>
        <v>#DIV/0!</v>
      </c>
      <c r="AN9" s="253"/>
      <c r="AO9" s="33" t="e">
        <f t="shared" ref="AO9" si="46">AO10*AP7/AP8*0.1</f>
        <v>#DIV/0!</v>
      </c>
      <c r="AP9" s="34"/>
      <c r="AQ9" s="218" t="e">
        <f t="shared" ref="AQ9:AQ10" si="47">AO9-AP9</f>
        <v>#DIV/0!</v>
      </c>
      <c r="AR9" s="253"/>
      <c r="AS9" s="33" t="e">
        <f t="shared" ref="AS9" si="48">AS10*AT7/AT8*0.1</f>
        <v>#DIV/0!</v>
      </c>
      <c r="AT9" s="34"/>
      <c r="AU9" s="218" t="e">
        <f t="shared" ref="AU9:AU10" si="49">AS9-AT9</f>
        <v>#DIV/0!</v>
      </c>
      <c r="AV9" s="253"/>
      <c r="AW9" s="35" t="e">
        <f t="shared" ref="AW9" si="50">AW10*AX7/AX8*0.1</f>
        <v>#DIV/0!</v>
      </c>
      <c r="AX9" s="34"/>
      <c r="AY9" s="218" t="e">
        <f t="shared" ref="AY9:AY10" si="51">AW9-AX9</f>
        <v>#DIV/0!</v>
      </c>
      <c r="AZ9" s="219"/>
    </row>
    <row r="10" spans="1:52" x14ac:dyDescent="0.25">
      <c r="A10" s="310"/>
      <c r="B10" s="310"/>
      <c r="C10" s="311" t="s">
        <v>9</v>
      </c>
      <c r="D10" s="312"/>
      <c r="E10" s="36"/>
      <c r="F10" s="31"/>
      <c r="G10" s="216">
        <f>E10-F10</f>
        <v>0</v>
      </c>
      <c r="H10" s="252"/>
      <c r="I10" s="36"/>
      <c r="J10" s="31"/>
      <c r="K10" s="216">
        <f t="shared" si="33"/>
        <v>0</v>
      </c>
      <c r="L10" s="252"/>
      <c r="M10" s="36"/>
      <c r="N10" s="31"/>
      <c r="O10" s="216">
        <f t="shared" si="35"/>
        <v>0</v>
      </c>
      <c r="P10" s="252"/>
      <c r="Q10" s="36"/>
      <c r="R10" s="31"/>
      <c r="S10" s="216">
        <f t="shared" si="37"/>
        <v>0</v>
      </c>
      <c r="T10" s="252"/>
      <c r="U10" s="36"/>
      <c r="V10" s="31"/>
      <c r="W10" s="216">
        <f t="shared" si="39"/>
        <v>0</v>
      </c>
      <c r="X10" s="252"/>
      <c r="Y10" s="36"/>
      <c r="Z10" s="31"/>
      <c r="AA10" s="216">
        <f t="shared" si="41"/>
        <v>0</v>
      </c>
      <c r="AB10" s="252"/>
      <c r="AC10" s="36"/>
      <c r="AD10" s="31"/>
      <c r="AE10" s="216">
        <f>AC10-AD10</f>
        <v>0</v>
      </c>
      <c r="AF10" s="252"/>
      <c r="AG10" s="36"/>
      <c r="AH10" s="31"/>
      <c r="AI10" s="216">
        <f t="shared" si="43"/>
        <v>0</v>
      </c>
      <c r="AJ10" s="252"/>
      <c r="AK10" s="36"/>
      <c r="AL10" s="31"/>
      <c r="AM10" s="216">
        <f t="shared" si="45"/>
        <v>0</v>
      </c>
      <c r="AN10" s="252"/>
      <c r="AO10" s="36"/>
      <c r="AP10" s="31"/>
      <c r="AQ10" s="216">
        <f t="shared" si="47"/>
        <v>0</v>
      </c>
      <c r="AR10" s="252"/>
      <c r="AS10" s="36"/>
      <c r="AT10" s="31"/>
      <c r="AU10" s="216">
        <f t="shared" si="49"/>
        <v>0</v>
      </c>
      <c r="AV10" s="252"/>
      <c r="AW10" s="37"/>
      <c r="AX10" s="31"/>
      <c r="AY10" s="216">
        <f t="shared" si="51"/>
        <v>0</v>
      </c>
      <c r="AZ10" s="217"/>
    </row>
    <row r="11" spans="1:52" x14ac:dyDescent="0.25">
      <c r="A11" s="310" t="s">
        <v>11</v>
      </c>
      <c r="B11" s="310"/>
      <c r="C11" s="311" t="s">
        <v>10</v>
      </c>
      <c r="D11" s="312"/>
      <c r="E11" s="38"/>
      <c r="F11" s="34"/>
      <c r="G11" s="218">
        <f t="shared" si="30"/>
        <v>0</v>
      </c>
      <c r="H11" s="253"/>
      <c r="I11" s="38"/>
      <c r="J11" s="34"/>
      <c r="K11" s="218">
        <f t="shared" ref="K11:K12" si="52">J11-I11</f>
        <v>0</v>
      </c>
      <c r="L11" s="253"/>
      <c r="M11" s="38"/>
      <c r="N11" s="34"/>
      <c r="O11" s="218">
        <f t="shared" ref="O11:O12" si="53">N11-M11</f>
        <v>0</v>
      </c>
      <c r="P11" s="253"/>
      <c r="Q11" s="38"/>
      <c r="R11" s="34"/>
      <c r="S11" s="218">
        <f t="shared" ref="S11:S12" si="54">R11-Q11</f>
        <v>0</v>
      </c>
      <c r="T11" s="253"/>
      <c r="U11" s="38"/>
      <c r="V11" s="34"/>
      <c r="W11" s="218">
        <f t="shared" ref="W11:W12" si="55">V11-U11</f>
        <v>0</v>
      </c>
      <c r="X11" s="253"/>
      <c r="Y11" s="38"/>
      <c r="Z11" s="34"/>
      <c r="AA11" s="218">
        <f t="shared" ref="AA11:AA12" si="56">Z11-Y11</f>
        <v>0</v>
      </c>
      <c r="AB11" s="253"/>
      <c r="AC11" s="38"/>
      <c r="AD11" s="34"/>
      <c r="AE11" s="218">
        <f t="shared" ref="AE11:AE12" si="57">AD11-AC11</f>
        <v>0</v>
      </c>
      <c r="AF11" s="253"/>
      <c r="AG11" s="38"/>
      <c r="AH11" s="34"/>
      <c r="AI11" s="218">
        <f t="shared" ref="AI11:AI12" si="58">AH11-AG11</f>
        <v>0</v>
      </c>
      <c r="AJ11" s="253"/>
      <c r="AK11" s="38"/>
      <c r="AL11" s="34"/>
      <c r="AM11" s="218">
        <f t="shared" ref="AM11:AM12" si="59">AL11-AK11</f>
        <v>0</v>
      </c>
      <c r="AN11" s="253"/>
      <c r="AO11" s="38"/>
      <c r="AP11" s="34"/>
      <c r="AQ11" s="218">
        <f t="shared" ref="AQ11:AQ12" si="60">AP11-AO11</f>
        <v>0</v>
      </c>
      <c r="AR11" s="253"/>
      <c r="AS11" s="38"/>
      <c r="AT11" s="34"/>
      <c r="AU11" s="218">
        <f t="shared" ref="AU11:AU12" si="61">AT11-AS11</f>
        <v>0</v>
      </c>
      <c r="AV11" s="253"/>
      <c r="AW11" s="39"/>
      <c r="AX11" s="34"/>
      <c r="AY11" s="218">
        <f t="shared" ref="AY11:AY12" si="62">AX11-AW11</f>
        <v>0</v>
      </c>
      <c r="AZ11" s="219"/>
    </row>
    <row r="12" spans="1:52" x14ac:dyDescent="0.25">
      <c r="A12" s="310"/>
      <c r="B12" s="310"/>
      <c r="C12" s="311" t="s">
        <v>9</v>
      </c>
      <c r="D12" s="312"/>
      <c r="E12" s="40"/>
      <c r="F12" s="31"/>
      <c r="G12" s="216">
        <f t="shared" si="30"/>
        <v>0</v>
      </c>
      <c r="H12" s="252"/>
      <c r="I12" s="40"/>
      <c r="J12" s="31"/>
      <c r="K12" s="216">
        <f t="shared" si="52"/>
        <v>0</v>
      </c>
      <c r="L12" s="252"/>
      <c r="M12" s="40"/>
      <c r="N12" s="31"/>
      <c r="O12" s="216">
        <f t="shared" si="53"/>
        <v>0</v>
      </c>
      <c r="P12" s="252"/>
      <c r="Q12" s="40"/>
      <c r="R12" s="31"/>
      <c r="S12" s="216">
        <f t="shared" si="54"/>
        <v>0</v>
      </c>
      <c r="T12" s="252"/>
      <c r="U12" s="40"/>
      <c r="V12" s="31"/>
      <c r="W12" s="216">
        <f t="shared" si="55"/>
        <v>0</v>
      </c>
      <c r="X12" s="252"/>
      <c r="Y12" s="40"/>
      <c r="Z12" s="31"/>
      <c r="AA12" s="216">
        <f t="shared" si="56"/>
        <v>0</v>
      </c>
      <c r="AB12" s="252"/>
      <c r="AC12" s="40"/>
      <c r="AD12" s="31"/>
      <c r="AE12" s="216">
        <f t="shared" si="57"/>
        <v>0</v>
      </c>
      <c r="AF12" s="252"/>
      <c r="AG12" s="40"/>
      <c r="AH12" s="31"/>
      <c r="AI12" s="216">
        <f t="shared" si="58"/>
        <v>0</v>
      </c>
      <c r="AJ12" s="252"/>
      <c r="AK12" s="40"/>
      <c r="AL12" s="31"/>
      <c r="AM12" s="216">
        <f t="shared" si="59"/>
        <v>0</v>
      </c>
      <c r="AN12" s="252"/>
      <c r="AO12" s="40"/>
      <c r="AP12" s="31"/>
      <c r="AQ12" s="216">
        <f t="shared" si="60"/>
        <v>0</v>
      </c>
      <c r="AR12" s="252"/>
      <c r="AS12" s="40"/>
      <c r="AT12" s="31"/>
      <c r="AU12" s="216">
        <f t="shared" si="61"/>
        <v>0</v>
      </c>
      <c r="AV12" s="252"/>
      <c r="AW12" s="41"/>
      <c r="AX12" s="31"/>
      <c r="AY12" s="216">
        <f t="shared" si="62"/>
        <v>0</v>
      </c>
      <c r="AZ12" s="217"/>
    </row>
    <row r="13" spans="1:52" x14ac:dyDescent="0.25">
      <c r="A13" s="3"/>
      <c r="B13" s="3"/>
      <c r="C13" s="3"/>
      <c r="D13" s="3"/>
      <c r="E13" s="42"/>
      <c r="F13" s="43"/>
      <c r="G13" s="43"/>
      <c r="H13" s="44"/>
      <c r="I13" s="42"/>
      <c r="J13" s="43"/>
      <c r="K13" s="43"/>
      <c r="L13" s="44"/>
      <c r="M13" s="42"/>
      <c r="N13" s="43"/>
      <c r="O13" s="43"/>
      <c r="P13" s="44"/>
      <c r="Q13" s="42"/>
      <c r="R13" s="43"/>
      <c r="S13" s="43"/>
      <c r="T13" s="44"/>
      <c r="U13" s="42"/>
      <c r="V13" s="43"/>
      <c r="W13" s="43"/>
      <c r="X13" s="44"/>
      <c r="Y13" s="42"/>
      <c r="Z13" s="43"/>
      <c r="AA13" s="43"/>
      <c r="AB13" s="44"/>
      <c r="AC13" s="42"/>
      <c r="AD13" s="43"/>
      <c r="AE13" s="43"/>
      <c r="AF13" s="44"/>
      <c r="AG13" s="42"/>
      <c r="AH13" s="43"/>
      <c r="AI13" s="43"/>
      <c r="AJ13" s="44"/>
      <c r="AK13" s="42"/>
      <c r="AL13" s="43"/>
      <c r="AM13" s="43"/>
      <c r="AN13" s="44"/>
      <c r="AO13" s="42"/>
      <c r="AP13" s="43"/>
      <c r="AQ13" s="43"/>
      <c r="AR13" s="44"/>
      <c r="AS13" s="42"/>
      <c r="AT13" s="43"/>
      <c r="AU13" s="43"/>
      <c r="AV13" s="44"/>
      <c r="AW13" s="43"/>
      <c r="AX13" s="43"/>
      <c r="AY13" s="43"/>
      <c r="AZ13" s="45"/>
    </row>
    <row r="14" spans="1:52" ht="16.5" thickBot="1" x14ac:dyDescent="0.3">
      <c r="A14" s="4" t="s">
        <v>12</v>
      </c>
      <c r="B14" s="5"/>
      <c r="C14" s="5"/>
      <c r="D14" s="6"/>
      <c r="E14" s="46"/>
      <c r="F14" s="47"/>
      <c r="G14" s="47"/>
      <c r="H14" s="48"/>
      <c r="I14" s="46"/>
      <c r="J14" s="47"/>
      <c r="K14" s="47"/>
      <c r="L14" s="48"/>
      <c r="M14" s="46"/>
      <c r="N14" s="47"/>
      <c r="O14" s="47"/>
      <c r="P14" s="48"/>
      <c r="Q14" s="46"/>
      <c r="R14" s="47"/>
      <c r="S14" s="47"/>
      <c r="T14" s="48"/>
      <c r="U14" s="46"/>
      <c r="V14" s="47"/>
      <c r="W14" s="47"/>
      <c r="X14" s="48"/>
      <c r="Y14" s="46"/>
      <c r="Z14" s="47"/>
      <c r="AA14" s="47"/>
      <c r="AB14" s="48"/>
      <c r="AC14" s="46"/>
      <c r="AD14" s="47"/>
      <c r="AE14" s="47"/>
      <c r="AF14" s="48"/>
      <c r="AG14" s="46"/>
      <c r="AH14" s="47"/>
      <c r="AI14" s="47"/>
      <c r="AJ14" s="48"/>
      <c r="AK14" s="46"/>
      <c r="AL14" s="47"/>
      <c r="AM14" s="47"/>
      <c r="AN14" s="48"/>
      <c r="AO14" s="46"/>
      <c r="AP14" s="47"/>
      <c r="AQ14" s="47"/>
      <c r="AR14" s="48"/>
      <c r="AS14" s="46"/>
      <c r="AT14" s="47"/>
      <c r="AU14" s="47"/>
      <c r="AV14" s="48"/>
      <c r="AW14" s="47"/>
      <c r="AX14" s="47"/>
      <c r="AY14" s="47"/>
      <c r="AZ14" s="49"/>
    </row>
    <row r="15" spans="1:52" ht="16.5" thickBot="1" x14ac:dyDescent="0.3">
      <c r="A15" s="313" t="s">
        <v>13</v>
      </c>
      <c r="B15" s="314"/>
      <c r="C15" s="314"/>
      <c r="D15" s="314"/>
      <c r="E15" s="11"/>
      <c r="F15" s="7"/>
      <c r="G15" s="7"/>
      <c r="H15" s="50"/>
      <c r="I15" s="11"/>
      <c r="J15" s="7"/>
      <c r="K15" s="7"/>
      <c r="L15" s="50"/>
      <c r="M15" s="11"/>
      <c r="N15" s="7"/>
      <c r="O15" s="7"/>
      <c r="P15" s="50"/>
      <c r="Q15" s="11"/>
      <c r="R15" s="7"/>
      <c r="S15" s="7"/>
      <c r="T15" s="50"/>
      <c r="U15" s="11"/>
      <c r="V15" s="7"/>
      <c r="W15" s="7"/>
      <c r="X15" s="50"/>
      <c r="Y15" s="11"/>
      <c r="Z15" s="7"/>
      <c r="AA15" s="7"/>
      <c r="AB15" s="50"/>
      <c r="AC15" s="11"/>
      <c r="AD15" s="7"/>
      <c r="AE15" s="7"/>
      <c r="AF15" s="50"/>
      <c r="AG15" s="11"/>
      <c r="AH15" s="7"/>
      <c r="AI15" s="7"/>
      <c r="AJ15" s="50"/>
      <c r="AK15" s="11"/>
      <c r="AL15" s="7"/>
      <c r="AM15" s="7"/>
      <c r="AN15" s="50"/>
      <c r="AO15" s="11"/>
      <c r="AP15" s="7"/>
      <c r="AQ15" s="7"/>
      <c r="AR15" s="50"/>
      <c r="AS15" s="11"/>
      <c r="AT15" s="7"/>
      <c r="AU15" s="7"/>
      <c r="AV15" s="50"/>
      <c r="AW15" s="7"/>
      <c r="AX15" s="7"/>
      <c r="AY15" s="7"/>
      <c r="AZ15" s="51"/>
    </row>
    <row r="16" spans="1:52" ht="15.75" thickBot="1" x14ac:dyDescent="0.3">
      <c r="A16" s="308" t="s">
        <v>14</v>
      </c>
      <c r="B16" s="309"/>
      <c r="C16" s="309"/>
      <c r="D16" s="309"/>
      <c r="E16" s="52" t="s">
        <v>1</v>
      </c>
      <c r="F16" s="53" t="s">
        <v>2</v>
      </c>
      <c r="G16" s="220" t="s">
        <v>3</v>
      </c>
      <c r="H16" s="254"/>
      <c r="I16" s="52" t="s">
        <v>1</v>
      </c>
      <c r="J16" s="53" t="s">
        <v>2</v>
      </c>
      <c r="K16" s="220" t="s">
        <v>3</v>
      </c>
      <c r="L16" s="254"/>
      <c r="M16" s="52" t="s">
        <v>1</v>
      </c>
      <c r="N16" s="53" t="s">
        <v>2</v>
      </c>
      <c r="O16" s="220" t="s">
        <v>3</v>
      </c>
      <c r="P16" s="254"/>
      <c r="Q16" s="52" t="s">
        <v>1</v>
      </c>
      <c r="R16" s="53" t="s">
        <v>2</v>
      </c>
      <c r="S16" s="220" t="s">
        <v>3</v>
      </c>
      <c r="T16" s="254"/>
      <c r="U16" s="52" t="s">
        <v>1</v>
      </c>
      <c r="V16" s="53" t="s">
        <v>2</v>
      </c>
      <c r="W16" s="220" t="s">
        <v>3</v>
      </c>
      <c r="X16" s="254"/>
      <c r="Y16" s="52" t="s">
        <v>1</v>
      </c>
      <c r="Z16" s="53" t="s">
        <v>2</v>
      </c>
      <c r="AA16" s="220" t="s">
        <v>3</v>
      </c>
      <c r="AB16" s="254"/>
      <c r="AC16" s="52" t="s">
        <v>1</v>
      </c>
      <c r="AD16" s="53" t="s">
        <v>2</v>
      </c>
      <c r="AE16" s="220" t="s">
        <v>3</v>
      </c>
      <c r="AF16" s="254"/>
      <c r="AG16" s="52" t="s">
        <v>1</v>
      </c>
      <c r="AH16" s="53" t="s">
        <v>2</v>
      </c>
      <c r="AI16" s="220" t="s">
        <v>3</v>
      </c>
      <c r="AJ16" s="254"/>
      <c r="AK16" s="52" t="s">
        <v>1</v>
      </c>
      <c r="AL16" s="53" t="s">
        <v>2</v>
      </c>
      <c r="AM16" s="220" t="s">
        <v>3</v>
      </c>
      <c r="AN16" s="254"/>
      <c r="AO16" s="52" t="s">
        <v>1</v>
      </c>
      <c r="AP16" s="53" t="s">
        <v>2</v>
      </c>
      <c r="AQ16" s="220" t="s">
        <v>3</v>
      </c>
      <c r="AR16" s="254"/>
      <c r="AS16" s="52" t="s">
        <v>1</v>
      </c>
      <c r="AT16" s="53" t="s">
        <v>2</v>
      </c>
      <c r="AU16" s="220" t="s">
        <v>3</v>
      </c>
      <c r="AV16" s="254"/>
      <c r="AW16" s="54" t="s">
        <v>1</v>
      </c>
      <c r="AX16" s="53" t="s">
        <v>2</v>
      </c>
      <c r="AY16" s="220" t="s">
        <v>3</v>
      </c>
      <c r="AZ16" s="221"/>
    </row>
    <row r="17" spans="1:52" x14ac:dyDescent="0.25">
      <c r="A17" s="262" t="s">
        <v>15</v>
      </c>
      <c r="B17" s="263"/>
      <c r="C17" s="263"/>
      <c r="D17" s="264"/>
      <c r="E17" s="40"/>
      <c r="F17" s="31"/>
      <c r="G17" s="163"/>
      <c r="H17" s="239"/>
      <c r="I17" s="40"/>
      <c r="J17" s="31"/>
      <c r="K17" s="163"/>
      <c r="L17" s="239"/>
      <c r="M17" s="40"/>
      <c r="N17" s="31"/>
      <c r="O17" s="163"/>
      <c r="P17" s="239"/>
      <c r="Q17" s="40"/>
      <c r="R17" s="31"/>
      <c r="S17" s="163"/>
      <c r="T17" s="239"/>
      <c r="U17" s="40"/>
      <c r="V17" s="31"/>
      <c r="W17" s="163"/>
      <c r="X17" s="239"/>
      <c r="Y17" s="40"/>
      <c r="Z17" s="31"/>
      <c r="AA17" s="163"/>
      <c r="AB17" s="239"/>
      <c r="AC17" s="40"/>
      <c r="AD17" s="31"/>
      <c r="AE17" s="163"/>
      <c r="AF17" s="239"/>
      <c r="AG17" s="40"/>
      <c r="AH17" s="31"/>
      <c r="AI17" s="163"/>
      <c r="AJ17" s="239"/>
      <c r="AK17" s="40"/>
      <c r="AL17" s="31"/>
      <c r="AM17" s="163"/>
      <c r="AN17" s="239"/>
      <c r="AO17" s="40"/>
      <c r="AP17" s="31"/>
      <c r="AQ17" s="163"/>
      <c r="AR17" s="239"/>
      <c r="AS17" s="40"/>
      <c r="AT17" s="31"/>
      <c r="AU17" s="163"/>
      <c r="AV17" s="239"/>
      <c r="AW17" s="41"/>
      <c r="AX17" s="31"/>
      <c r="AY17" s="163"/>
      <c r="AZ17" s="164"/>
    </row>
    <row r="18" spans="1:52" x14ac:dyDescent="0.25">
      <c r="A18" s="262" t="s">
        <v>16</v>
      </c>
      <c r="B18" s="263"/>
      <c r="C18" s="263"/>
      <c r="D18" s="264"/>
      <c r="E18" s="40"/>
      <c r="F18" s="31"/>
      <c r="G18" s="163"/>
      <c r="H18" s="239"/>
      <c r="I18" s="40"/>
      <c r="J18" s="31"/>
      <c r="K18" s="163"/>
      <c r="L18" s="239"/>
      <c r="M18" s="40"/>
      <c r="N18" s="31"/>
      <c r="O18" s="163"/>
      <c r="P18" s="239"/>
      <c r="Q18" s="40"/>
      <c r="R18" s="31"/>
      <c r="S18" s="163"/>
      <c r="T18" s="239"/>
      <c r="U18" s="40"/>
      <c r="V18" s="31"/>
      <c r="W18" s="163"/>
      <c r="X18" s="239"/>
      <c r="Y18" s="40"/>
      <c r="Z18" s="31"/>
      <c r="AA18" s="163"/>
      <c r="AB18" s="239"/>
      <c r="AC18" s="40"/>
      <c r="AD18" s="31"/>
      <c r="AE18" s="163"/>
      <c r="AF18" s="239"/>
      <c r="AG18" s="40"/>
      <c r="AH18" s="31"/>
      <c r="AI18" s="163"/>
      <c r="AJ18" s="239"/>
      <c r="AK18" s="40"/>
      <c r="AL18" s="31"/>
      <c r="AM18" s="163"/>
      <c r="AN18" s="239"/>
      <c r="AO18" s="40"/>
      <c r="AP18" s="31"/>
      <c r="AQ18" s="163"/>
      <c r="AR18" s="239"/>
      <c r="AS18" s="40"/>
      <c r="AT18" s="31"/>
      <c r="AU18" s="163"/>
      <c r="AV18" s="239"/>
      <c r="AW18" s="41"/>
      <c r="AX18" s="31"/>
      <c r="AY18" s="163"/>
      <c r="AZ18" s="164"/>
    </row>
    <row r="19" spans="1:52" x14ac:dyDescent="0.25">
      <c r="A19" s="262" t="s">
        <v>17</v>
      </c>
      <c r="B19" s="263"/>
      <c r="C19" s="263"/>
      <c r="D19" s="264"/>
      <c r="E19" s="40"/>
      <c r="F19" s="31"/>
      <c r="G19" s="163"/>
      <c r="H19" s="239"/>
      <c r="I19" s="40"/>
      <c r="J19" s="31"/>
      <c r="K19" s="163"/>
      <c r="L19" s="239"/>
      <c r="M19" s="40"/>
      <c r="N19" s="31"/>
      <c r="O19" s="163"/>
      <c r="P19" s="239"/>
      <c r="Q19" s="40"/>
      <c r="R19" s="31"/>
      <c r="S19" s="163"/>
      <c r="T19" s="239"/>
      <c r="U19" s="40"/>
      <c r="V19" s="31"/>
      <c r="W19" s="163"/>
      <c r="X19" s="239"/>
      <c r="Y19" s="40"/>
      <c r="Z19" s="31"/>
      <c r="AA19" s="163"/>
      <c r="AB19" s="239"/>
      <c r="AC19" s="40"/>
      <c r="AD19" s="31"/>
      <c r="AE19" s="163"/>
      <c r="AF19" s="239"/>
      <c r="AG19" s="40"/>
      <c r="AH19" s="31"/>
      <c r="AI19" s="163"/>
      <c r="AJ19" s="239"/>
      <c r="AK19" s="40"/>
      <c r="AL19" s="31"/>
      <c r="AM19" s="163"/>
      <c r="AN19" s="239"/>
      <c r="AO19" s="40"/>
      <c r="AP19" s="31"/>
      <c r="AQ19" s="163"/>
      <c r="AR19" s="239"/>
      <c r="AS19" s="40"/>
      <c r="AT19" s="31"/>
      <c r="AU19" s="163"/>
      <c r="AV19" s="239"/>
      <c r="AW19" s="41"/>
      <c r="AX19" s="31"/>
      <c r="AY19" s="163"/>
      <c r="AZ19" s="164"/>
    </row>
    <row r="20" spans="1:52" x14ac:dyDescent="0.25">
      <c r="A20" s="262" t="s">
        <v>18</v>
      </c>
      <c r="B20" s="263"/>
      <c r="C20" s="263"/>
      <c r="D20" s="264"/>
      <c r="E20" s="40"/>
      <c r="F20" s="31"/>
      <c r="G20" s="163"/>
      <c r="H20" s="239"/>
      <c r="I20" s="40"/>
      <c r="J20" s="31"/>
      <c r="K20" s="163"/>
      <c r="L20" s="239"/>
      <c r="M20" s="40"/>
      <c r="N20" s="31"/>
      <c r="O20" s="163"/>
      <c r="P20" s="239"/>
      <c r="Q20" s="40"/>
      <c r="R20" s="31"/>
      <c r="S20" s="163"/>
      <c r="T20" s="239"/>
      <c r="U20" s="40"/>
      <c r="V20" s="31"/>
      <c r="W20" s="163"/>
      <c r="X20" s="239"/>
      <c r="Y20" s="40"/>
      <c r="Z20" s="31"/>
      <c r="AA20" s="163"/>
      <c r="AB20" s="239"/>
      <c r="AC20" s="40"/>
      <c r="AD20" s="31"/>
      <c r="AE20" s="163"/>
      <c r="AF20" s="239"/>
      <c r="AG20" s="40"/>
      <c r="AH20" s="31"/>
      <c r="AI20" s="163"/>
      <c r="AJ20" s="239"/>
      <c r="AK20" s="40"/>
      <c r="AL20" s="31"/>
      <c r="AM20" s="163"/>
      <c r="AN20" s="239"/>
      <c r="AO20" s="40"/>
      <c r="AP20" s="31"/>
      <c r="AQ20" s="163"/>
      <c r="AR20" s="239"/>
      <c r="AS20" s="40"/>
      <c r="AT20" s="31"/>
      <c r="AU20" s="163"/>
      <c r="AV20" s="239"/>
      <c r="AW20" s="41"/>
      <c r="AX20" s="31"/>
      <c r="AY20" s="163"/>
      <c r="AZ20" s="164"/>
    </row>
    <row r="21" spans="1:52" x14ac:dyDescent="0.25">
      <c r="A21" s="262" t="s">
        <v>19</v>
      </c>
      <c r="B21" s="263"/>
      <c r="C21" s="263"/>
      <c r="D21" s="264"/>
      <c r="E21" s="40"/>
      <c r="F21" s="31"/>
      <c r="G21" s="163"/>
      <c r="H21" s="239"/>
      <c r="I21" s="40"/>
      <c r="J21" s="31"/>
      <c r="K21" s="163"/>
      <c r="L21" s="239"/>
      <c r="M21" s="40"/>
      <c r="N21" s="31"/>
      <c r="O21" s="163"/>
      <c r="P21" s="239"/>
      <c r="Q21" s="40"/>
      <c r="R21" s="31"/>
      <c r="S21" s="163"/>
      <c r="T21" s="239"/>
      <c r="U21" s="40"/>
      <c r="V21" s="31"/>
      <c r="W21" s="163"/>
      <c r="X21" s="239"/>
      <c r="Y21" s="40"/>
      <c r="Z21" s="31"/>
      <c r="AA21" s="163"/>
      <c r="AB21" s="239"/>
      <c r="AC21" s="40"/>
      <c r="AD21" s="31"/>
      <c r="AE21" s="163"/>
      <c r="AF21" s="239"/>
      <c r="AG21" s="40"/>
      <c r="AH21" s="31"/>
      <c r="AI21" s="163"/>
      <c r="AJ21" s="239"/>
      <c r="AK21" s="40"/>
      <c r="AL21" s="31"/>
      <c r="AM21" s="163"/>
      <c r="AN21" s="239"/>
      <c r="AO21" s="40"/>
      <c r="AP21" s="31"/>
      <c r="AQ21" s="163"/>
      <c r="AR21" s="239"/>
      <c r="AS21" s="40"/>
      <c r="AT21" s="31"/>
      <c r="AU21" s="163"/>
      <c r="AV21" s="239"/>
      <c r="AW21" s="41"/>
      <c r="AX21" s="31"/>
      <c r="AY21" s="163"/>
      <c r="AZ21" s="164"/>
    </row>
    <row r="22" spans="1:52" ht="15.75" thickBot="1" x14ac:dyDescent="0.3">
      <c r="A22" s="265" t="s">
        <v>20</v>
      </c>
      <c r="B22" s="266"/>
      <c r="C22" s="266"/>
      <c r="D22" s="267"/>
      <c r="E22" s="55"/>
      <c r="F22" s="56"/>
      <c r="G22" s="163"/>
      <c r="H22" s="239"/>
      <c r="I22" s="55"/>
      <c r="J22" s="56"/>
      <c r="K22" s="163"/>
      <c r="L22" s="239"/>
      <c r="M22" s="55"/>
      <c r="N22" s="56"/>
      <c r="O22" s="163"/>
      <c r="P22" s="239"/>
      <c r="Q22" s="55"/>
      <c r="R22" s="56"/>
      <c r="S22" s="163"/>
      <c r="T22" s="239"/>
      <c r="U22" s="55"/>
      <c r="V22" s="56"/>
      <c r="W22" s="163"/>
      <c r="X22" s="239"/>
      <c r="Y22" s="55"/>
      <c r="Z22" s="56"/>
      <c r="AA22" s="163"/>
      <c r="AB22" s="239"/>
      <c r="AC22" s="55"/>
      <c r="AD22" s="56"/>
      <c r="AE22" s="163"/>
      <c r="AF22" s="239"/>
      <c r="AG22" s="55"/>
      <c r="AH22" s="56"/>
      <c r="AI22" s="163"/>
      <c r="AJ22" s="239"/>
      <c r="AK22" s="55"/>
      <c r="AL22" s="56"/>
      <c r="AM22" s="163"/>
      <c r="AN22" s="239"/>
      <c r="AO22" s="55"/>
      <c r="AP22" s="56"/>
      <c r="AQ22" s="163"/>
      <c r="AR22" s="239"/>
      <c r="AS22" s="55"/>
      <c r="AT22" s="56"/>
      <c r="AU22" s="163"/>
      <c r="AV22" s="239"/>
      <c r="AW22" s="57"/>
      <c r="AX22" s="56"/>
      <c r="AY22" s="163"/>
      <c r="AZ22" s="164"/>
    </row>
    <row r="23" spans="1:52" x14ac:dyDescent="0.25">
      <c r="A23" s="268" t="s">
        <v>21</v>
      </c>
      <c r="B23" s="269"/>
      <c r="C23" s="269"/>
      <c r="D23" s="270"/>
      <c r="E23" s="211" t="s">
        <v>22</v>
      </c>
      <c r="F23" s="168"/>
      <c r="G23" s="205" t="s">
        <v>23</v>
      </c>
      <c r="H23" s="248"/>
      <c r="I23" s="211" t="s">
        <v>22</v>
      </c>
      <c r="J23" s="168"/>
      <c r="K23" s="205" t="s">
        <v>23</v>
      </c>
      <c r="L23" s="248"/>
      <c r="M23" s="211" t="s">
        <v>22</v>
      </c>
      <c r="N23" s="168"/>
      <c r="O23" s="205" t="s">
        <v>23</v>
      </c>
      <c r="P23" s="248"/>
      <c r="Q23" s="211" t="s">
        <v>22</v>
      </c>
      <c r="R23" s="168"/>
      <c r="S23" s="205" t="s">
        <v>23</v>
      </c>
      <c r="T23" s="248"/>
      <c r="U23" s="211" t="s">
        <v>22</v>
      </c>
      <c r="V23" s="168"/>
      <c r="W23" s="205" t="s">
        <v>23</v>
      </c>
      <c r="X23" s="248"/>
      <c r="Y23" s="211" t="s">
        <v>22</v>
      </c>
      <c r="Z23" s="168"/>
      <c r="AA23" s="205" t="s">
        <v>23</v>
      </c>
      <c r="AB23" s="248"/>
      <c r="AC23" s="211" t="s">
        <v>22</v>
      </c>
      <c r="AD23" s="168"/>
      <c r="AE23" s="205" t="s">
        <v>23</v>
      </c>
      <c r="AF23" s="248"/>
      <c r="AG23" s="211" t="s">
        <v>22</v>
      </c>
      <c r="AH23" s="168"/>
      <c r="AI23" s="205" t="s">
        <v>23</v>
      </c>
      <c r="AJ23" s="248"/>
      <c r="AK23" s="211" t="s">
        <v>22</v>
      </c>
      <c r="AL23" s="168"/>
      <c r="AM23" s="205" t="s">
        <v>23</v>
      </c>
      <c r="AN23" s="248"/>
      <c r="AO23" s="211" t="s">
        <v>22</v>
      </c>
      <c r="AP23" s="168"/>
      <c r="AQ23" s="205" t="s">
        <v>23</v>
      </c>
      <c r="AR23" s="248"/>
      <c r="AS23" s="211" t="s">
        <v>22</v>
      </c>
      <c r="AT23" s="168"/>
      <c r="AU23" s="205" t="s">
        <v>23</v>
      </c>
      <c r="AV23" s="248"/>
      <c r="AW23" s="167" t="s">
        <v>22</v>
      </c>
      <c r="AX23" s="168"/>
      <c r="AY23" s="205" t="s">
        <v>23</v>
      </c>
      <c r="AZ23" s="196"/>
    </row>
    <row r="24" spans="1:52" ht="15.75" thickBot="1" x14ac:dyDescent="0.3">
      <c r="A24" s="271"/>
      <c r="B24" s="272"/>
      <c r="C24" s="272"/>
      <c r="D24" s="273"/>
      <c r="E24" s="213">
        <f>SUM(F17:F22)</f>
        <v>0</v>
      </c>
      <c r="F24" s="187"/>
      <c r="G24" s="215" t="e">
        <f>E24/F7</f>
        <v>#DIV/0!</v>
      </c>
      <c r="H24" s="249"/>
      <c r="I24" s="213">
        <f t="shared" ref="I24" si="63">SUM(J17:J22)</f>
        <v>0</v>
      </c>
      <c r="J24" s="187"/>
      <c r="K24" s="215" t="e">
        <f t="shared" ref="K24" si="64">I24/J7</f>
        <v>#DIV/0!</v>
      </c>
      <c r="L24" s="249"/>
      <c r="M24" s="213">
        <f t="shared" ref="M24" si="65">SUM(N17:N22)</f>
        <v>0</v>
      </c>
      <c r="N24" s="187"/>
      <c r="O24" s="215" t="e">
        <f t="shared" ref="O24" si="66">M24/N7</f>
        <v>#DIV/0!</v>
      </c>
      <c r="P24" s="249"/>
      <c r="Q24" s="213">
        <f t="shared" ref="Q24" si="67">SUM(R17:R22)</f>
        <v>0</v>
      </c>
      <c r="R24" s="187"/>
      <c r="S24" s="215" t="e">
        <f t="shared" ref="S24" si="68">Q24/R7</f>
        <v>#DIV/0!</v>
      </c>
      <c r="T24" s="249"/>
      <c r="U24" s="213">
        <f t="shared" ref="U24" si="69">SUM(V17:V22)</f>
        <v>0</v>
      </c>
      <c r="V24" s="187"/>
      <c r="W24" s="215" t="e">
        <f t="shared" ref="W24" si="70">U24/V7</f>
        <v>#DIV/0!</v>
      </c>
      <c r="X24" s="249"/>
      <c r="Y24" s="213">
        <f t="shared" ref="Y24" si="71">SUM(Z17:Z22)</f>
        <v>0</v>
      </c>
      <c r="Z24" s="187"/>
      <c r="AA24" s="215" t="e">
        <f t="shared" ref="AA24" si="72">Y24/Z7</f>
        <v>#DIV/0!</v>
      </c>
      <c r="AB24" s="249"/>
      <c r="AC24" s="213">
        <f>SUM(AD17:AD22)</f>
        <v>0</v>
      </c>
      <c r="AD24" s="187"/>
      <c r="AE24" s="215" t="e">
        <f>AC24/AD7</f>
        <v>#DIV/0!</v>
      </c>
      <c r="AF24" s="249"/>
      <c r="AG24" s="213">
        <f t="shared" ref="AG24" si="73">SUM(AH17:AH22)</f>
        <v>0</v>
      </c>
      <c r="AH24" s="187"/>
      <c r="AI24" s="215" t="e">
        <f t="shared" ref="AI24" si="74">AG24/AH7</f>
        <v>#DIV/0!</v>
      </c>
      <c r="AJ24" s="249"/>
      <c r="AK24" s="213">
        <f t="shared" ref="AK24" si="75">SUM(AL17:AL22)</f>
        <v>0</v>
      </c>
      <c r="AL24" s="187"/>
      <c r="AM24" s="215" t="e">
        <f t="shared" ref="AM24" si="76">AK24/AL7</f>
        <v>#DIV/0!</v>
      </c>
      <c r="AN24" s="249"/>
      <c r="AO24" s="213">
        <f t="shared" ref="AO24" si="77">SUM(AP17:AP22)</f>
        <v>0</v>
      </c>
      <c r="AP24" s="187"/>
      <c r="AQ24" s="215" t="e">
        <f t="shared" ref="AQ24" si="78">AO24/AP7</f>
        <v>#DIV/0!</v>
      </c>
      <c r="AR24" s="249"/>
      <c r="AS24" s="213">
        <f t="shared" ref="AS24" si="79">SUM(AT17:AT22)</f>
        <v>0</v>
      </c>
      <c r="AT24" s="187"/>
      <c r="AU24" s="215" t="e">
        <f t="shared" ref="AU24" si="80">AS24/AT7</f>
        <v>#DIV/0!</v>
      </c>
      <c r="AV24" s="249"/>
      <c r="AW24" s="177">
        <f t="shared" ref="AW24" si="81">SUM(AX17:AX22)</f>
        <v>0</v>
      </c>
      <c r="AX24" s="187"/>
      <c r="AY24" s="215" t="e">
        <f t="shared" ref="AY24" si="82">AW24/AX7</f>
        <v>#DIV/0!</v>
      </c>
      <c r="AZ24" s="198"/>
    </row>
    <row r="25" spans="1:52" x14ac:dyDescent="0.25">
      <c r="A25" s="301" t="s">
        <v>24</v>
      </c>
      <c r="B25" s="302"/>
      <c r="C25" s="302"/>
      <c r="D25" s="302"/>
      <c r="E25" s="52" t="s">
        <v>1</v>
      </c>
      <c r="F25" s="58" t="s">
        <v>2</v>
      </c>
      <c r="G25" s="203" t="s">
        <v>3</v>
      </c>
      <c r="H25" s="244"/>
      <c r="I25" s="52" t="s">
        <v>1</v>
      </c>
      <c r="J25" s="58" t="s">
        <v>2</v>
      </c>
      <c r="K25" s="203" t="s">
        <v>3</v>
      </c>
      <c r="L25" s="244"/>
      <c r="M25" s="52" t="s">
        <v>1</v>
      </c>
      <c r="N25" s="58" t="s">
        <v>2</v>
      </c>
      <c r="O25" s="203" t="s">
        <v>3</v>
      </c>
      <c r="P25" s="244"/>
      <c r="Q25" s="52" t="s">
        <v>1</v>
      </c>
      <c r="R25" s="58" t="s">
        <v>2</v>
      </c>
      <c r="S25" s="203" t="s">
        <v>3</v>
      </c>
      <c r="T25" s="244"/>
      <c r="U25" s="52" t="s">
        <v>1</v>
      </c>
      <c r="V25" s="58" t="s">
        <v>2</v>
      </c>
      <c r="W25" s="203" t="s">
        <v>3</v>
      </c>
      <c r="X25" s="244"/>
      <c r="Y25" s="52" t="s">
        <v>1</v>
      </c>
      <c r="Z25" s="58" t="s">
        <v>2</v>
      </c>
      <c r="AA25" s="203" t="s">
        <v>3</v>
      </c>
      <c r="AB25" s="244"/>
      <c r="AC25" s="52" t="s">
        <v>1</v>
      </c>
      <c r="AD25" s="58" t="s">
        <v>2</v>
      </c>
      <c r="AE25" s="203" t="s">
        <v>3</v>
      </c>
      <c r="AF25" s="244"/>
      <c r="AG25" s="52" t="s">
        <v>1</v>
      </c>
      <c r="AH25" s="58" t="s">
        <v>2</v>
      </c>
      <c r="AI25" s="203" t="s">
        <v>3</v>
      </c>
      <c r="AJ25" s="244"/>
      <c r="AK25" s="52" t="s">
        <v>1</v>
      </c>
      <c r="AL25" s="58" t="s">
        <v>2</v>
      </c>
      <c r="AM25" s="203" t="s">
        <v>3</v>
      </c>
      <c r="AN25" s="244"/>
      <c r="AO25" s="52" t="s">
        <v>1</v>
      </c>
      <c r="AP25" s="58" t="s">
        <v>2</v>
      </c>
      <c r="AQ25" s="203" t="s">
        <v>3</v>
      </c>
      <c r="AR25" s="244"/>
      <c r="AS25" s="52" t="s">
        <v>1</v>
      </c>
      <c r="AT25" s="58" t="s">
        <v>2</v>
      </c>
      <c r="AU25" s="203" t="s">
        <v>3</v>
      </c>
      <c r="AV25" s="244"/>
      <c r="AW25" s="54" t="s">
        <v>1</v>
      </c>
      <c r="AX25" s="58" t="s">
        <v>2</v>
      </c>
      <c r="AY25" s="203" t="s">
        <v>3</v>
      </c>
      <c r="AZ25" s="204"/>
    </row>
    <row r="26" spans="1:52" x14ac:dyDescent="0.25">
      <c r="A26" s="298" t="s">
        <v>25</v>
      </c>
      <c r="B26" s="299"/>
      <c r="C26" s="299"/>
      <c r="D26" s="300"/>
      <c r="E26" s="40"/>
      <c r="F26" s="31"/>
      <c r="G26" s="163"/>
      <c r="H26" s="239"/>
      <c r="I26" s="40"/>
      <c r="J26" s="31"/>
      <c r="K26" s="163"/>
      <c r="L26" s="239"/>
      <c r="M26" s="40"/>
      <c r="N26" s="31"/>
      <c r="O26" s="163"/>
      <c r="P26" s="239"/>
      <c r="Q26" s="40"/>
      <c r="R26" s="31"/>
      <c r="S26" s="163"/>
      <c r="T26" s="239"/>
      <c r="U26" s="40"/>
      <c r="V26" s="31"/>
      <c r="W26" s="163"/>
      <c r="X26" s="239"/>
      <c r="Y26" s="40"/>
      <c r="Z26" s="31"/>
      <c r="AA26" s="163"/>
      <c r="AB26" s="239"/>
      <c r="AC26" s="40"/>
      <c r="AD26" s="31"/>
      <c r="AE26" s="163"/>
      <c r="AF26" s="239"/>
      <c r="AG26" s="40"/>
      <c r="AH26" s="31"/>
      <c r="AI26" s="163"/>
      <c r="AJ26" s="239"/>
      <c r="AK26" s="40"/>
      <c r="AL26" s="31"/>
      <c r="AM26" s="163"/>
      <c r="AN26" s="239"/>
      <c r="AO26" s="40"/>
      <c r="AP26" s="31"/>
      <c r="AQ26" s="163"/>
      <c r="AR26" s="239"/>
      <c r="AS26" s="40"/>
      <c r="AT26" s="31"/>
      <c r="AU26" s="163"/>
      <c r="AV26" s="239"/>
      <c r="AW26" s="41"/>
      <c r="AX26" s="31"/>
      <c r="AY26" s="163"/>
      <c r="AZ26" s="164"/>
    </row>
    <row r="27" spans="1:52" x14ac:dyDescent="0.25">
      <c r="A27" s="298" t="s">
        <v>25</v>
      </c>
      <c r="B27" s="299"/>
      <c r="C27" s="299"/>
      <c r="D27" s="300"/>
      <c r="E27" s="40"/>
      <c r="F27" s="31"/>
      <c r="G27" s="163"/>
      <c r="H27" s="239"/>
      <c r="I27" s="40"/>
      <c r="J27" s="31"/>
      <c r="K27" s="163"/>
      <c r="L27" s="239"/>
      <c r="M27" s="40"/>
      <c r="N27" s="31"/>
      <c r="O27" s="163"/>
      <c r="P27" s="239"/>
      <c r="Q27" s="40"/>
      <c r="R27" s="31"/>
      <c r="S27" s="163"/>
      <c r="T27" s="239"/>
      <c r="U27" s="40"/>
      <c r="V27" s="31"/>
      <c r="W27" s="163"/>
      <c r="X27" s="239"/>
      <c r="Y27" s="40"/>
      <c r="Z27" s="31"/>
      <c r="AA27" s="163"/>
      <c r="AB27" s="239"/>
      <c r="AC27" s="40"/>
      <c r="AD27" s="31"/>
      <c r="AE27" s="163"/>
      <c r="AF27" s="239"/>
      <c r="AG27" s="40"/>
      <c r="AH27" s="31"/>
      <c r="AI27" s="163"/>
      <c r="AJ27" s="239"/>
      <c r="AK27" s="40"/>
      <c r="AL27" s="31"/>
      <c r="AM27" s="163"/>
      <c r="AN27" s="239"/>
      <c r="AO27" s="40"/>
      <c r="AP27" s="31"/>
      <c r="AQ27" s="163"/>
      <c r="AR27" s="239"/>
      <c r="AS27" s="40"/>
      <c r="AT27" s="31"/>
      <c r="AU27" s="163"/>
      <c r="AV27" s="239"/>
      <c r="AW27" s="41"/>
      <c r="AX27" s="31"/>
      <c r="AY27" s="163"/>
      <c r="AZ27" s="164"/>
    </row>
    <row r="28" spans="1:52" x14ac:dyDescent="0.25">
      <c r="A28" s="262" t="s">
        <v>26</v>
      </c>
      <c r="B28" s="263"/>
      <c r="C28" s="263"/>
      <c r="D28" s="264"/>
      <c r="E28" s="40"/>
      <c r="F28" s="31"/>
      <c r="G28" s="163"/>
      <c r="H28" s="239"/>
      <c r="I28" s="40"/>
      <c r="J28" s="31"/>
      <c r="K28" s="163"/>
      <c r="L28" s="239"/>
      <c r="M28" s="40"/>
      <c r="N28" s="31"/>
      <c r="O28" s="163"/>
      <c r="P28" s="239"/>
      <c r="Q28" s="40"/>
      <c r="R28" s="31"/>
      <c r="S28" s="163"/>
      <c r="T28" s="239"/>
      <c r="U28" s="40"/>
      <c r="V28" s="31"/>
      <c r="W28" s="163"/>
      <c r="X28" s="239"/>
      <c r="Y28" s="40"/>
      <c r="Z28" s="31"/>
      <c r="AA28" s="163"/>
      <c r="AB28" s="239"/>
      <c r="AC28" s="40"/>
      <c r="AD28" s="31"/>
      <c r="AE28" s="163"/>
      <c r="AF28" s="239"/>
      <c r="AG28" s="40"/>
      <c r="AH28" s="31"/>
      <c r="AI28" s="163"/>
      <c r="AJ28" s="239"/>
      <c r="AK28" s="40"/>
      <c r="AL28" s="31"/>
      <c r="AM28" s="163"/>
      <c r="AN28" s="239"/>
      <c r="AO28" s="40"/>
      <c r="AP28" s="31"/>
      <c r="AQ28" s="163"/>
      <c r="AR28" s="239"/>
      <c r="AS28" s="40"/>
      <c r="AT28" s="31"/>
      <c r="AU28" s="163"/>
      <c r="AV28" s="239"/>
      <c r="AW28" s="41"/>
      <c r="AX28" s="31"/>
      <c r="AY28" s="163"/>
      <c r="AZ28" s="164"/>
    </row>
    <row r="29" spans="1:52" ht="15.75" thickBot="1" x14ac:dyDescent="0.3">
      <c r="A29" s="265" t="s">
        <v>27</v>
      </c>
      <c r="B29" s="266"/>
      <c r="C29" s="266"/>
      <c r="D29" s="267"/>
      <c r="E29" s="55"/>
      <c r="F29" s="56"/>
      <c r="G29" s="163"/>
      <c r="H29" s="239"/>
      <c r="I29" s="55"/>
      <c r="J29" s="56"/>
      <c r="K29" s="163"/>
      <c r="L29" s="239"/>
      <c r="M29" s="55"/>
      <c r="N29" s="56"/>
      <c r="O29" s="163"/>
      <c r="P29" s="239"/>
      <c r="Q29" s="55"/>
      <c r="R29" s="56"/>
      <c r="S29" s="163"/>
      <c r="T29" s="239"/>
      <c r="U29" s="55"/>
      <c r="V29" s="56"/>
      <c r="W29" s="163"/>
      <c r="X29" s="239"/>
      <c r="Y29" s="55"/>
      <c r="Z29" s="56"/>
      <c r="AA29" s="163"/>
      <c r="AB29" s="239"/>
      <c r="AC29" s="55"/>
      <c r="AD29" s="56"/>
      <c r="AE29" s="163"/>
      <c r="AF29" s="239"/>
      <c r="AG29" s="55"/>
      <c r="AH29" s="56"/>
      <c r="AI29" s="163"/>
      <c r="AJ29" s="239"/>
      <c r="AK29" s="55"/>
      <c r="AL29" s="56"/>
      <c r="AM29" s="163"/>
      <c r="AN29" s="239"/>
      <c r="AO29" s="55"/>
      <c r="AP29" s="56"/>
      <c r="AQ29" s="163"/>
      <c r="AR29" s="239"/>
      <c r="AS29" s="55"/>
      <c r="AT29" s="56"/>
      <c r="AU29" s="163"/>
      <c r="AV29" s="239"/>
      <c r="AW29" s="57"/>
      <c r="AX29" s="56"/>
      <c r="AY29" s="163"/>
      <c r="AZ29" s="164"/>
    </row>
    <row r="30" spans="1:52" x14ac:dyDescent="0.25">
      <c r="A30" s="268" t="s">
        <v>28</v>
      </c>
      <c r="B30" s="269"/>
      <c r="C30" s="269"/>
      <c r="D30" s="270"/>
      <c r="E30" s="211" t="s">
        <v>22</v>
      </c>
      <c r="F30" s="168"/>
      <c r="G30" s="205" t="s">
        <v>23</v>
      </c>
      <c r="H30" s="248"/>
      <c r="I30" s="211" t="s">
        <v>22</v>
      </c>
      <c r="J30" s="168"/>
      <c r="K30" s="205" t="s">
        <v>23</v>
      </c>
      <c r="L30" s="248"/>
      <c r="M30" s="211" t="s">
        <v>22</v>
      </c>
      <c r="N30" s="168"/>
      <c r="O30" s="205" t="s">
        <v>23</v>
      </c>
      <c r="P30" s="248"/>
      <c r="Q30" s="211" t="s">
        <v>22</v>
      </c>
      <c r="R30" s="168"/>
      <c r="S30" s="205" t="s">
        <v>23</v>
      </c>
      <c r="T30" s="248"/>
      <c r="U30" s="211" t="s">
        <v>22</v>
      </c>
      <c r="V30" s="168"/>
      <c r="W30" s="205" t="s">
        <v>23</v>
      </c>
      <c r="X30" s="248"/>
      <c r="Y30" s="211" t="s">
        <v>22</v>
      </c>
      <c r="Z30" s="168"/>
      <c r="AA30" s="205" t="s">
        <v>23</v>
      </c>
      <c r="AB30" s="248"/>
      <c r="AC30" s="211" t="s">
        <v>22</v>
      </c>
      <c r="AD30" s="168"/>
      <c r="AE30" s="205" t="s">
        <v>23</v>
      </c>
      <c r="AF30" s="248"/>
      <c r="AG30" s="211" t="s">
        <v>22</v>
      </c>
      <c r="AH30" s="168"/>
      <c r="AI30" s="205" t="s">
        <v>23</v>
      </c>
      <c r="AJ30" s="248"/>
      <c r="AK30" s="211" t="s">
        <v>22</v>
      </c>
      <c r="AL30" s="168"/>
      <c r="AM30" s="205" t="s">
        <v>23</v>
      </c>
      <c r="AN30" s="248"/>
      <c r="AO30" s="211" t="s">
        <v>22</v>
      </c>
      <c r="AP30" s="168"/>
      <c r="AQ30" s="205" t="s">
        <v>23</v>
      </c>
      <c r="AR30" s="248"/>
      <c r="AS30" s="211" t="s">
        <v>22</v>
      </c>
      <c r="AT30" s="168"/>
      <c r="AU30" s="205" t="s">
        <v>23</v>
      </c>
      <c r="AV30" s="248"/>
      <c r="AW30" s="167" t="s">
        <v>22</v>
      </c>
      <c r="AX30" s="168"/>
      <c r="AY30" s="205" t="s">
        <v>23</v>
      </c>
      <c r="AZ30" s="196"/>
    </row>
    <row r="31" spans="1:52" ht="15.75" thickBot="1" x14ac:dyDescent="0.3">
      <c r="A31" s="271"/>
      <c r="B31" s="272"/>
      <c r="C31" s="272"/>
      <c r="D31" s="273"/>
      <c r="E31" s="213">
        <f>SUM(F26:F29)</f>
        <v>0</v>
      </c>
      <c r="F31" s="187"/>
      <c r="G31" s="206" t="e">
        <f>E31/F7</f>
        <v>#DIV/0!</v>
      </c>
      <c r="H31" s="249"/>
      <c r="I31" s="213">
        <f t="shared" ref="I31" si="83">SUM(J26:J29)</f>
        <v>0</v>
      </c>
      <c r="J31" s="187"/>
      <c r="K31" s="206" t="e">
        <f t="shared" ref="K31" si="84">I31/J7</f>
        <v>#DIV/0!</v>
      </c>
      <c r="L31" s="249"/>
      <c r="M31" s="213">
        <f t="shared" ref="M31" si="85">SUM(N26:N29)</f>
        <v>0</v>
      </c>
      <c r="N31" s="187"/>
      <c r="O31" s="206" t="e">
        <f t="shared" ref="O31" si="86">M31/N7</f>
        <v>#DIV/0!</v>
      </c>
      <c r="P31" s="249"/>
      <c r="Q31" s="213">
        <f t="shared" ref="Q31" si="87">SUM(R26:R29)</f>
        <v>0</v>
      </c>
      <c r="R31" s="187"/>
      <c r="S31" s="206" t="e">
        <f t="shared" ref="S31" si="88">Q31/R7</f>
        <v>#DIV/0!</v>
      </c>
      <c r="T31" s="249"/>
      <c r="U31" s="213">
        <f t="shared" ref="U31" si="89">SUM(V26:V29)</f>
        <v>0</v>
      </c>
      <c r="V31" s="187"/>
      <c r="W31" s="206" t="e">
        <f t="shared" ref="W31" si="90">U31/V7</f>
        <v>#DIV/0!</v>
      </c>
      <c r="X31" s="249"/>
      <c r="Y31" s="213">
        <f t="shared" ref="Y31" si="91">SUM(Z26:Z29)</f>
        <v>0</v>
      </c>
      <c r="Z31" s="187"/>
      <c r="AA31" s="206" t="e">
        <f t="shared" ref="AA31" si="92">Y31/Z7</f>
        <v>#DIV/0!</v>
      </c>
      <c r="AB31" s="249"/>
      <c r="AC31" s="213">
        <f>SUM(AD26:AD29)</f>
        <v>0</v>
      </c>
      <c r="AD31" s="187"/>
      <c r="AE31" s="206" t="e">
        <f>AC31/AD7</f>
        <v>#DIV/0!</v>
      </c>
      <c r="AF31" s="249"/>
      <c r="AG31" s="213">
        <f t="shared" ref="AG31" si="93">SUM(AH26:AH29)</f>
        <v>0</v>
      </c>
      <c r="AH31" s="187"/>
      <c r="AI31" s="206" t="e">
        <f t="shared" ref="AI31" si="94">AG31/AH7</f>
        <v>#DIV/0!</v>
      </c>
      <c r="AJ31" s="249"/>
      <c r="AK31" s="213">
        <f t="shared" ref="AK31" si="95">SUM(AL26:AL29)</f>
        <v>0</v>
      </c>
      <c r="AL31" s="187"/>
      <c r="AM31" s="206" t="e">
        <f t="shared" ref="AM31" si="96">AK31/AL7</f>
        <v>#DIV/0!</v>
      </c>
      <c r="AN31" s="249"/>
      <c r="AO31" s="213">
        <f t="shared" ref="AO31" si="97">SUM(AP26:AP29)</f>
        <v>0</v>
      </c>
      <c r="AP31" s="187"/>
      <c r="AQ31" s="206" t="e">
        <f t="shared" ref="AQ31" si="98">AO31/AP7</f>
        <v>#DIV/0!</v>
      </c>
      <c r="AR31" s="249"/>
      <c r="AS31" s="213">
        <f t="shared" ref="AS31" si="99">SUM(AT26:AT29)</f>
        <v>0</v>
      </c>
      <c r="AT31" s="187"/>
      <c r="AU31" s="206" t="e">
        <f t="shared" ref="AU31" si="100">AS31/AT7</f>
        <v>#DIV/0!</v>
      </c>
      <c r="AV31" s="249"/>
      <c r="AW31" s="177">
        <f t="shared" ref="AW31" si="101">SUM(AX26:AX29)</f>
        <v>0</v>
      </c>
      <c r="AX31" s="187"/>
      <c r="AY31" s="206" t="e">
        <f t="shared" ref="AY31" si="102">AW31/AX7</f>
        <v>#DIV/0!</v>
      </c>
      <c r="AZ31" s="198"/>
    </row>
    <row r="32" spans="1:52" ht="15.75" thickBot="1" x14ac:dyDescent="0.3">
      <c r="A32" s="260" t="s">
        <v>29</v>
      </c>
      <c r="B32" s="261"/>
      <c r="C32" s="261"/>
      <c r="D32" s="261"/>
      <c r="E32" s="226">
        <f>E24+E31</f>
        <v>0</v>
      </c>
      <c r="F32" s="173"/>
      <c r="G32" s="222" t="e">
        <f>E32/F7</f>
        <v>#DIV/0!</v>
      </c>
      <c r="H32" s="251"/>
      <c r="I32" s="226">
        <f t="shared" ref="I32" si="103">I24+I31</f>
        <v>0</v>
      </c>
      <c r="J32" s="173"/>
      <c r="K32" s="222" t="e">
        <f t="shared" ref="K32" si="104">I32/J7</f>
        <v>#DIV/0!</v>
      </c>
      <c r="L32" s="251"/>
      <c r="M32" s="226">
        <f t="shared" ref="M32" si="105">M24+M31</f>
        <v>0</v>
      </c>
      <c r="N32" s="173"/>
      <c r="O32" s="222" t="e">
        <f t="shared" ref="O32" si="106">M32/N7</f>
        <v>#DIV/0!</v>
      </c>
      <c r="P32" s="251"/>
      <c r="Q32" s="226">
        <f t="shared" ref="Q32" si="107">Q24+Q31</f>
        <v>0</v>
      </c>
      <c r="R32" s="173"/>
      <c r="S32" s="222" t="e">
        <f t="shared" ref="S32" si="108">Q32/R7</f>
        <v>#DIV/0!</v>
      </c>
      <c r="T32" s="251"/>
      <c r="U32" s="226">
        <f t="shared" ref="U32" si="109">U24+U31</f>
        <v>0</v>
      </c>
      <c r="V32" s="173"/>
      <c r="W32" s="222" t="e">
        <f t="shared" ref="W32" si="110">U32/V7</f>
        <v>#DIV/0!</v>
      </c>
      <c r="X32" s="251"/>
      <c r="Y32" s="226">
        <f t="shared" ref="Y32" si="111">Y24+Y31</f>
        <v>0</v>
      </c>
      <c r="Z32" s="173"/>
      <c r="AA32" s="222" t="e">
        <f t="shared" ref="AA32" si="112">Y32/Z7</f>
        <v>#DIV/0!</v>
      </c>
      <c r="AB32" s="251"/>
      <c r="AC32" s="226">
        <f>AC24+AC31</f>
        <v>0</v>
      </c>
      <c r="AD32" s="173"/>
      <c r="AE32" s="222" t="e">
        <f>AC32/AD7</f>
        <v>#DIV/0!</v>
      </c>
      <c r="AF32" s="251"/>
      <c r="AG32" s="226">
        <f t="shared" ref="AG32" si="113">AG24+AG31</f>
        <v>0</v>
      </c>
      <c r="AH32" s="173"/>
      <c r="AI32" s="222" t="e">
        <f t="shared" ref="AI32" si="114">AG32/AH7</f>
        <v>#DIV/0!</v>
      </c>
      <c r="AJ32" s="251"/>
      <c r="AK32" s="226">
        <f t="shared" ref="AK32" si="115">AK24+AK31</f>
        <v>0</v>
      </c>
      <c r="AL32" s="173"/>
      <c r="AM32" s="222" t="e">
        <f t="shared" ref="AM32" si="116">AK32/AL7</f>
        <v>#DIV/0!</v>
      </c>
      <c r="AN32" s="251"/>
      <c r="AO32" s="226">
        <f t="shared" ref="AO32" si="117">AO24+AO31</f>
        <v>0</v>
      </c>
      <c r="AP32" s="173"/>
      <c r="AQ32" s="222" t="e">
        <f t="shared" ref="AQ32" si="118">AO32/AP7</f>
        <v>#DIV/0!</v>
      </c>
      <c r="AR32" s="251"/>
      <c r="AS32" s="226">
        <f t="shared" ref="AS32" si="119">AS24+AS31</f>
        <v>0</v>
      </c>
      <c r="AT32" s="173"/>
      <c r="AU32" s="222" t="e">
        <f t="shared" ref="AU32" si="120">AS32/AT7</f>
        <v>#DIV/0!</v>
      </c>
      <c r="AV32" s="251"/>
      <c r="AW32" s="173">
        <f t="shared" ref="AW32" si="121">AW24+AW31</f>
        <v>0</v>
      </c>
      <c r="AX32" s="173"/>
      <c r="AY32" s="222" t="e">
        <f t="shared" ref="AY32" si="122">AW32/AX7</f>
        <v>#DIV/0!</v>
      </c>
      <c r="AZ32" s="223"/>
    </row>
    <row r="33" spans="1:52" ht="15.75" thickBot="1" x14ac:dyDescent="0.3">
      <c r="A33" s="306" t="s">
        <v>30</v>
      </c>
      <c r="B33" s="307"/>
      <c r="C33" s="307"/>
      <c r="D33" s="307"/>
      <c r="E33" s="12"/>
      <c r="F33" s="8"/>
      <c r="G33" s="224"/>
      <c r="H33" s="259"/>
      <c r="I33" s="12"/>
      <c r="J33" s="8"/>
      <c r="K33" s="224"/>
      <c r="L33" s="259"/>
      <c r="M33" s="12"/>
      <c r="N33" s="8"/>
      <c r="O33" s="224"/>
      <c r="P33" s="259"/>
      <c r="Q33" s="12"/>
      <c r="R33" s="8"/>
      <c r="S33" s="224"/>
      <c r="T33" s="259"/>
      <c r="U33" s="12"/>
      <c r="V33" s="8"/>
      <c r="W33" s="224"/>
      <c r="X33" s="259"/>
      <c r="Y33" s="12"/>
      <c r="Z33" s="8"/>
      <c r="AA33" s="224"/>
      <c r="AB33" s="259"/>
      <c r="AC33" s="12"/>
      <c r="AD33" s="8"/>
      <c r="AE33" s="224"/>
      <c r="AF33" s="259"/>
      <c r="AG33" s="12"/>
      <c r="AH33" s="8"/>
      <c r="AI33" s="224"/>
      <c r="AJ33" s="259"/>
      <c r="AK33" s="12"/>
      <c r="AL33" s="8"/>
      <c r="AM33" s="224"/>
      <c r="AN33" s="259"/>
      <c r="AO33" s="12"/>
      <c r="AP33" s="8"/>
      <c r="AQ33" s="224"/>
      <c r="AR33" s="259"/>
      <c r="AS33" s="12"/>
      <c r="AT33" s="8"/>
      <c r="AU33" s="224"/>
      <c r="AV33" s="259"/>
      <c r="AW33" s="8"/>
      <c r="AX33" s="8"/>
      <c r="AY33" s="224"/>
      <c r="AZ33" s="225"/>
    </row>
    <row r="34" spans="1:52" x14ac:dyDescent="0.25">
      <c r="A34" s="308" t="s">
        <v>31</v>
      </c>
      <c r="B34" s="309"/>
      <c r="C34" s="309"/>
      <c r="D34" s="309"/>
      <c r="E34" s="52" t="s">
        <v>1</v>
      </c>
      <c r="F34" s="58" t="s">
        <v>2</v>
      </c>
      <c r="G34" s="203" t="s">
        <v>3</v>
      </c>
      <c r="H34" s="244"/>
      <c r="I34" s="52" t="s">
        <v>1</v>
      </c>
      <c r="J34" s="58" t="s">
        <v>2</v>
      </c>
      <c r="K34" s="203" t="s">
        <v>3</v>
      </c>
      <c r="L34" s="244"/>
      <c r="M34" s="52" t="s">
        <v>1</v>
      </c>
      <c r="N34" s="58" t="s">
        <v>2</v>
      </c>
      <c r="O34" s="203" t="s">
        <v>3</v>
      </c>
      <c r="P34" s="244"/>
      <c r="Q34" s="52" t="s">
        <v>1</v>
      </c>
      <c r="R34" s="58" t="s">
        <v>2</v>
      </c>
      <c r="S34" s="203" t="s">
        <v>3</v>
      </c>
      <c r="T34" s="244"/>
      <c r="U34" s="52" t="s">
        <v>1</v>
      </c>
      <c r="V34" s="58" t="s">
        <v>2</v>
      </c>
      <c r="W34" s="203" t="s">
        <v>3</v>
      </c>
      <c r="X34" s="244"/>
      <c r="Y34" s="52" t="s">
        <v>1</v>
      </c>
      <c r="Z34" s="58" t="s">
        <v>2</v>
      </c>
      <c r="AA34" s="203" t="s">
        <v>3</v>
      </c>
      <c r="AB34" s="244"/>
      <c r="AC34" s="52" t="s">
        <v>1</v>
      </c>
      <c r="AD34" s="58" t="s">
        <v>2</v>
      </c>
      <c r="AE34" s="203" t="s">
        <v>3</v>
      </c>
      <c r="AF34" s="244"/>
      <c r="AG34" s="52" t="s">
        <v>1</v>
      </c>
      <c r="AH34" s="58" t="s">
        <v>2</v>
      </c>
      <c r="AI34" s="203" t="s">
        <v>3</v>
      </c>
      <c r="AJ34" s="244"/>
      <c r="AK34" s="52" t="s">
        <v>1</v>
      </c>
      <c r="AL34" s="58" t="s">
        <v>2</v>
      </c>
      <c r="AM34" s="203" t="s">
        <v>3</v>
      </c>
      <c r="AN34" s="244"/>
      <c r="AO34" s="52" t="s">
        <v>1</v>
      </c>
      <c r="AP34" s="58" t="s">
        <v>2</v>
      </c>
      <c r="AQ34" s="203" t="s">
        <v>3</v>
      </c>
      <c r="AR34" s="244"/>
      <c r="AS34" s="52" t="s">
        <v>1</v>
      </c>
      <c r="AT34" s="58" t="s">
        <v>2</v>
      </c>
      <c r="AU34" s="203" t="s">
        <v>3</v>
      </c>
      <c r="AV34" s="244"/>
      <c r="AW34" s="54" t="s">
        <v>1</v>
      </c>
      <c r="AX34" s="58" t="s">
        <v>2</v>
      </c>
      <c r="AY34" s="203" t="s">
        <v>3</v>
      </c>
      <c r="AZ34" s="204"/>
    </row>
    <row r="35" spans="1:52" x14ac:dyDescent="0.25">
      <c r="A35" s="262" t="s">
        <v>15</v>
      </c>
      <c r="B35" s="263"/>
      <c r="C35" s="263"/>
      <c r="D35" s="264"/>
      <c r="E35" s="40"/>
      <c r="F35" s="31"/>
      <c r="G35" s="163"/>
      <c r="H35" s="239"/>
      <c r="I35" s="40"/>
      <c r="J35" s="31"/>
      <c r="K35" s="163"/>
      <c r="L35" s="239"/>
      <c r="M35" s="40"/>
      <c r="N35" s="31"/>
      <c r="O35" s="163"/>
      <c r="P35" s="239"/>
      <c r="Q35" s="40"/>
      <c r="R35" s="31"/>
      <c r="S35" s="163"/>
      <c r="T35" s="239"/>
      <c r="U35" s="40"/>
      <c r="V35" s="31"/>
      <c r="W35" s="163"/>
      <c r="X35" s="239"/>
      <c r="Y35" s="40"/>
      <c r="Z35" s="31"/>
      <c r="AA35" s="163"/>
      <c r="AB35" s="239"/>
      <c r="AC35" s="40"/>
      <c r="AD35" s="31"/>
      <c r="AE35" s="163"/>
      <c r="AF35" s="239"/>
      <c r="AG35" s="40"/>
      <c r="AH35" s="31"/>
      <c r="AI35" s="163"/>
      <c r="AJ35" s="239"/>
      <c r="AK35" s="40"/>
      <c r="AL35" s="31"/>
      <c r="AM35" s="163"/>
      <c r="AN35" s="239"/>
      <c r="AO35" s="40"/>
      <c r="AP35" s="31"/>
      <c r="AQ35" s="163"/>
      <c r="AR35" s="239"/>
      <c r="AS35" s="40"/>
      <c r="AT35" s="31"/>
      <c r="AU35" s="163"/>
      <c r="AV35" s="239"/>
      <c r="AW35" s="41"/>
      <c r="AX35" s="31"/>
      <c r="AY35" s="163"/>
      <c r="AZ35" s="164"/>
    </row>
    <row r="36" spans="1:52" ht="15.75" thickBot="1" x14ac:dyDescent="0.3">
      <c r="A36" s="262" t="s">
        <v>16</v>
      </c>
      <c r="B36" s="263"/>
      <c r="C36" s="263"/>
      <c r="D36" s="264"/>
      <c r="E36" s="40"/>
      <c r="F36" s="31"/>
      <c r="G36" s="163"/>
      <c r="H36" s="239"/>
      <c r="I36" s="40"/>
      <c r="J36" s="31"/>
      <c r="K36" s="163"/>
      <c r="L36" s="239"/>
      <c r="M36" s="40"/>
      <c r="N36" s="31"/>
      <c r="O36" s="163"/>
      <c r="P36" s="239"/>
      <c r="Q36" s="40"/>
      <c r="R36" s="31"/>
      <c r="S36" s="163"/>
      <c r="T36" s="239"/>
      <c r="U36" s="40"/>
      <c r="V36" s="31"/>
      <c r="W36" s="163"/>
      <c r="X36" s="239"/>
      <c r="Y36" s="40"/>
      <c r="Z36" s="31"/>
      <c r="AA36" s="163"/>
      <c r="AB36" s="239"/>
      <c r="AC36" s="40"/>
      <c r="AD36" s="31"/>
      <c r="AE36" s="163"/>
      <c r="AF36" s="239"/>
      <c r="AG36" s="40"/>
      <c r="AH36" s="31"/>
      <c r="AI36" s="163"/>
      <c r="AJ36" s="239"/>
      <c r="AK36" s="40"/>
      <c r="AL36" s="31"/>
      <c r="AM36" s="163"/>
      <c r="AN36" s="239"/>
      <c r="AO36" s="40"/>
      <c r="AP36" s="31"/>
      <c r="AQ36" s="163"/>
      <c r="AR36" s="239"/>
      <c r="AS36" s="40"/>
      <c r="AT36" s="31"/>
      <c r="AU36" s="163"/>
      <c r="AV36" s="239"/>
      <c r="AW36" s="41"/>
      <c r="AX36" s="56"/>
      <c r="AY36" s="163"/>
      <c r="AZ36" s="164"/>
    </row>
    <row r="37" spans="1:52" x14ac:dyDescent="0.25">
      <c r="A37" s="262" t="s">
        <v>17</v>
      </c>
      <c r="B37" s="263"/>
      <c r="C37" s="263"/>
      <c r="D37" s="264"/>
      <c r="E37" s="40"/>
      <c r="F37" s="31"/>
      <c r="G37" s="163"/>
      <c r="H37" s="239"/>
      <c r="I37" s="40"/>
      <c r="J37" s="31"/>
      <c r="K37" s="163"/>
      <c r="L37" s="239"/>
      <c r="M37" s="40"/>
      <c r="N37" s="31"/>
      <c r="O37" s="163"/>
      <c r="P37" s="239"/>
      <c r="Q37" s="40"/>
      <c r="R37" s="31"/>
      <c r="S37" s="163"/>
      <c r="T37" s="239"/>
      <c r="U37" s="40"/>
      <c r="V37" s="31"/>
      <c r="W37" s="163"/>
      <c r="X37" s="239"/>
      <c r="Y37" s="40"/>
      <c r="Z37" s="31"/>
      <c r="AA37" s="163"/>
      <c r="AB37" s="239"/>
      <c r="AC37" s="40"/>
      <c r="AD37" s="31"/>
      <c r="AE37" s="163"/>
      <c r="AF37" s="239"/>
      <c r="AG37" s="40"/>
      <c r="AH37" s="31"/>
      <c r="AI37" s="163"/>
      <c r="AJ37" s="239"/>
      <c r="AK37" s="40"/>
      <c r="AL37" s="31"/>
      <c r="AM37" s="163"/>
      <c r="AN37" s="239"/>
      <c r="AO37" s="40"/>
      <c r="AP37" s="31"/>
      <c r="AQ37" s="163"/>
      <c r="AR37" s="239"/>
      <c r="AS37" s="40"/>
      <c r="AT37" s="31"/>
      <c r="AU37" s="163"/>
      <c r="AV37" s="239"/>
      <c r="AW37" s="41"/>
      <c r="AX37" s="59"/>
      <c r="AY37" s="163"/>
      <c r="AZ37" s="164"/>
    </row>
    <row r="38" spans="1:52" x14ac:dyDescent="0.25">
      <c r="A38" s="262" t="s">
        <v>18</v>
      </c>
      <c r="B38" s="263"/>
      <c r="C38" s="263"/>
      <c r="D38" s="264"/>
      <c r="E38" s="40"/>
      <c r="F38" s="31"/>
      <c r="G38" s="163"/>
      <c r="H38" s="239"/>
      <c r="I38" s="40"/>
      <c r="J38" s="31"/>
      <c r="K38" s="163"/>
      <c r="L38" s="239"/>
      <c r="M38" s="40"/>
      <c r="N38" s="31"/>
      <c r="O38" s="163"/>
      <c r="P38" s="239"/>
      <c r="Q38" s="40"/>
      <c r="R38" s="31"/>
      <c r="S38" s="163"/>
      <c r="T38" s="239"/>
      <c r="U38" s="40"/>
      <c r="V38" s="31"/>
      <c r="W38" s="163"/>
      <c r="X38" s="239"/>
      <c r="Y38" s="40"/>
      <c r="Z38" s="31"/>
      <c r="AA38" s="163"/>
      <c r="AB38" s="239"/>
      <c r="AC38" s="40"/>
      <c r="AD38" s="31"/>
      <c r="AE38" s="163"/>
      <c r="AF38" s="239"/>
      <c r="AG38" s="40"/>
      <c r="AH38" s="31"/>
      <c r="AI38" s="163"/>
      <c r="AJ38" s="239"/>
      <c r="AK38" s="40"/>
      <c r="AL38" s="31"/>
      <c r="AM38" s="163"/>
      <c r="AN38" s="239"/>
      <c r="AO38" s="40"/>
      <c r="AP38" s="31"/>
      <c r="AQ38" s="163"/>
      <c r="AR38" s="239"/>
      <c r="AS38" s="40"/>
      <c r="AT38" s="31"/>
      <c r="AU38" s="163"/>
      <c r="AV38" s="239"/>
      <c r="AW38" s="41"/>
      <c r="AX38" s="31"/>
      <c r="AY38" s="163"/>
      <c r="AZ38" s="164"/>
    </row>
    <row r="39" spans="1:52" x14ac:dyDescent="0.25">
      <c r="A39" s="262" t="s">
        <v>19</v>
      </c>
      <c r="B39" s="263"/>
      <c r="C39" s="263"/>
      <c r="D39" s="264"/>
      <c r="E39" s="40"/>
      <c r="F39" s="31">
        <v>6</v>
      </c>
      <c r="G39" s="163"/>
      <c r="H39" s="239"/>
      <c r="I39" s="40"/>
      <c r="J39" s="31"/>
      <c r="K39" s="163"/>
      <c r="L39" s="239"/>
      <c r="M39" s="40"/>
      <c r="N39" s="31"/>
      <c r="O39" s="163"/>
      <c r="P39" s="239"/>
      <c r="Q39" s="40"/>
      <c r="R39" s="31"/>
      <c r="S39" s="163"/>
      <c r="T39" s="239"/>
      <c r="U39" s="40"/>
      <c r="V39" s="31"/>
      <c r="W39" s="163"/>
      <c r="X39" s="239"/>
      <c r="Y39" s="40"/>
      <c r="Z39" s="31"/>
      <c r="AA39" s="163"/>
      <c r="AB39" s="239"/>
      <c r="AC39" s="40"/>
      <c r="AD39" s="31"/>
      <c r="AE39" s="163"/>
      <c r="AF39" s="239"/>
      <c r="AG39" s="40"/>
      <c r="AH39" s="31"/>
      <c r="AI39" s="163"/>
      <c r="AJ39" s="239"/>
      <c r="AK39" s="40"/>
      <c r="AL39" s="31"/>
      <c r="AM39" s="163"/>
      <c r="AN39" s="239"/>
      <c r="AO39" s="40"/>
      <c r="AP39" s="31"/>
      <c r="AQ39" s="163"/>
      <c r="AR39" s="239"/>
      <c r="AS39" s="40"/>
      <c r="AT39" s="31"/>
      <c r="AU39" s="163"/>
      <c r="AV39" s="239"/>
      <c r="AW39" s="41"/>
      <c r="AX39" s="31"/>
      <c r="AY39" s="163"/>
      <c r="AZ39" s="164"/>
    </row>
    <row r="40" spans="1:52" ht="15.75" thickBot="1" x14ac:dyDescent="0.3">
      <c r="A40" s="303" t="s">
        <v>20</v>
      </c>
      <c r="B40" s="304"/>
      <c r="C40" s="304"/>
      <c r="D40" s="305"/>
      <c r="E40" s="60"/>
      <c r="F40" s="61"/>
      <c r="G40" s="163"/>
      <c r="H40" s="239"/>
      <c r="I40" s="60"/>
      <c r="J40" s="61"/>
      <c r="K40" s="163"/>
      <c r="L40" s="239"/>
      <c r="M40" s="60"/>
      <c r="N40" s="61"/>
      <c r="O40" s="163"/>
      <c r="P40" s="239"/>
      <c r="Q40" s="60"/>
      <c r="R40" s="61"/>
      <c r="S40" s="163"/>
      <c r="T40" s="239"/>
      <c r="U40" s="60"/>
      <c r="V40" s="61"/>
      <c r="W40" s="163"/>
      <c r="X40" s="239"/>
      <c r="Y40" s="60"/>
      <c r="Z40" s="61"/>
      <c r="AA40" s="163"/>
      <c r="AB40" s="239"/>
      <c r="AC40" s="60"/>
      <c r="AD40" s="61"/>
      <c r="AE40" s="163"/>
      <c r="AF40" s="239"/>
      <c r="AG40" s="60"/>
      <c r="AH40" s="61"/>
      <c r="AI40" s="163"/>
      <c r="AJ40" s="239"/>
      <c r="AK40" s="60"/>
      <c r="AL40" s="61"/>
      <c r="AM40" s="163"/>
      <c r="AN40" s="239"/>
      <c r="AO40" s="60"/>
      <c r="AP40" s="61"/>
      <c r="AQ40" s="163"/>
      <c r="AR40" s="239"/>
      <c r="AS40" s="60"/>
      <c r="AT40" s="61"/>
      <c r="AU40" s="163"/>
      <c r="AV40" s="239"/>
      <c r="AW40" s="62"/>
      <c r="AX40" s="61"/>
      <c r="AY40" s="163"/>
      <c r="AZ40" s="164"/>
    </row>
    <row r="41" spans="1:52" x14ac:dyDescent="0.25">
      <c r="A41" s="268" t="s">
        <v>21</v>
      </c>
      <c r="B41" s="269"/>
      <c r="C41" s="269"/>
      <c r="D41" s="270"/>
      <c r="E41" s="211" t="s">
        <v>22</v>
      </c>
      <c r="F41" s="168"/>
      <c r="G41" s="207" t="s">
        <v>23</v>
      </c>
      <c r="H41" s="245"/>
      <c r="I41" s="211" t="s">
        <v>22</v>
      </c>
      <c r="J41" s="168"/>
      <c r="K41" s="207" t="s">
        <v>23</v>
      </c>
      <c r="L41" s="245"/>
      <c r="M41" s="211" t="s">
        <v>22</v>
      </c>
      <c r="N41" s="168"/>
      <c r="O41" s="207" t="s">
        <v>23</v>
      </c>
      <c r="P41" s="245"/>
      <c r="Q41" s="211" t="s">
        <v>22</v>
      </c>
      <c r="R41" s="168"/>
      <c r="S41" s="207" t="s">
        <v>23</v>
      </c>
      <c r="T41" s="245"/>
      <c r="U41" s="211" t="s">
        <v>22</v>
      </c>
      <c r="V41" s="168"/>
      <c r="W41" s="207" t="s">
        <v>23</v>
      </c>
      <c r="X41" s="245"/>
      <c r="Y41" s="211" t="s">
        <v>22</v>
      </c>
      <c r="Z41" s="168"/>
      <c r="AA41" s="207" t="s">
        <v>23</v>
      </c>
      <c r="AB41" s="245"/>
      <c r="AC41" s="211" t="s">
        <v>22</v>
      </c>
      <c r="AD41" s="168"/>
      <c r="AE41" s="207" t="s">
        <v>23</v>
      </c>
      <c r="AF41" s="245"/>
      <c r="AG41" s="211" t="s">
        <v>22</v>
      </c>
      <c r="AH41" s="168"/>
      <c r="AI41" s="207" t="s">
        <v>23</v>
      </c>
      <c r="AJ41" s="245"/>
      <c r="AK41" s="211" t="s">
        <v>22</v>
      </c>
      <c r="AL41" s="168"/>
      <c r="AM41" s="207" t="s">
        <v>23</v>
      </c>
      <c r="AN41" s="245"/>
      <c r="AO41" s="211" t="s">
        <v>22</v>
      </c>
      <c r="AP41" s="168"/>
      <c r="AQ41" s="207" t="s">
        <v>23</v>
      </c>
      <c r="AR41" s="245"/>
      <c r="AS41" s="211" t="s">
        <v>22</v>
      </c>
      <c r="AT41" s="168"/>
      <c r="AU41" s="207" t="s">
        <v>23</v>
      </c>
      <c r="AV41" s="245"/>
      <c r="AW41" s="167" t="s">
        <v>22</v>
      </c>
      <c r="AX41" s="168"/>
      <c r="AY41" s="207" t="s">
        <v>23</v>
      </c>
      <c r="AZ41" s="208"/>
    </row>
    <row r="42" spans="1:52" ht="15.75" thickBot="1" x14ac:dyDescent="0.3">
      <c r="A42" s="271"/>
      <c r="B42" s="272"/>
      <c r="C42" s="272"/>
      <c r="D42" s="273"/>
      <c r="E42" s="213">
        <f>SUM(F35:F40)</f>
        <v>6</v>
      </c>
      <c r="F42" s="187"/>
      <c r="G42" s="209" t="e">
        <f>E42/F7</f>
        <v>#DIV/0!</v>
      </c>
      <c r="H42" s="246"/>
      <c r="I42" s="213">
        <f t="shared" ref="I42" si="123">SUM(J35:J40)</f>
        <v>0</v>
      </c>
      <c r="J42" s="187"/>
      <c r="K42" s="209" t="e">
        <f t="shared" ref="K42" si="124">I42/J7</f>
        <v>#DIV/0!</v>
      </c>
      <c r="L42" s="246"/>
      <c r="M42" s="213">
        <f t="shared" ref="M42" si="125">SUM(N35:N40)</f>
        <v>0</v>
      </c>
      <c r="N42" s="187"/>
      <c r="O42" s="209" t="e">
        <f t="shared" ref="O42" si="126">M42/N7</f>
        <v>#DIV/0!</v>
      </c>
      <c r="P42" s="246"/>
      <c r="Q42" s="213">
        <f t="shared" ref="Q42" si="127">SUM(R35:R40)</f>
        <v>0</v>
      </c>
      <c r="R42" s="187"/>
      <c r="S42" s="209" t="e">
        <f t="shared" ref="S42" si="128">Q42/R7</f>
        <v>#DIV/0!</v>
      </c>
      <c r="T42" s="246"/>
      <c r="U42" s="213">
        <f t="shared" ref="U42" si="129">SUM(V35:V40)</f>
        <v>0</v>
      </c>
      <c r="V42" s="187"/>
      <c r="W42" s="209" t="e">
        <f t="shared" ref="W42" si="130">U42/V7</f>
        <v>#DIV/0!</v>
      </c>
      <c r="X42" s="246"/>
      <c r="Y42" s="213">
        <f t="shared" ref="Y42" si="131">SUM(Z35:Z40)</f>
        <v>0</v>
      </c>
      <c r="Z42" s="187"/>
      <c r="AA42" s="209" t="e">
        <f t="shared" ref="AA42" si="132">Y42/Z7</f>
        <v>#DIV/0!</v>
      </c>
      <c r="AB42" s="246"/>
      <c r="AC42" s="213">
        <f>SUM(AD35:AD40)</f>
        <v>0</v>
      </c>
      <c r="AD42" s="187"/>
      <c r="AE42" s="209" t="e">
        <f>AC42/AD7</f>
        <v>#DIV/0!</v>
      </c>
      <c r="AF42" s="246"/>
      <c r="AG42" s="213">
        <f t="shared" ref="AG42" si="133">SUM(AH35:AH40)</f>
        <v>0</v>
      </c>
      <c r="AH42" s="187"/>
      <c r="AI42" s="209" t="e">
        <f t="shared" ref="AI42" si="134">AG42/AH7</f>
        <v>#DIV/0!</v>
      </c>
      <c r="AJ42" s="246"/>
      <c r="AK42" s="213">
        <f t="shared" ref="AK42" si="135">SUM(AL35:AL40)</f>
        <v>0</v>
      </c>
      <c r="AL42" s="187"/>
      <c r="AM42" s="209" t="e">
        <f t="shared" ref="AM42" si="136">AK42/AL7</f>
        <v>#DIV/0!</v>
      </c>
      <c r="AN42" s="246"/>
      <c r="AO42" s="213">
        <f t="shared" ref="AO42" si="137">SUM(AP35:AP40)</f>
        <v>0</v>
      </c>
      <c r="AP42" s="187"/>
      <c r="AQ42" s="209" t="e">
        <f t="shared" ref="AQ42" si="138">AO42/AP7</f>
        <v>#DIV/0!</v>
      </c>
      <c r="AR42" s="246"/>
      <c r="AS42" s="213">
        <f t="shared" ref="AS42" si="139">SUM(AT35:AT40)</f>
        <v>0</v>
      </c>
      <c r="AT42" s="187"/>
      <c r="AU42" s="209" t="e">
        <f t="shared" ref="AU42" si="140">AS42/AT7</f>
        <v>#DIV/0!</v>
      </c>
      <c r="AV42" s="246"/>
      <c r="AW42" s="177">
        <f t="shared" ref="AW42" si="141">SUM(AX35:AX40)</f>
        <v>0</v>
      </c>
      <c r="AX42" s="187"/>
      <c r="AY42" s="209" t="e">
        <f t="shared" ref="AY42" si="142">AW42/AX7</f>
        <v>#DIV/0!</v>
      </c>
      <c r="AZ42" s="210"/>
    </row>
    <row r="43" spans="1:52" x14ac:dyDescent="0.25">
      <c r="A43" s="301" t="s">
        <v>32</v>
      </c>
      <c r="B43" s="302"/>
      <c r="C43" s="302"/>
      <c r="D43" s="302"/>
      <c r="E43" s="52" t="s">
        <v>1</v>
      </c>
      <c r="F43" s="58" t="s">
        <v>2</v>
      </c>
      <c r="G43" s="203" t="s">
        <v>3</v>
      </c>
      <c r="H43" s="244"/>
      <c r="I43" s="52" t="s">
        <v>1</v>
      </c>
      <c r="J43" s="58" t="s">
        <v>2</v>
      </c>
      <c r="K43" s="203" t="s">
        <v>3</v>
      </c>
      <c r="L43" s="244"/>
      <c r="M43" s="52" t="s">
        <v>1</v>
      </c>
      <c r="N43" s="58" t="s">
        <v>2</v>
      </c>
      <c r="O43" s="203" t="s">
        <v>3</v>
      </c>
      <c r="P43" s="244"/>
      <c r="Q43" s="52" t="s">
        <v>1</v>
      </c>
      <c r="R43" s="58" t="s">
        <v>2</v>
      </c>
      <c r="S43" s="203" t="s">
        <v>3</v>
      </c>
      <c r="T43" s="244"/>
      <c r="U43" s="52" t="s">
        <v>1</v>
      </c>
      <c r="V43" s="58" t="s">
        <v>2</v>
      </c>
      <c r="W43" s="203" t="s">
        <v>3</v>
      </c>
      <c r="X43" s="244"/>
      <c r="Y43" s="52" t="s">
        <v>1</v>
      </c>
      <c r="Z43" s="58" t="s">
        <v>2</v>
      </c>
      <c r="AA43" s="203" t="s">
        <v>3</v>
      </c>
      <c r="AB43" s="244"/>
      <c r="AC43" s="52" t="s">
        <v>1</v>
      </c>
      <c r="AD43" s="58" t="s">
        <v>2</v>
      </c>
      <c r="AE43" s="203" t="s">
        <v>3</v>
      </c>
      <c r="AF43" s="244"/>
      <c r="AG43" s="52" t="s">
        <v>1</v>
      </c>
      <c r="AH43" s="58" t="s">
        <v>2</v>
      </c>
      <c r="AI43" s="203" t="s">
        <v>3</v>
      </c>
      <c r="AJ43" s="244"/>
      <c r="AK43" s="52" t="s">
        <v>1</v>
      </c>
      <c r="AL43" s="58" t="s">
        <v>2</v>
      </c>
      <c r="AM43" s="203" t="s">
        <v>3</v>
      </c>
      <c r="AN43" s="244"/>
      <c r="AO43" s="52" t="s">
        <v>1</v>
      </c>
      <c r="AP43" s="58" t="s">
        <v>2</v>
      </c>
      <c r="AQ43" s="203" t="s">
        <v>3</v>
      </c>
      <c r="AR43" s="244"/>
      <c r="AS43" s="52" t="s">
        <v>1</v>
      </c>
      <c r="AT43" s="58" t="s">
        <v>2</v>
      </c>
      <c r="AU43" s="203" t="s">
        <v>3</v>
      </c>
      <c r="AV43" s="244"/>
      <c r="AW43" s="54" t="s">
        <v>1</v>
      </c>
      <c r="AX43" s="58" t="s">
        <v>2</v>
      </c>
      <c r="AY43" s="203" t="s">
        <v>3</v>
      </c>
      <c r="AZ43" s="204"/>
    </row>
    <row r="44" spans="1:52" x14ac:dyDescent="0.25">
      <c r="A44" s="298" t="s">
        <v>25</v>
      </c>
      <c r="B44" s="299"/>
      <c r="C44" s="299"/>
      <c r="D44" s="300"/>
      <c r="E44" s="40"/>
      <c r="F44" s="31"/>
      <c r="G44" s="163"/>
      <c r="H44" s="239"/>
      <c r="I44" s="40"/>
      <c r="J44" s="31"/>
      <c r="K44" s="163"/>
      <c r="L44" s="239"/>
      <c r="M44" s="40"/>
      <c r="N44" s="31"/>
      <c r="O44" s="163"/>
      <c r="P44" s="239"/>
      <c r="Q44" s="40"/>
      <c r="R44" s="31"/>
      <c r="S44" s="163"/>
      <c r="T44" s="239"/>
      <c r="U44" s="40"/>
      <c r="V44" s="31"/>
      <c r="W44" s="163"/>
      <c r="X44" s="239"/>
      <c r="Y44" s="40"/>
      <c r="Z44" s="31"/>
      <c r="AA44" s="163"/>
      <c r="AB44" s="239"/>
      <c r="AC44" s="40"/>
      <c r="AD44" s="31"/>
      <c r="AE44" s="163"/>
      <c r="AF44" s="239"/>
      <c r="AG44" s="40"/>
      <c r="AH44" s="31"/>
      <c r="AI44" s="163"/>
      <c r="AJ44" s="239"/>
      <c r="AK44" s="40"/>
      <c r="AL44" s="31"/>
      <c r="AM44" s="163"/>
      <c r="AN44" s="239"/>
      <c r="AO44" s="40"/>
      <c r="AP44" s="31"/>
      <c r="AQ44" s="163"/>
      <c r="AR44" s="239"/>
      <c r="AS44" s="40"/>
      <c r="AT44" s="31"/>
      <c r="AU44" s="163"/>
      <c r="AV44" s="239"/>
      <c r="AW44" s="41"/>
      <c r="AX44" s="31"/>
      <c r="AY44" s="163"/>
      <c r="AZ44" s="164"/>
    </row>
    <row r="45" spans="1:52" x14ac:dyDescent="0.25">
      <c r="A45" s="298" t="s">
        <v>25</v>
      </c>
      <c r="B45" s="299"/>
      <c r="C45" s="299"/>
      <c r="D45" s="300"/>
      <c r="E45" s="40"/>
      <c r="F45" s="31"/>
      <c r="G45" s="163"/>
      <c r="H45" s="239"/>
      <c r="I45" s="40"/>
      <c r="J45" s="31"/>
      <c r="K45" s="163"/>
      <c r="L45" s="239"/>
      <c r="M45" s="40"/>
      <c r="N45" s="31"/>
      <c r="O45" s="163"/>
      <c r="P45" s="239"/>
      <c r="Q45" s="40"/>
      <c r="R45" s="31"/>
      <c r="S45" s="163"/>
      <c r="T45" s="239"/>
      <c r="U45" s="40"/>
      <c r="V45" s="31"/>
      <c r="W45" s="163"/>
      <c r="X45" s="239"/>
      <c r="Y45" s="40"/>
      <c r="Z45" s="31"/>
      <c r="AA45" s="163"/>
      <c r="AB45" s="239"/>
      <c r="AC45" s="40"/>
      <c r="AD45" s="31"/>
      <c r="AE45" s="163"/>
      <c r="AF45" s="239"/>
      <c r="AG45" s="40"/>
      <c r="AH45" s="31"/>
      <c r="AI45" s="163"/>
      <c r="AJ45" s="239"/>
      <c r="AK45" s="40"/>
      <c r="AL45" s="31"/>
      <c r="AM45" s="163"/>
      <c r="AN45" s="239"/>
      <c r="AO45" s="40"/>
      <c r="AP45" s="31"/>
      <c r="AQ45" s="163"/>
      <c r="AR45" s="239"/>
      <c r="AS45" s="40"/>
      <c r="AT45" s="31"/>
      <c r="AU45" s="163"/>
      <c r="AV45" s="239"/>
      <c r="AW45" s="41"/>
      <c r="AX45" s="31"/>
      <c r="AY45" s="163"/>
      <c r="AZ45" s="164"/>
    </row>
    <row r="46" spans="1:52" x14ac:dyDescent="0.25">
      <c r="A46" s="262" t="s">
        <v>26</v>
      </c>
      <c r="B46" s="263"/>
      <c r="C46" s="263"/>
      <c r="D46" s="264"/>
      <c r="E46" s="40"/>
      <c r="F46" s="31">
        <v>6</v>
      </c>
      <c r="G46" s="163"/>
      <c r="H46" s="239"/>
      <c r="I46" s="40"/>
      <c r="J46" s="31"/>
      <c r="K46" s="163"/>
      <c r="L46" s="239"/>
      <c r="M46" s="40"/>
      <c r="N46" s="31"/>
      <c r="O46" s="163"/>
      <c r="P46" s="239"/>
      <c r="Q46" s="40"/>
      <c r="R46" s="31"/>
      <c r="S46" s="163"/>
      <c r="T46" s="239"/>
      <c r="U46" s="40"/>
      <c r="V46" s="31"/>
      <c r="W46" s="163"/>
      <c r="X46" s="239"/>
      <c r="Y46" s="40"/>
      <c r="Z46" s="31"/>
      <c r="AA46" s="163"/>
      <c r="AB46" s="239"/>
      <c r="AC46" s="40"/>
      <c r="AD46" s="31"/>
      <c r="AE46" s="163"/>
      <c r="AF46" s="239"/>
      <c r="AG46" s="40"/>
      <c r="AH46" s="31"/>
      <c r="AI46" s="163"/>
      <c r="AJ46" s="239"/>
      <c r="AK46" s="40"/>
      <c r="AL46" s="31"/>
      <c r="AM46" s="163"/>
      <c r="AN46" s="239"/>
      <c r="AO46" s="40"/>
      <c r="AP46" s="31"/>
      <c r="AQ46" s="163"/>
      <c r="AR46" s="239"/>
      <c r="AS46" s="40"/>
      <c r="AT46" s="31"/>
      <c r="AU46" s="163"/>
      <c r="AV46" s="239"/>
      <c r="AW46" s="41"/>
      <c r="AX46" s="31"/>
      <c r="AY46" s="163"/>
      <c r="AZ46" s="164"/>
    </row>
    <row r="47" spans="1:52" ht="15.75" thickBot="1" x14ac:dyDescent="0.3">
      <c r="A47" s="265" t="s">
        <v>27</v>
      </c>
      <c r="B47" s="266"/>
      <c r="C47" s="266"/>
      <c r="D47" s="267"/>
      <c r="E47" s="55"/>
      <c r="F47" s="56"/>
      <c r="G47" s="163"/>
      <c r="H47" s="239"/>
      <c r="I47" s="55"/>
      <c r="J47" s="56"/>
      <c r="K47" s="163"/>
      <c r="L47" s="239"/>
      <c r="M47" s="55"/>
      <c r="N47" s="56"/>
      <c r="O47" s="163"/>
      <c r="P47" s="239"/>
      <c r="Q47" s="55"/>
      <c r="R47" s="56"/>
      <c r="S47" s="163"/>
      <c r="T47" s="239"/>
      <c r="U47" s="55"/>
      <c r="V47" s="56"/>
      <c r="W47" s="163"/>
      <c r="X47" s="239"/>
      <c r="Y47" s="55"/>
      <c r="Z47" s="56"/>
      <c r="AA47" s="163"/>
      <c r="AB47" s="239"/>
      <c r="AC47" s="55"/>
      <c r="AD47" s="56"/>
      <c r="AE47" s="163"/>
      <c r="AF47" s="239"/>
      <c r="AG47" s="55"/>
      <c r="AH47" s="56"/>
      <c r="AI47" s="163"/>
      <c r="AJ47" s="239"/>
      <c r="AK47" s="55"/>
      <c r="AL47" s="56"/>
      <c r="AM47" s="163"/>
      <c r="AN47" s="239"/>
      <c r="AO47" s="55"/>
      <c r="AP47" s="56"/>
      <c r="AQ47" s="163"/>
      <c r="AR47" s="239"/>
      <c r="AS47" s="55"/>
      <c r="AT47" s="56"/>
      <c r="AU47" s="163"/>
      <c r="AV47" s="239"/>
      <c r="AW47" s="57"/>
      <c r="AX47" s="56"/>
      <c r="AY47" s="163"/>
      <c r="AZ47" s="164"/>
    </row>
    <row r="48" spans="1:52" x14ac:dyDescent="0.25">
      <c r="A48" s="268" t="s">
        <v>33</v>
      </c>
      <c r="B48" s="269"/>
      <c r="C48" s="269"/>
      <c r="D48" s="270"/>
      <c r="E48" s="211" t="s">
        <v>22</v>
      </c>
      <c r="F48" s="168"/>
      <c r="G48" s="207" t="s">
        <v>23</v>
      </c>
      <c r="H48" s="245"/>
      <c r="I48" s="211" t="s">
        <v>22</v>
      </c>
      <c r="J48" s="168"/>
      <c r="K48" s="207" t="s">
        <v>23</v>
      </c>
      <c r="L48" s="245"/>
      <c r="M48" s="211" t="s">
        <v>22</v>
      </c>
      <c r="N48" s="168"/>
      <c r="O48" s="207" t="s">
        <v>23</v>
      </c>
      <c r="P48" s="245"/>
      <c r="Q48" s="211" t="s">
        <v>22</v>
      </c>
      <c r="R48" s="168"/>
      <c r="S48" s="207" t="s">
        <v>23</v>
      </c>
      <c r="T48" s="245"/>
      <c r="U48" s="211" t="s">
        <v>22</v>
      </c>
      <c r="V48" s="168"/>
      <c r="W48" s="207" t="s">
        <v>23</v>
      </c>
      <c r="X48" s="245"/>
      <c r="Y48" s="211" t="s">
        <v>22</v>
      </c>
      <c r="Z48" s="168"/>
      <c r="AA48" s="207" t="s">
        <v>23</v>
      </c>
      <c r="AB48" s="245"/>
      <c r="AC48" s="211" t="s">
        <v>22</v>
      </c>
      <c r="AD48" s="168"/>
      <c r="AE48" s="207" t="s">
        <v>23</v>
      </c>
      <c r="AF48" s="245"/>
      <c r="AG48" s="211" t="s">
        <v>22</v>
      </c>
      <c r="AH48" s="168"/>
      <c r="AI48" s="207" t="s">
        <v>23</v>
      </c>
      <c r="AJ48" s="245"/>
      <c r="AK48" s="211" t="s">
        <v>22</v>
      </c>
      <c r="AL48" s="168"/>
      <c r="AM48" s="207" t="s">
        <v>23</v>
      </c>
      <c r="AN48" s="245"/>
      <c r="AO48" s="211" t="s">
        <v>22</v>
      </c>
      <c r="AP48" s="168"/>
      <c r="AQ48" s="207" t="s">
        <v>23</v>
      </c>
      <c r="AR48" s="245"/>
      <c r="AS48" s="211" t="s">
        <v>22</v>
      </c>
      <c r="AT48" s="168"/>
      <c r="AU48" s="207" t="s">
        <v>23</v>
      </c>
      <c r="AV48" s="245"/>
      <c r="AW48" s="167" t="s">
        <v>22</v>
      </c>
      <c r="AX48" s="168"/>
      <c r="AY48" s="207" t="s">
        <v>23</v>
      </c>
      <c r="AZ48" s="208"/>
    </row>
    <row r="49" spans="1:52" ht="15.75" thickBot="1" x14ac:dyDescent="0.3">
      <c r="A49" s="271"/>
      <c r="B49" s="272"/>
      <c r="C49" s="272"/>
      <c r="D49" s="273"/>
      <c r="E49" s="213">
        <f>SUM(F44:F47)</f>
        <v>6</v>
      </c>
      <c r="F49" s="187"/>
      <c r="G49" s="209" t="e">
        <f>E49/F7</f>
        <v>#DIV/0!</v>
      </c>
      <c r="H49" s="246"/>
      <c r="I49" s="213">
        <f t="shared" ref="I49" si="143">SUM(J44:J47)</f>
        <v>0</v>
      </c>
      <c r="J49" s="187"/>
      <c r="K49" s="209" t="e">
        <f t="shared" ref="K49" si="144">I49/J7</f>
        <v>#DIV/0!</v>
      </c>
      <c r="L49" s="246"/>
      <c r="M49" s="213">
        <f t="shared" ref="M49" si="145">SUM(N44:N47)</f>
        <v>0</v>
      </c>
      <c r="N49" s="187"/>
      <c r="O49" s="209" t="e">
        <f t="shared" ref="O49" si="146">M49/N7</f>
        <v>#DIV/0!</v>
      </c>
      <c r="P49" s="246"/>
      <c r="Q49" s="213">
        <f t="shared" ref="Q49" si="147">SUM(R44:R47)</f>
        <v>0</v>
      </c>
      <c r="R49" s="187"/>
      <c r="S49" s="209" t="e">
        <f t="shared" ref="S49" si="148">Q49/R7</f>
        <v>#DIV/0!</v>
      </c>
      <c r="T49" s="246"/>
      <c r="U49" s="213">
        <f t="shared" ref="U49" si="149">SUM(V44:V47)</f>
        <v>0</v>
      </c>
      <c r="V49" s="187"/>
      <c r="W49" s="209" t="e">
        <f t="shared" ref="W49" si="150">U49/V7</f>
        <v>#DIV/0!</v>
      </c>
      <c r="X49" s="246"/>
      <c r="Y49" s="213">
        <f t="shared" ref="Y49" si="151">SUM(Z44:Z47)</f>
        <v>0</v>
      </c>
      <c r="Z49" s="187"/>
      <c r="AA49" s="209" t="e">
        <f t="shared" ref="AA49" si="152">Y49/Z7</f>
        <v>#DIV/0!</v>
      </c>
      <c r="AB49" s="246"/>
      <c r="AC49" s="213">
        <f>SUM(AD44:AD47)</f>
        <v>0</v>
      </c>
      <c r="AD49" s="187"/>
      <c r="AE49" s="209" t="e">
        <f>AC49/AD7</f>
        <v>#DIV/0!</v>
      </c>
      <c r="AF49" s="246"/>
      <c r="AG49" s="213">
        <f t="shared" ref="AG49" si="153">SUM(AH44:AH47)</f>
        <v>0</v>
      </c>
      <c r="AH49" s="187"/>
      <c r="AI49" s="209" t="e">
        <f t="shared" ref="AI49" si="154">AG49/AH7</f>
        <v>#DIV/0!</v>
      </c>
      <c r="AJ49" s="246"/>
      <c r="AK49" s="213">
        <f t="shared" ref="AK49" si="155">SUM(AL44:AL47)</f>
        <v>0</v>
      </c>
      <c r="AL49" s="187"/>
      <c r="AM49" s="209" t="e">
        <f t="shared" ref="AM49" si="156">AK49/AL7</f>
        <v>#DIV/0!</v>
      </c>
      <c r="AN49" s="246"/>
      <c r="AO49" s="213">
        <f t="shared" ref="AO49" si="157">SUM(AP44:AP47)</f>
        <v>0</v>
      </c>
      <c r="AP49" s="187"/>
      <c r="AQ49" s="209" t="e">
        <f t="shared" ref="AQ49" si="158">AO49/AP7</f>
        <v>#DIV/0!</v>
      </c>
      <c r="AR49" s="246"/>
      <c r="AS49" s="213">
        <f t="shared" ref="AS49" si="159">SUM(AT44:AT47)</f>
        <v>0</v>
      </c>
      <c r="AT49" s="187"/>
      <c r="AU49" s="209" t="e">
        <f t="shared" ref="AU49" si="160">AS49/AT7</f>
        <v>#DIV/0!</v>
      </c>
      <c r="AV49" s="246"/>
      <c r="AW49" s="177">
        <f t="shared" ref="AW49" si="161">SUM(AX44:AX47)</f>
        <v>0</v>
      </c>
      <c r="AX49" s="187"/>
      <c r="AY49" s="209" t="e">
        <f t="shared" ref="AY49" si="162">AW49/AX7</f>
        <v>#DIV/0!</v>
      </c>
      <c r="AZ49" s="210"/>
    </row>
    <row r="50" spans="1:52" x14ac:dyDescent="0.25">
      <c r="A50" s="296" t="s">
        <v>34</v>
      </c>
      <c r="B50" s="297"/>
      <c r="C50" s="297"/>
      <c r="D50" s="297"/>
      <c r="E50" s="52" t="s">
        <v>1</v>
      </c>
      <c r="F50" s="58" t="s">
        <v>2</v>
      </c>
      <c r="G50" s="203" t="s">
        <v>3</v>
      </c>
      <c r="H50" s="244"/>
      <c r="I50" s="52" t="s">
        <v>1</v>
      </c>
      <c r="J50" s="58" t="s">
        <v>2</v>
      </c>
      <c r="K50" s="203" t="s">
        <v>3</v>
      </c>
      <c r="L50" s="244"/>
      <c r="M50" s="52" t="s">
        <v>1</v>
      </c>
      <c r="N50" s="58" t="s">
        <v>2</v>
      </c>
      <c r="O50" s="203" t="s">
        <v>3</v>
      </c>
      <c r="P50" s="244"/>
      <c r="Q50" s="52" t="s">
        <v>1</v>
      </c>
      <c r="R50" s="58" t="s">
        <v>2</v>
      </c>
      <c r="S50" s="203" t="s">
        <v>3</v>
      </c>
      <c r="T50" s="244"/>
      <c r="U50" s="52" t="s">
        <v>1</v>
      </c>
      <c r="V50" s="58" t="s">
        <v>2</v>
      </c>
      <c r="W50" s="203" t="s">
        <v>3</v>
      </c>
      <c r="X50" s="244"/>
      <c r="Y50" s="52" t="s">
        <v>1</v>
      </c>
      <c r="Z50" s="58" t="s">
        <v>2</v>
      </c>
      <c r="AA50" s="203" t="s">
        <v>3</v>
      </c>
      <c r="AB50" s="244"/>
      <c r="AC50" s="52" t="s">
        <v>1</v>
      </c>
      <c r="AD50" s="58" t="s">
        <v>2</v>
      </c>
      <c r="AE50" s="203" t="s">
        <v>3</v>
      </c>
      <c r="AF50" s="244"/>
      <c r="AG50" s="52" t="s">
        <v>1</v>
      </c>
      <c r="AH50" s="58" t="s">
        <v>2</v>
      </c>
      <c r="AI50" s="203" t="s">
        <v>3</v>
      </c>
      <c r="AJ50" s="244"/>
      <c r="AK50" s="52" t="s">
        <v>1</v>
      </c>
      <c r="AL50" s="58" t="s">
        <v>2</v>
      </c>
      <c r="AM50" s="203" t="s">
        <v>3</v>
      </c>
      <c r="AN50" s="244"/>
      <c r="AO50" s="52" t="s">
        <v>1</v>
      </c>
      <c r="AP50" s="58" t="s">
        <v>2</v>
      </c>
      <c r="AQ50" s="203" t="s">
        <v>3</v>
      </c>
      <c r="AR50" s="244"/>
      <c r="AS50" s="52" t="s">
        <v>1</v>
      </c>
      <c r="AT50" s="58" t="s">
        <v>2</v>
      </c>
      <c r="AU50" s="203" t="s">
        <v>3</v>
      </c>
      <c r="AV50" s="244"/>
      <c r="AW50" s="54" t="s">
        <v>1</v>
      </c>
      <c r="AX50" s="58" t="s">
        <v>2</v>
      </c>
      <c r="AY50" s="203" t="s">
        <v>3</v>
      </c>
      <c r="AZ50" s="204"/>
    </row>
    <row r="51" spans="1:52" x14ac:dyDescent="0.25">
      <c r="A51" s="292" t="s">
        <v>35</v>
      </c>
      <c r="B51" s="293"/>
      <c r="C51" s="263"/>
      <c r="D51" s="264"/>
      <c r="E51" s="40"/>
      <c r="F51" s="31"/>
      <c r="G51" s="163"/>
      <c r="H51" s="239"/>
      <c r="I51" s="40"/>
      <c r="J51" s="31"/>
      <c r="K51" s="163"/>
      <c r="L51" s="239"/>
      <c r="M51" s="40"/>
      <c r="N51" s="31"/>
      <c r="O51" s="163"/>
      <c r="P51" s="239"/>
      <c r="Q51" s="40"/>
      <c r="R51" s="31"/>
      <c r="S51" s="163"/>
      <c r="T51" s="239"/>
      <c r="U51" s="40"/>
      <c r="V51" s="31"/>
      <c r="W51" s="163"/>
      <c r="X51" s="239"/>
      <c r="Y51" s="40"/>
      <c r="Z51" s="31"/>
      <c r="AA51" s="163"/>
      <c r="AB51" s="239"/>
      <c r="AC51" s="40"/>
      <c r="AD51" s="31"/>
      <c r="AE51" s="163"/>
      <c r="AF51" s="239"/>
      <c r="AG51" s="40"/>
      <c r="AH51" s="31"/>
      <c r="AI51" s="163"/>
      <c r="AJ51" s="239"/>
      <c r="AK51" s="40"/>
      <c r="AL51" s="31"/>
      <c r="AM51" s="163"/>
      <c r="AN51" s="239"/>
      <c r="AO51" s="40"/>
      <c r="AP51" s="31"/>
      <c r="AQ51" s="163"/>
      <c r="AR51" s="239"/>
      <c r="AS51" s="40"/>
      <c r="AT51" s="31"/>
      <c r="AU51" s="163"/>
      <c r="AV51" s="239"/>
      <c r="AW51" s="41"/>
      <c r="AX51" s="31"/>
      <c r="AY51" s="163"/>
      <c r="AZ51" s="164"/>
    </row>
    <row r="52" spans="1:52" x14ac:dyDescent="0.25">
      <c r="A52" s="292" t="s">
        <v>36</v>
      </c>
      <c r="B52" s="293"/>
      <c r="C52" s="263"/>
      <c r="D52" s="264"/>
      <c r="E52" s="40"/>
      <c r="F52" s="31">
        <v>6</v>
      </c>
      <c r="G52" s="163"/>
      <c r="H52" s="239"/>
      <c r="I52" s="40"/>
      <c r="J52" s="31"/>
      <c r="K52" s="163"/>
      <c r="L52" s="239"/>
      <c r="M52" s="40"/>
      <c r="N52" s="31"/>
      <c r="O52" s="163"/>
      <c r="P52" s="239"/>
      <c r="Q52" s="40"/>
      <c r="R52" s="31"/>
      <c r="S52" s="163"/>
      <c r="T52" s="239"/>
      <c r="U52" s="40"/>
      <c r="V52" s="31"/>
      <c r="W52" s="163"/>
      <c r="X52" s="239"/>
      <c r="Y52" s="40"/>
      <c r="Z52" s="31"/>
      <c r="AA52" s="163"/>
      <c r="AB52" s="239"/>
      <c r="AC52" s="40"/>
      <c r="AD52" s="31"/>
      <c r="AE52" s="163"/>
      <c r="AF52" s="239"/>
      <c r="AG52" s="40"/>
      <c r="AH52" s="31"/>
      <c r="AI52" s="163"/>
      <c r="AJ52" s="239"/>
      <c r="AK52" s="40"/>
      <c r="AL52" s="31"/>
      <c r="AM52" s="163"/>
      <c r="AN52" s="239"/>
      <c r="AO52" s="40"/>
      <c r="AP52" s="31"/>
      <c r="AQ52" s="163"/>
      <c r="AR52" s="239"/>
      <c r="AS52" s="40"/>
      <c r="AT52" s="31"/>
      <c r="AU52" s="163"/>
      <c r="AV52" s="239"/>
      <c r="AW52" s="41"/>
      <c r="AX52" s="31"/>
      <c r="AY52" s="163"/>
      <c r="AZ52" s="164"/>
    </row>
    <row r="53" spans="1:52" x14ac:dyDescent="0.25">
      <c r="A53" s="292" t="s">
        <v>37</v>
      </c>
      <c r="B53" s="293"/>
      <c r="C53" s="263"/>
      <c r="D53" s="264"/>
      <c r="E53" s="40"/>
      <c r="F53" s="31"/>
      <c r="G53" s="163"/>
      <c r="H53" s="239"/>
      <c r="I53" s="40"/>
      <c r="J53" s="31"/>
      <c r="K53" s="163"/>
      <c r="L53" s="239"/>
      <c r="M53" s="40"/>
      <c r="N53" s="31"/>
      <c r="O53" s="163"/>
      <c r="P53" s="239"/>
      <c r="Q53" s="40"/>
      <c r="R53" s="31"/>
      <c r="S53" s="163"/>
      <c r="T53" s="239"/>
      <c r="U53" s="40"/>
      <c r="V53" s="31"/>
      <c r="W53" s="163"/>
      <c r="X53" s="239"/>
      <c r="Y53" s="40"/>
      <c r="Z53" s="31"/>
      <c r="AA53" s="163"/>
      <c r="AB53" s="239"/>
      <c r="AC53" s="40"/>
      <c r="AD53" s="31"/>
      <c r="AE53" s="163"/>
      <c r="AF53" s="239"/>
      <c r="AG53" s="40"/>
      <c r="AH53" s="31"/>
      <c r="AI53" s="163"/>
      <c r="AJ53" s="239"/>
      <c r="AK53" s="40"/>
      <c r="AL53" s="31"/>
      <c r="AM53" s="163"/>
      <c r="AN53" s="239"/>
      <c r="AO53" s="40"/>
      <c r="AP53" s="31"/>
      <c r="AQ53" s="163"/>
      <c r="AR53" s="239"/>
      <c r="AS53" s="40"/>
      <c r="AT53" s="31"/>
      <c r="AU53" s="163"/>
      <c r="AV53" s="239"/>
      <c r="AW53" s="41"/>
      <c r="AX53" s="31"/>
      <c r="AY53" s="163"/>
      <c r="AZ53" s="164"/>
    </row>
    <row r="54" spans="1:52" ht="15.75" thickBot="1" x14ac:dyDescent="0.3">
      <c r="A54" s="294"/>
      <c r="B54" s="295"/>
      <c r="C54" s="266"/>
      <c r="D54" s="267"/>
      <c r="E54" s="55"/>
      <c r="F54" s="56"/>
      <c r="G54" s="163"/>
      <c r="H54" s="239"/>
      <c r="I54" s="55"/>
      <c r="J54" s="56"/>
      <c r="K54" s="163"/>
      <c r="L54" s="239"/>
      <c r="M54" s="55"/>
      <c r="N54" s="56"/>
      <c r="O54" s="163"/>
      <c r="P54" s="239"/>
      <c r="Q54" s="55"/>
      <c r="R54" s="56"/>
      <c r="S54" s="163"/>
      <c r="T54" s="239"/>
      <c r="U54" s="55"/>
      <c r="V54" s="56"/>
      <c r="W54" s="163"/>
      <c r="X54" s="239"/>
      <c r="Y54" s="55"/>
      <c r="Z54" s="56"/>
      <c r="AA54" s="163"/>
      <c r="AB54" s="239"/>
      <c r="AC54" s="55"/>
      <c r="AD54" s="56"/>
      <c r="AE54" s="163"/>
      <c r="AF54" s="239"/>
      <c r="AG54" s="55"/>
      <c r="AH54" s="56"/>
      <c r="AI54" s="163"/>
      <c r="AJ54" s="239"/>
      <c r="AK54" s="55"/>
      <c r="AL54" s="56"/>
      <c r="AM54" s="163"/>
      <c r="AN54" s="239"/>
      <c r="AO54" s="55"/>
      <c r="AP54" s="56"/>
      <c r="AQ54" s="163"/>
      <c r="AR54" s="239"/>
      <c r="AS54" s="55"/>
      <c r="AT54" s="56"/>
      <c r="AU54" s="163"/>
      <c r="AV54" s="239"/>
      <c r="AW54" s="57"/>
      <c r="AX54" s="56"/>
      <c r="AY54" s="163"/>
      <c r="AZ54" s="164"/>
    </row>
    <row r="55" spans="1:52" x14ac:dyDescent="0.25">
      <c r="A55" s="268" t="s">
        <v>38</v>
      </c>
      <c r="B55" s="269"/>
      <c r="C55" s="269"/>
      <c r="D55" s="270"/>
      <c r="E55" s="211" t="s">
        <v>22</v>
      </c>
      <c r="F55" s="168"/>
      <c r="G55" s="195" t="s">
        <v>23</v>
      </c>
      <c r="H55" s="248"/>
      <c r="I55" s="211" t="s">
        <v>22</v>
      </c>
      <c r="J55" s="168"/>
      <c r="K55" s="195" t="s">
        <v>23</v>
      </c>
      <c r="L55" s="248"/>
      <c r="M55" s="211" t="s">
        <v>22</v>
      </c>
      <c r="N55" s="168"/>
      <c r="O55" s="195" t="s">
        <v>23</v>
      </c>
      <c r="P55" s="248"/>
      <c r="Q55" s="211" t="s">
        <v>22</v>
      </c>
      <c r="R55" s="168"/>
      <c r="S55" s="195" t="s">
        <v>23</v>
      </c>
      <c r="T55" s="248"/>
      <c r="U55" s="211" t="s">
        <v>22</v>
      </c>
      <c r="V55" s="168"/>
      <c r="W55" s="195" t="s">
        <v>23</v>
      </c>
      <c r="X55" s="248"/>
      <c r="Y55" s="211" t="s">
        <v>22</v>
      </c>
      <c r="Z55" s="168"/>
      <c r="AA55" s="195" t="s">
        <v>23</v>
      </c>
      <c r="AB55" s="248"/>
      <c r="AC55" s="211" t="s">
        <v>22</v>
      </c>
      <c r="AD55" s="168"/>
      <c r="AE55" s="195" t="s">
        <v>23</v>
      </c>
      <c r="AF55" s="248"/>
      <c r="AG55" s="211" t="s">
        <v>22</v>
      </c>
      <c r="AH55" s="168"/>
      <c r="AI55" s="195" t="s">
        <v>23</v>
      </c>
      <c r="AJ55" s="248"/>
      <c r="AK55" s="211" t="s">
        <v>22</v>
      </c>
      <c r="AL55" s="168"/>
      <c r="AM55" s="195" t="s">
        <v>23</v>
      </c>
      <c r="AN55" s="248"/>
      <c r="AO55" s="211" t="s">
        <v>22</v>
      </c>
      <c r="AP55" s="168"/>
      <c r="AQ55" s="195" t="s">
        <v>23</v>
      </c>
      <c r="AR55" s="248"/>
      <c r="AS55" s="211" t="s">
        <v>22</v>
      </c>
      <c r="AT55" s="168"/>
      <c r="AU55" s="195" t="s">
        <v>23</v>
      </c>
      <c r="AV55" s="248"/>
      <c r="AW55" s="167" t="s">
        <v>22</v>
      </c>
      <c r="AX55" s="168"/>
      <c r="AY55" s="195" t="s">
        <v>23</v>
      </c>
      <c r="AZ55" s="196"/>
    </row>
    <row r="56" spans="1:52" ht="15.75" thickBot="1" x14ac:dyDescent="0.3">
      <c r="A56" s="271"/>
      <c r="B56" s="272"/>
      <c r="C56" s="272"/>
      <c r="D56" s="273"/>
      <c r="E56" s="213">
        <f>SUM(F51:F54)</f>
        <v>6</v>
      </c>
      <c r="F56" s="187"/>
      <c r="G56" s="171" t="e">
        <f>E56/$F$7</f>
        <v>#DIV/0!</v>
      </c>
      <c r="H56" s="214"/>
      <c r="I56" s="213">
        <f t="shared" ref="I56" si="163">SUM(J51:J54)</f>
        <v>0</v>
      </c>
      <c r="J56" s="187"/>
      <c r="K56" s="171" t="e">
        <f t="shared" ref="K56" si="164">I56/$F$7</f>
        <v>#DIV/0!</v>
      </c>
      <c r="L56" s="214"/>
      <c r="M56" s="213">
        <f t="shared" ref="M56" si="165">SUM(N51:N54)</f>
        <v>0</v>
      </c>
      <c r="N56" s="187"/>
      <c r="O56" s="171" t="e">
        <f t="shared" ref="O56" si="166">M56/$F$7</f>
        <v>#DIV/0!</v>
      </c>
      <c r="P56" s="214"/>
      <c r="Q56" s="213">
        <f t="shared" ref="Q56" si="167">SUM(R51:R54)</f>
        <v>0</v>
      </c>
      <c r="R56" s="187"/>
      <c r="S56" s="171" t="e">
        <f t="shared" ref="S56" si="168">Q56/$F$7</f>
        <v>#DIV/0!</v>
      </c>
      <c r="T56" s="214"/>
      <c r="U56" s="213">
        <f t="shared" ref="U56" si="169">SUM(V51:V54)</f>
        <v>0</v>
      </c>
      <c r="V56" s="187"/>
      <c r="W56" s="171" t="e">
        <f t="shared" ref="W56" si="170">U56/$F$7</f>
        <v>#DIV/0!</v>
      </c>
      <c r="X56" s="214"/>
      <c r="Y56" s="213">
        <f t="shared" ref="Y56" si="171">SUM(Z51:Z54)</f>
        <v>0</v>
      </c>
      <c r="Z56" s="187"/>
      <c r="AA56" s="171" t="e">
        <f t="shared" ref="AA56" si="172">Y56/$F$7</f>
        <v>#DIV/0!</v>
      </c>
      <c r="AB56" s="214"/>
      <c r="AC56" s="213">
        <f>SUM(AD51:AD54)</f>
        <v>0</v>
      </c>
      <c r="AD56" s="187"/>
      <c r="AE56" s="171" t="e">
        <f>AC56/$F$7</f>
        <v>#DIV/0!</v>
      </c>
      <c r="AF56" s="214"/>
      <c r="AG56" s="213">
        <f t="shared" ref="AG56" si="173">SUM(AH51:AH54)</f>
        <v>0</v>
      </c>
      <c r="AH56" s="187"/>
      <c r="AI56" s="171" t="e">
        <f t="shared" ref="AI56" si="174">AG56/$F$7</f>
        <v>#DIV/0!</v>
      </c>
      <c r="AJ56" s="214"/>
      <c r="AK56" s="213">
        <f t="shared" ref="AK56" si="175">SUM(AL51:AL54)</f>
        <v>0</v>
      </c>
      <c r="AL56" s="187"/>
      <c r="AM56" s="171" t="e">
        <f t="shared" ref="AM56" si="176">AK56/$F$7</f>
        <v>#DIV/0!</v>
      </c>
      <c r="AN56" s="214"/>
      <c r="AO56" s="213">
        <f t="shared" ref="AO56" si="177">SUM(AP51:AP54)</f>
        <v>0</v>
      </c>
      <c r="AP56" s="187"/>
      <c r="AQ56" s="171" t="e">
        <f t="shared" ref="AQ56" si="178">AO56/$F$7</f>
        <v>#DIV/0!</v>
      </c>
      <c r="AR56" s="214"/>
      <c r="AS56" s="213">
        <f t="shared" ref="AS56" si="179">SUM(AT51:AT54)</f>
        <v>0</v>
      </c>
      <c r="AT56" s="187"/>
      <c r="AU56" s="171" t="e">
        <f t="shared" ref="AU56" si="180">AS56/$F$7</f>
        <v>#DIV/0!</v>
      </c>
      <c r="AV56" s="214"/>
      <c r="AW56" s="177">
        <f t="shared" ref="AW56" si="181">SUM(AX51:AX54)</f>
        <v>0</v>
      </c>
      <c r="AX56" s="187"/>
      <c r="AY56" s="171" t="e">
        <f t="shared" ref="AY56" si="182">AW56/$F$7</f>
        <v>#DIV/0!</v>
      </c>
      <c r="AZ56" s="172"/>
    </row>
    <row r="57" spans="1:52" ht="15.75" thickBot="1" x14ac:dyDescent="0.3">
      <c r="A57" s="290" t="s">
        <v>39</v>
      </c>
      <c r="B57" s="291"/>
      <c r="C57" s="291"/>
      <c r="D57" s="291"/>
      <c r="E57" s="328">
        <f>E56+E49+E42</f>
        <v>18</v>
      </c>
      <c r="F57" s="329"/>
      <c r="G57" s="200" t="e">
        <f>E57/F7</f>
        <v>#DIV/0!</v>
      </c>
      <c r="H57" s="227"/>
      <c r="I57" s="226">
        <f t="shared" ref="I57" si="183">I56+I49+I42</f>
        <v>0</v>
      </c>
      <c r="J57" s="174"/>
      <c r="K57" s="200" t="e">
        <f t="shared" ref="K57" si="184">I57/J7</f>
        <v>#DIV/0!</v>
      </c>
      <c r="L57" s="227"/>
      <c r="M57" s="226">
        <f t="shared" ref="M57" si="185">M56+M49+M42</f>
        <v>0</v>
      </c>
      <c r="N57" s="174"/>
      <c r="O57" s="200" t="e">
        <f t="shared" ref="O57" si="186">M57/N7</f>
        <v>#DIV/0!</v>
      </c>
      <c r="P57" s="227"/>
      <c r="Q57" s="226">
        <f t="shared" ref="Q57" si="187">Q56+Q49+Q42</f>
        <v>0</v>
      </c>
      <c r="R57" s="174"/>
      <c r="S57" s="200" t="e">
        <f t="shared" ref="S57" si="188">Q57/R7</f>
        <v>#DIV/0!</v>
      </c>
      <c r="T57" s="227"/>
      <c r="U57" s="226">
        <f t="shared" ref="U57" si="189">U56+U49+U42</f>
        <v>0</v>
      </c>
      <c r="V57" s="174"/>
      <c r="W57" s="200" t="e">
        <f t="shared" ref="W57" si="190">U57/V7</f>
        <v>#DIV/0!</v>
      </c>
      <c r="X57" s="227"/>
      <c r="Y57" s="226">
        <f t="shared" ref="Y57" si="191">Y56+Y49+Y42</f>
        <v>0</v>
      </c>
      <c r="Z57" s="174"/>
      <c r="AA57" s="200" t="e">
        <f t="shared" ref="AA57" si="192">Y57/Z7</f>
        <v>#DIV/0!</v>
      </c>
      <c r="AB57" s="227"/>
      <c r="AC57" s="226">
        <f>AC56+AC49+AC42</f>
        <v>0</v>
      </c>
      <c r="AD57" s="174"/>
      <c r="AE57" s="200" t="e">
        <f>AC57/AD7</f>
        <v>#DIV/0!</v>
      </c>
      <c r="AF57" s="227"/>
      <c r="AG57" s="226">
        <f t="shared" ref="AG57" si="193">AG56+AG49+AG42</f>
        <v>0</v>
      </c>
      <c r="AH57" s="174"/>
      <c r="AI57" s="200" t="e">
        <f t="shared" ref="AI57" si="194">AG57/AH7</f>
        <v>#DIV/0!</v>
      </c>
      <c r="AJ57" s="227"/>
      <c r="AK57" s="226">
        <f t="shared" ref="AK57" si="195">AK56+AK49+AK42</f>
        <v>0</v>
      </c>
      <c r="AL57" s="174"/>
      <c r="AM57" s="200" t="e">
        <f t="shared" ref="AM57" si="196">AK57/AL7</f>
        <v>#DIV/0!</v>
      </c>
      <c r="AN57" s="227"/>
      <c r="AO57" s="226">
        <f t="shared" ref="AO57" si="197">AO56+AO49+AO42</f>
        <v>0</v>
      </c>
      <c r="AP57" s="174"/>
      <c r="AQ57" s="200" t="e">
        <f t="shared" ref="AQ57" si="198">AO57/AP7</f>
        <v>#DIV/0!</v>
      </c>
      <c r="AR57" s="227"/>
      <c r="AS57" s="226">
        <f t="shared" ref="AS57" si="199">AS56+AS49+AS42</f>
        <v>0</v>
      </c>
      <c r="AT57" s="174"/>
      <c r="AU57" s="200" t="e">
        <f t="shared" ref="AU57" si="200">AS57/AT7</f>
        <v>#DIV/0!</v>
      </c>
      <c r="AV57" s="227"/>
      <c r="AW57" s="173">
        <f t="shared" ref="AW57" si="201">AW56+AW49+AW42</f>
        <v>0</v>
      </c>
      <c r="AX57" s="174"/>
      <c r="AY57" s="200" t="e">
        <f t="shared" ref="AY57" si="202">AW57/AX7</f>
        <v>#DIV/0!</v>
      </c>
      <c r="AZ57" s="182"/>
    </row>
    <row r="58" spans="1:52" ht="15.75" thickBot="1" x14ac:dyDescent="0.3">
      <c r="A58" s="276" t="s">
        <v>40</v>
      </c>
      <c r="B58" s="277"/>
      <c r="C58" s="277"/>
      <c r="D58" s="277"/>
      <c r="E58" s="13"/>
      <c r="F58" s="9"/>
      <c r="G58" s="201"/>
      <c r="H58" s="250"/>
      <c r="I58" s="13"/>
      <c r="J58" s="9"/>
      <c r="K58" s="201"/>
      <c r="L58" s="250"/>
      <c r="M58" s="13"/>
      <c r="N58" s="9"/>
      <c r="O58" s="201"/>
      <c r="P58" s="250"/>
      <c r="Q58" s="13"/>
      <c r="R58" s="9"/>
      <c r="S58" s="201"/>
      <c r="T58" s="250"/>
      <c r="U58" s="13"/>
      <c r="V58" s="9"/>
      <c r="W58" s="201"/>
      <c r="X58" s="250"/>
      <c r="Y58" s="13"/>
      <c r="Z58" s="9"/>
      <c r="AA58" s="201"/>
      <c r="AB58" s="250"/>
      <c r="AC58" s="13"/>
      <c r="AD58" s="9"/>
      <c r="AE58" s="201"/>
      <c r="AF58" s="250"/>
      <c r="AG58" s="13"/>
      <c r="AH58" s="9"/>
      <c r="AI58" s="201"/>
      <c r="AJ58" s="250"/>
      <c r="AK58" s="13"/>
      <c r="AL58" s="9"/>
      <c r="AM58" s="201"/>
      <c r="AN58" s="250"/>
      <c r="AO58" s="13"/>
      <c r="AP58" s="9"/>
      <c r="AQ58" s="201"/>
      <c r="AR58" s="250"/>
      <c r="AS58" s="13"/>
      <c r="AT58" s="9"/>
      <c r="AU58" s="201"/>
      <c r="AV58" s="250"/>
      <c r="AW58" s="9"/>
      <c r="AX58" s="9"/>
      <c r="AY58" s="201"/>
      <c r="AZ58" s="202"/>
    </row>
    <row r="59" spans="1:52" ht="15.75" thickBot="1" x14ac:dyDescent="0.3">
      <c r="A59" s="15" t="s">
        <v>41</v>
      </c>
      <c r="B59" s="16"/>
      <c r="C59" s="16"/>
      <c r="D59" s="16"/>
      <c r="E59" s="63" t="s">
        <v>1</v>
      </c>
      <c r="F59" s="64" t="s">
        <v>2</v>
      </c>
      <c r="G59" s="203" t="s">
        <v>3</v>
      </c>
      <c r="H59" s="244"/>
      <c r="I59" s="63" t="s">
        <v>1</v>
      </c>
      <c r="J59" s="64" t="s">
        <v>2</v>
      </c>
      <c r="K59" s="203" t="s">
        <v>3</v>
      </c>
      <c r="L59" s="244"/>
      <c r="M59" s="63" t="s">
        <v>1</v>
      </c>
      <c r="N59" s="64" t="s">
        <v>2</v>
      </c>
      <c r="O59" s="203" t="s">
        <v>3</v>
      </c>
      <c r="P59" s="244"/>
      <c r="Q59" s="63" t="s">
        <v>1</v>
      </c>
      <c r="R59" s="64" t="s">
        <v>2</v>
      </c>
      <c r="S59" s="203" t="s">
        <v>3</v>
      </c>
      <c r="T59" s="244"/>
      <c r="U59" s="63" t="s">
        <v>1</v>
      </c>
      <c r="V59" s="64" t="s">
        <v>2</v>
      </c>
      <c r="W59" s="203" t="s">
        <v>3</v>
      </c>
      <c r="X59" s="244"/>
      <c r="Y59" s="63" t="s">
        <v>1</v>
      </c>
      <c r="Z59" s="64" t="s">
        <v>2</v>
      </c>
      <c r="AA59" s="203" t="s">
        <v>3</v>
      </c>
      <c r="AB59" s="244"/>
      <c r="AC59" s="63" t="s">
        <v>1</v>
      </c>
      <c r="AD59" s="64" t="s">
        <v>2</v>
      </c>
      <c r="AE59" s="203" t="s">
        <v>3</v>
      </c>
      <c r="AF59" s="244"/>
      <c r="AG59" s="63" t="s">
        <v>1</v>
      </c>
      <c r="AH59" s="64" t="s">
        <v>2</v>
      </c>
      <c r="AI59" s="203" t="s">
        <v>3</v>
      </c>
      <c r="AJ59" s="244"/>
      <c r="AK59" s="63" t="s">
        <v>1</v>
      </c>
      <c r="AL59" s="64" t="s">
        <v>2</v>
      </c>
      <c r="AM59" s="203" t="s">
        <v>3</v>
      </c>
      <c r="AN59" s="244"/>
      <c r="AO59" s="63" t="s">
        <v>1</v>
      </c>
      <c r="AP59" s="64" t="s">
        <v>2</v>
      </c>
      <c r="AQ59" s="203" t="s">
        <v>3</v>
      </c>
      <c r="AR59" s="244"/>
      <c r="AS59" s="63" t="s">
        <v>1</v>
      </c>
      <c r="AT59" s="64" t="s">
        <v>2</v>
      </c>
      <c r="AU59" s="203" t="s">
        <v>3</v>
      </c>
      <c r="AV59" s="244"/>
      <c r="AW59" s="65" t="s">
        <v>1</v>
      </c>
      <c r="AX59" s="64" t="s">
        <v>2</v>
      </c>
      <c r="AY59" s="203" t="s">
        <v>3</v>
      </c>
      <c r="AZ59" s="204"/>
    </row>
    <row r="60" spans="1:52" x14ac:dyDescent="0.25">
      <c r="A60" s="287" t="s">
        <v>15</v>
      </c>
      <c r="B60" s="288"/>
      <c r="C60" s="288"/>
      <c r="D60" s="289"/>
      <c r="E60" s="40"/>
      <c r="F60" s="31"/>
      <c r="G60" s="163"/>
      <c r="H60" s="239"/>
      <c r="I60" s="40"/>
      <c r="J60" s="31"/>
      <c r="K60" s="163"/>
      <c r="L60" s="239"/>
      <c r="M60" s="40"/>
      <c r="N60" s="31"/>
      <c r="O60" s="163"/>
      <c r="P60" s="239"/>
      <c r="Q60" s="40"/>
      <c r="R60" s="31"/>
      <c r="S60" s="163"/>
      <c r="T60" s="239"/>
      <c r="U60" s="40"/>
      <c r="V60" s="31"/>
      <c r="W60" s="163"/>
      <c r="X60" s="239"/>
      <c r="Y60" s="40"/>
      <c r="Z60" s="31"/>
      <c r="AA60" s="163"/>
      <c r="AB60" s="239"/>
      <c r="AC60" s="40"/>
      <c r="AD60" s="31"/>
      <c r="AE60" s="163"/>
      <c r="AF60" s="239"/>
      <c r="AG60" s="40"/>
      <c r="AH60" s="31"/>
      <c r="AI60" s="163"/>
      <c r="AJ60" s="239"/>
      <c r="AK60" s="40"/>
      <c r="AL60" s="31"/>
      <c r="AM60" s="163"/>
      <c r="AN60" s="239"/>
      <c r="AO60" s="40"/>
      <c r="AP60" s="31"/>
      <c r="AQ60" s="163"/>
      <c r="AR60" s="239"/>
      <c r="AS60" s="40"/>
      <c r="AT60" s="31"/>
      <c r="AU60" s="163"/>
      <c r="AV60" s="239"/>
      <c r="AW60" s="41"/>
      <c r="AX60" s="31"/>
      <c r="AY60" s="163"/>
      <c r="AZ60" s="164"/>
    </row>
    <row r="61" spans="1:52" x14ac:dyDescent="0.25">
      <c r="A61" s="262" t="s">
        <v>16</v>
      </c>
      <c r="B61" s="263"/>
      <c r="C61" s="263"/>
      <c r="D61" s="264"/>
      <c r="E61" s="40"/>
      <c r="F61" s="31"/>
      <c r="G61" s="163"/>
      <c r="H61" s="239"/>
      <c r="I61" s="40"/>
      <c r="J61" s="31"/>
      <c r="K61" s="163"/>
      <c r="L61" s="239"/>
      <c r="M61" s="40"/>
      <c r="N61" s="31"/>
      <c r="O61" s="163"/>
      <c r="P61" s="239"/>
      <c r="Q61" s="40"/>
      <c r="R61" s="31"/>
      <c r="S61" s="163"/>
      <c r="T61" s="239"/>
      <c r="U61" s="40"/>
      <c r="V61" s="31"/>
      <c r="W61" s="163"/>
      <c r="X61" s="239"/>
      <c r="Y61" s="40"/>
      <c r="Z61" s="31"/>
      <c r="AA61" s="163"/>
      <c r="AB61" s="239"/>
      <c r="AC61" s="40"/>
      <c r="AD61" s="31"/>
      <c r="AE61" s="163"/>
      <c r="AF61" s="239"/>
      <c r="AG61" s="40"/>
      <c r="AH61" s="31"/>
      <c r="AI61" s="163"/>
      <c r="AJ61" s="239"/>
      <c r="AK61" s="40"/>
      <c r="AL61" s="31"/>
      <c r="AM61" s="163"/>
      <c r="AN61" s="239"/>
      <c r="AO61" s="40"/>
      <c r="AP61" s="31"/>
      <c r="AQ61" s="163"/>
      <c r="AR61" s="239"/>
      <c r="AS61" s="40"/>
      <c r="AT61" s="31"/>
      <c r="AU61" s="163"/>
      <c r="AV61" s="239"/>
      <c r="AW61" s="41"/>
      <c r="AX61" s="31"/>
      <c r="AY61" s="163"/>
      <c r="AZ61" s="164"/>
    </row>
    <row r="62" spans="1:52" x14ac:dyDescent="0.25">
      <c r="A62" s="262" t="s">
        <v>17</v>
      </c>
      <c r="B62" s="263"/>
      <c r="C62" s="263"/>
      <c r="D62" s="264"/>
      <c r="E62" s="40"/>
      <c r="F62" s="31"/>
      <c r="G62" s="163"/>
      <c r="H62" s="239"/>
      <c r="I62" s="40"/>
      <c r="J62" s="31"/>
      <c r="K62" s="163"/>
      <c r="L62" s="239"/>
      <c r="M62" s="40"/>
      <c r="N62" s="31"/>
      <c r="O62" s="163"/>
      <c r="P62" s="239"/>
      <c r="Q62" s="40"/>
      <c r="R62" s="31"/>
      <c r="S62" s="163"/>
      <c r="T62" s="239"/>
      <c r="U62" s="40"/>
      <c r="V62" s="31"/>
      <c r="W62" s="163"/>
      <c r="X62" s="239"/>
      <c r="Y62" s="40"/>
      <c r="Z62" s="31"/>
      <c r="AA62" s="163"/>
      <c r="AB62" s="239"/>
      <c r="AC62" s="40"/>
      <c r="AD62" s="31"/>
      <c r="AE62" s="163"/>
      <c r="AF62" s="239"/>
      <c r="AG62" s="40"/>
      <c r="AH62" s="31"/>
      <c r="AI62" s="163"/>
      <c r="AJ62" s="239"/>
      <c r="AK62" s="40"/>
      <c r="AL62" s="31"/>
      <c r="AM62" s="163"/>
      <c r="AN62" s="239"/>
      <c r="AO62" s="40"/>
      <c r="AP62" s="31"/>
      <c r="AQ62" s="163"/>
      <c r="AR62" s="239"/>
      <c r="AS62" s="40"/>
      <c r="AT62" s="31"/>
      <c r="AU62" s="163"/>
      <c r="AV62" s="239"/>
      <c r="AW62" s="41"/>
      <c r="AX62" s="31"/>
      <c r="AY62" s="163"/>
      <c r="AZ62" s="164"/>
    </row>
    <row r="63" spans="1:52" x14ac:dyDescent="0.25">
      <c r="A63" s="262" t="s">
        <v>18</v>
      </c>
      <c r="B63" s="263"/>
      <c r="C63" s="263"/>
      <c r="D63" s="264"/>
      <c r="E63" s="40"/>
      <c r="F63" s="31"/>
      <c r="G63" s="163"/>
      <c r="H63" s="239"/>
      <c r="I63" s="40"/>
      <c r="J63" s="31"/>
      <c r="K63" s="163"/>
      <c r="L63" s="239"/>
      <c r="M63" s="40"/>
      <c r="N63" s="31"/>
      <c r="O63" s="163"/>
      <c r="P63" s="239"/>
      <c r="Q63" s="40"/>
      <c r="R63" s="31"/>
      <c r="S63" s="163"/>
      <c r="T63" s="239"/>
      <c r="U63" s="40"/>
      <c r="V63" s="31"/>
      <c r="W63" s="163"/>
      <c r="X63" s="239"/>
      <c r="Y63" s="40"/>
      <c r="Z63" s="31"/>
      <c r="AA63" s="163"/>
      <c r="AB63" s="239"/>
      <c r="AC63" s="40"/>
      <c r="AD63" s="31"/>
      <c r="AE63" s="163"/>
      <c r="AF63" s="239"/>
      <c r="AG63" s="40"/>
      <c r="AH63" s="31"/>
      <c r="AI63" s="163"/>
      <c r="AJ63" s="239"/>
      <c r="AK63" s="40"/>
      <c r="AL63" s="31"/>
      <c r="AM63" s="163"/>
      <c r="AN63" s="239"/>
      <c r="AO63" s="40"/>
      <c r="AP63" s="31"/>
      <c r="AQ63" s="163"/>
      <c r="AR63" s="239"/>
      <c r="AS63" s="40"/>
      <c r="AT63" s="31"/>
      <c r="AU63" s="163"/>
      <c r="AV63" s="239"/>
      <c r="AW63" s="41"/>
      <c r="AX63" s="31"/>
      <c r="AY63" s="163"/>
      <c r="AZ63" s="164"/>
    </row>
    <row r="64" spans="1:52" x14ac:dyDescent="0.25">
      <c r="A64" s="262" t="s">
        <v>19</v>
      </c>
      <c r="B64" s="263"/>
      <c r="C64" s="263"/>
      <c r="D64" s="264"/>
      <c r="E64" s="40"/>
      <c r="F64" s="31"/>
      <c r="G64" s="163"/>
      <c r="H64" s="239"/>
      <c r="I64" s="40"/>
      <c r="J64" s="31"/>
      <c r="K64" s="163"/>
      <c r="L64" s="239"/>
      <c r="M64" s="40"/>
      <c r="N64" s="31"/>
      <c r="O64" s="163"/>
      <c r="P64" s="239"/>
      <c r="Q64" s="40"/>
      <c r="R64" s="31"/>
      <c r="S64" s="163"/>
      <c r="T64" s="239"/>
      <c r="U64" s="40"/>
      <c r="V64" s="31"/>
      <c r="W64" s="163"/>
      <c r="X64" s="239"/>
      <c r="Y64" s="40"/>
      <c r="Z64" s="31"/>
      <c r="AA64" s="163"/>
      <c r="AB64" s="239"/>
      <c r="AC64" s="40"/>
      <c r="AD64" s="31"/>
      <c r="AE64" s="163"/>
      <c r="AF64" s="239"/>
      <c r="AG64" s="40"/>
      <c r="AH64" s="31"/>
      <c r="AI64" s="163"/>
      <c r="AJ64" s="239"/>
      <c r="AK64" s="40"/>
      <c r="AL64" s="31"/>
      <c r="AM64" s="163"/>
      <c r="AN64" s="239"/>
      <c r="AO64" s="40"/>
      <c r="AP64" s="31"/>
      <c r="AQ64" s="163"/>
      <c r="AR64" s="239"/>
      <c r="AS64" s="40"/>
      <c r="AT64" s="31"/>
      <c r="AU64" s="163"/>
      <c r="AV64" s="239"/>
      <c r="AW64" s="41"/>
      <c r="AX64" s="31"/>
      <c r="AY64" s="163"/>
      <c r="AZ64" s="164"/>
    </row>
    <row r="65" spans="1:52" ht="15.75" thickBot="1" x14ac:dyDescent="0.3">
      <c r="A65" s="265" t="s">
        <v>20</v>
      </c>
      <c r="B65" s="266"/>
      <c r="C65" s="266"/>
      <c r="D65" s="267"/>
      <c r="E65" s="55"/>
      <c r="F65" s="56"/>
      <c r="G65" s="163"/>
      <c r="H65" s="239"/>
      <c r="I65" s="55"/>
      <c r="J65" s="56"/>
      <c r="K65" s="163"/>
      <c r="L65" s="239"/>
      <c r="M65" s="55"/>
      <c r="N65" s="56"/>
      <c r="O65" s="163"/>
      <c r="P65" s="239"/>
      <c r="Q65" s="55"/>
      <c r="R65" s="56"/>
      <c r="S65" s="163"/>
      <c r="T65" s="239"/>
      <c r="U65" s="55"/>
      <c r="V65" s="56"/>
      <c r="W65" s="163"/>
      <c r="X65" s="239"/>
      <c r="Y65" s="55"/>
      <c r="Z65" s="56"/>
      <c r="AA65" s="163"/>
      <c r="AB65" s="239"/>
      <c r="AC65" s="55"/>
      <c r="AD65" s="56"/>
      <c r="AE65" s="163"/>
      <c r="AF65" s="239"/>
      <c r="AG65" s="55"/>
      <c r="AH65" s="56"/>
      <c r="AI65" s="163"/>
      <c r="AJ65" s="239"/>
      <c r="AK65" s="55"/>
      <c r="AL65" s="56"/>
      <c r="AM65" s="163"/>
      <c r="AN65" s="239"/>
      <c r="AO65" s="55"/>
      <c r="AP65" s="56"/>
      <c r="AQ65" s="163"/>
      <c r="AR65" s="239"/>
      <c r="AS65" s="55"/>
      <c r="AT65" s="56"/>
      <c r="AU65" s="163"/>
      <c r="AV65" s="239"/>
      <c r="AW65" s="57"/>
      <c r="AX65" s="56"/>
      <c r="AY65" s="163"/>
      <c r="AZ65" s="164"/>
    </row>
    <row r="66" spans="1:52" x14ac:dyDescent="0.25">
      <c r="A66" s="268" t="s">
        <v>42</v>
      </c>
      <c r="B66" s="269"/>
      <c r="C66" s="269"/>
      <c r="D66" s="270"/>
      <c r="E66" s="211" t="s">
        <v>22</v>
      </c>
      <c r="F66" s="168"/>
      <c r="G66" s="195" t="s">
        <v>23</v>
      </c>
      <c r="H66" s="248"/>
      <c r="I66" s="211" t="s">
        <v>22</v>
      </c>
      <c r="J66" s="168"/>
      <c r="K66" s="195" t="s">
        <v>23</v>
      </c>
      <c r="L66" s="248"/>
      <c r="M66" s="211" t="s">
        <v>22</v>
      </c>
      <c r="N66" s="168"/>
      <c r="O66" s="195" t="s">
        <v>23</v>
      </c>
      <c r="P66" s="248"/>
      <c r="Q66" s="211" t="s">
        <v>22</v>
      </c>
      <c r="R66" s="168"/>
      <c r="S66" s="195" t="s">
        <v>23</v>
      </c>
      <c r="T66" s="248"/>
      <c r="U66" s="211" t="s">
        <v>22</v>
      </c>
      <c r="V66" s="168"/>
      <c r="W66" s="195" t="s">
        <v>23</v>
      </c>
      <c r="X66" s="248"/>
      <c r="Y66" s="211" t="s">
        <v>22</v>
      </c>
      <c r="Z66" s="168"/>
      <c r="AA66" s="195" t="s">
        <v>23</v>
      </c>
      <c r="AB66" s="248"/>
      <c r="AC66" s="211" t="s">
        <v>22</v>
      </c>
      <c r="AD66" s="168"/>
      <c r="AE66" s="195" t="s">
        <v>23</v>
      </c>
      <c r="AF66" s="248"/>
      <c r="AG66" s="211" t="s">
        <v>22</v>
      </c>
      <c r="AH66" s="168"/>
      <c r="AI66" s="195" t="s">
        <v>23</v>
      </c>
      <c r="AJ66" s="248"/>
      <c r="AK66" s="211" t="s">
        <v>22</v>
      </c>
      <c r="AL66" s="168"/>
      <c r="AM66" s="195" t="s">
        <v>23</v>
      </c>
      <c r="AN66" s="248"/>
      <c r="AO66" s="211" t="s">
        <v>22</v>
      </c>
      <c r="AP66" s="168"/>
      <c r="AQ66" s="195" t="s">
        <v>23</v>
      </c>
      <c r="AR66" s="248"/>
      <c r="AS66" s="211" t="s">
        <v>22</v>
      </c>
      <c r="AT66" s="168"/>
      <c r="AU66" s="195" t="s">
        <v>23</v>
      </c>
      <c r="AV66" s="248"/>
      <c r="AW66" s="167" t="s">
        <v>22</v>
      </c>
      <c r="AX66" s="168"/>
      <c r="AY66" s="195" t="s">
        <v>23</v>
      </c>
      <c r="AZ66" s="196"/>
    </row>
    <row r="67" spans="1:52" ht="15.75" thickBot="1" x14ac:dyDescent="0.3">
      <c r="A67" s="282"/>
      <c r="B67" s="283"/>
      <c r="C67" s="283"/>
      <c r="D67" s="284"/>
      <c r="E67" s="285">
        <f>SUM(F60:F65)</f>
        <v>0</v>
      </c>
      <c r="F67" s="286"/>
      <c r="G67" s="197" t="e">
        <f>E67/F6</f>
        <v>#DIV/0!</v>
      </c>
      <c r="H67" s="249"/>
      <c r="I67" s="213">
        <f t="shared" ref="I67" si="203">SUM(J60:J65)</f>
        <v>0</v>
      </c>
      <c r="J67" s="187"/>
      <c r="K67" s="197" t="e">
        <f t="shared" ref="K67" si="204">I67/J6</f>
        <v>#DIV/0!</v>
      </c>
      <c r="L67" s="249"/>
      <c r="M67" s="213">
        <f t="shared" ref="M67" si="205">SUM(N60:N65)</f>
        <v>0</v>
      </c>
      <c r="N67" s="187"/>
      <c r="O67" s="197" t="e">
        <f t="shared" ref="O67" si="206">M67/N6</f>
        <v>#DIV/0!</v>
      </c>
      <c r="P67" s="249"/>
      <c r="Q67" s="213">
        <f t="shared" ref="Q67" si="207">SUM(R60:R65)</f>
        <v>0</v>
      </c>
      <c r="R67" s="187"/>
      <c r="S67" s="197" t="e">
        <f t="shared" ref="S67" si="208">Q67/R6</f>
        <v>#DIV/0!</v>
      </c>
      <c r="T67" s="249"/>
      <c r="U67" s="213">
        <f t="shared" ref="U67" si="209">SUM(V60:V65)</f>
        <v>0</v>
      </c>
      <c r="V67" s="187"/>
      <c r="W67" s="197" t="e">
        <f t="shared" ref="W67" si="210">U67/V6</f>
        <v>#DIV/0!</v>
      </c>
      <c r="X67" s="249"/>
      <c r="Y67" s="213">
        <f t="shared" ref="Y67" si="211">SUM(Z60:Z65)</f>
        <v>0</v>
      </c>
      <c r="Z67" s="187"/>
      <c r="AA67" s="197" t="e">
        <f t="shared" ref="AA67" si="212">Y67/Z6</f>
        <v>#DIV/0!</v>
      </c>
      <c r="AB67" s="249"/>
      <c r="AC67" s="213">
        <f>SUM(AD60:AD65)</f>
        <v>0</v>
      </c>
      <c r="AD67" s="187"/>
      <c r="AE67" s="197" t="e">
        <f>AC67/AD6</f>
        <v>#DIV/0!</v>
      </c>
      <c r="AF67" s="249"/>
      <c r="AG67" s="213">
        <f t="shared" ref="AG67" si="213">SUM(AH60:AH65)</f>
        <v>0</v>
      </c>
      <c r="AH67" s="187"/>
      <c r="AI67" s="197" t="e">
        <f t="shared" ref="AI67" si="214">AG67/AH6</f>
        <v>#DIV/0!</v>
      </c>
      <c r="AJ67" s="249"/>
      <c r="AK67" s="213">
        <f t="shared" ref="AK67" si="215">SUM(AL60:AL65)</f>
        <v>0</v>
      </c>
      <c r="AL67" s="187"/>
      <c r="AM67" s="197" t="e">
        <f t="shared" ref="AM67" si="216">AK67/AL6</f>
        <v>#DIV/0!</v>
      </c>
      <c r="AN67" s="249"/>
      <c r="AO67" s="213">
        <f t="shared" ref="AO67" si="217">SUM(AP60:AP65)</f>
        <v>0</v>
      </c>
      <c r="AP67" s="187"/>
      <c r="AQ67" s="197" t="e">
        <f t="shared" ref="AQ67" si="218">AO67/AP6</f>
        <v>#DIV/0!</v>
      </c>
      <c r="AR67" s="249"/>
      <c r="AS67" s="213">
        <f t="shared" ref="AS67" si="219">SUM(AT60:AT65)</f>
        <v>0</v>
      </c>
      <c r="AT67" s="187"/>
      <c r="AU67" s="197" t="e">
        <f t="shared" ref="AU67" si="220">AS67/AT6</f>
        <v>#DIV/0!</v>
      </c>
      <c r="AV67" s="249"/>
      <c r="AW67" s="177">
        <f t="shared" ref="AW67" si="221">SUM(AX60:AX65)</f>
        <v>0</v>
      </c>
      <c r="AX67" s="187"/>
      <c r="AY67" s="197" t="e">
        <f t="shared" ref="AY67" si="222">AW67/AX6</f>
        <v>#DIV/0!</v>
      </c>
      <c r="AZ67" s="198"/>
    </row>
    <row r="68" spans="1:52" x14ac:dyDescent="0.25">
      <c r="A68" s="17" t="s">
        <v>43</v>
      </c>
      <c r="B68" s="17"/>
      <c r="C68" s="17"/>
      <c r="D68" s="18" t="s">
        <v>44</v>
      </c>
      <c r="E68" s="66" t="s">
        <v>45</v>
      </c>
      <c r="F68" s="67" t="s">
        <v>2</v>
      </c>
      <c r="G68" s="68" t="s">
        <v>46</v>
      </c>
      <c r="H68" s="69" t="s">
        <v>47</v>
      </c>
      <c r="I68" s="66" t="s">
        <v>45</v>
      </c>
      <c r="J68" s="67" t="s">
        <v>2</v>
      </c>
      <c r="K68" s="68" t="s">
        <v>46</v>
      </c>
      <c r="L68" s="69" t="s">
        <v>47</v>
      </c>
      <c r="M68" s="66" t="s">
        <v>45</v>
      </c>
      <c r="N68" s="67" t="s">
        <v>2</v>
      </c>
      <c r="O68" s="68" t="s">
        <v>46</v>
      </c>
      <c r="P68" s="69" t="s">
        <v>47</v>
      </c>
      <c r="Q68" s="66" t="s">
        <v>45</v>
      </c>
      <c r="R68" s="67" t="s">
        <v>2</v>
      </c>
      <c r="S68" s="68" t="s">
        <v>46</v>
      </c>
      <c r="T68" s="69" t="s">
        <v>47</v>
      </c>
      <c r="U68" s="66" t="s">
        <v>45</v>
      </c>
      <c r="V68" s="67" t="s">
        <v>2</v>
      </c>
      <c r="W68" s="68" t="s">
        <v>46</v>
      </c>
      <c r="X68" s="69" t="s">
        <v>47</v>
      </c>
      <c r="Y68" s="66" t="s">
        <v>45</v>
      </c>
      <c r="Z68" s="67" t="s">
        <v>2</v>
      </c>
      <c r="AA68" s="68" t="s">
        <v>46</v>
      </c>
      <c r="AB68" s="69" t="s">
        <v>47</v>
      </c>
      <c r="AC68" s="66" t="s">
        <v>45</v>
      </c>
      <c r="AD68" s="67" t="s">
        <v>2</v>
      </c>
      <c r="AE68" s="68" t="s">
        <v>46</v>
      </c>
      <c r="AF68" s="69" t="s">
        <v>47</v>
      </c>
      <c r="AG68" s="66" t="s">
        <v>45</v>
      </c>
      <c r="AH68" s="67" t="s">
        <v>2</v>
      </c>
      <c r="AI68" s="68" t="s">
        <v>46</v>
      </c>
      <c r="AJ68" s="69" t="s">
        <v>47</v>
      </c>
      <c r="AK68" s="66" t="s">
        <v>45</v>
      </c>
      <c r="AL68" s="67" t="s">
        <v>2</v>
      </c>
      <c r="AM68" s="68" t="s">
        <v>46</v>
      </c>
      <c r="AN68" s="69" t="s">
        <v>47</v>
      </c>
      <c r="AO68" s="66" t="s">
        <v>45</v>
      </c>
      <c r="AP68" s="67" t="s">
        <v>2</v>
      </c>
      <c r="AQ68" s="68" t="s">
        <v>46</v>
      </c>
      <c r="AR68" s="69" t="s">
        <v>47</v>
      </c>
      <c r="AS68" s="66" t="s">
        <v>45</v>
      </c>
      <c r="AT68" s="67" t="s">
        <v>2</v>
      </c>
      <c r="AU68" s="68" t="s">
        <v>46</v>
      </c>
      <c r="AV68" s="69" t="s">
        <v>47</v>
      </c>
      <c r="AW68" s="70" t="s">
        <v>45</v>
      </c>
      <c r="AX68" s="67" t="s">
        <v>2</v>
      </c>
      <c r="AY68" s="68" t="s">
        <v>46</v>
      </c>
      <c r="AZ68" s="71" t="s">
        <v>47</v>
      </c>
    </row>
    <row r="69" spans="1:52" x14ac:dyDescent="0.25">
      <c r="A69" s="263" t="s">
        <v>48</v>
      </c>
      <c r="B69" s="263"/>
      <c r="C69" s="263"/>
      <c r="D69" s="19">
        <v>7.0000000000000001E-3</v>
      </c>
      <c r="E69" s="72">
        <f>D69*F7</f>
        <v>0</v>
      </c>
      <c r="F69" s="31"/>
      <c r="G69" s="73" t="e">
        <f>F69/F7-D69</f>
        <v>#DIV/0!</v>
      </c>
      <c r="H69" s="74">
        <f>F69-E69</f>
        <v>0</v>
      </c>
      <c r="I69" s="72">
        <f t="shared" ref="I69" si="223">H69*J7</f>
        <v>0</v>
      </c>
      <c r="J69" s="31"/>
      <c r="K69" s="73" t="e">
        <f t="shared" ref="K69" si="224">J69/J7-H69</f>
        <v>#DIV/0!</v>
      </c>
      <c r="L69" s="74">
        <f t="shared" ref="L69:L73" si="225">J69-I69</f>
        <v>0</v>
      </c>
      <c r="M69" s="72">
        <f t="shared" ref="M69" si="226">L69*N7</f>
        <v>0</v>
      </c>
      <c r="N69" s="31"/>
      <c r="O69" s="73" t="e">
        <f t="shared" ref="O69" si="227">N69/N7-L69</f>
        <v>#DIV/0!</v>
      </c>
      <c r="P69" s="74">
        <f t="shared" ref="P69:P73" si="228">N69-M69</f>
        <v>0</v>
      </c>
      <c r="Q69" s="72">
        <f t="shared" ref="Q69" si="229">P69*R7</f>
        <v>0</v>
      </c>
      <c r="R69" s="31"/>
      <c r="S69" s="73" t="e">
        <f t="shared" ref="S69" si="230">R69/R7-P69</f>
        <v>#DIV/0!</v>
      </c>
      <c r="T69" s="74">
        <f t="shared" ref="T69:T73" si="231">R69-Q69</f>
        <v>0</v>
      </c>
      <c r="U69" s="72">
        <f t="shared" ref="U69" si="232">T69*V7</f>
        <v>0</v>
      </c>
      <c r="V69" s="31"/>
      <c r="W69" s="73" t="e">
        <f t="shared" ref="W69" si="233">V69/V7-T69</f>
        <v>#DIV/0!</v>
      </c>
      <c r="X69" s="74">
        <f t="shared" ref="X69:X73" si="234">V69-U69</f>
        <v>0</v>
      </c>
      <c r="Y69" s="72">
        <f t="shared" ref="Y69" si="235">X69*Z7</f>
        <v>0</v>
      </c>
      <c r="Z69" s="31"/>
      <c r="AA69" s="73" t="e">
        <f t="shared" ref="AA69" si="236">Z69/Z7-X69</f>
        <v>#DIV/0!</v>
      </c>
      <c r="AB69" s="74">
        <f t="shared" ref="AB69:AB73" si="237">Z69-Y69</f>
        <v>0</v>
      </c>
      <c r="AC69" s="72">
        <f>AB69*AD7</f>
        <v>0</v>
      </c>
      <c r="AD69" s="31"/>
      <c r="AE69" s="73" t="e">
        <f>AD69/AD7-AB69</f>
        <v>#DIV/0!</v>
      </c>
      <c r="AF69" s="74">
        <f>AD69-AC69</f>
        <v>0</v>
      </c>
      <c r="AG69" s="72">
        <f t="shared" ref="AG69" si="238">AF69*AH7</f>
        <v>0</v>
      </c>
      <c r="AH69" s="31"/>
      <c r="AI69" s="73" t="e">
        <f t="shared" ref="AI69" si="239">AH69/AH7-AF69</f>
        <v>#DIV/0!</v>
      </c>
      <c r="AJ69" s="74">
        <f t="shared" ref="AJ69:AJ73" si="240">AH69-AG69</f>
        <v>0</v>
      </c>
      <c r="AK69" s="72">
        <f t="shared" ref="AK69" si="241">AJ69*AL7</f>
        <v>0</v>
      </c>
      <c r="AL69" s="31"/>
      <c r="AM69" s="73" t="e">
        <f t="shared" ref="AM69" si="242">AL69/AL7-AJ69</f>
        <v>#DIV/0!</v>
      </c>
      <c r="AN69" s="74">
        <f t="shared" ref="AN69:AN73" si="243">AL69-AK69</f>
        <v>0</v>
      </c>
      <c r="AO69" s="72">
        <f t="shared" ref="AO69" si="244">AN69*AP7</f>
        <v>0</v>
      </c>
      <c r="AP69" s="31"/>
      <c r="AQ69" s="73" t="e">
        <f t="shared" ref="AQ69" si="245">AP69/AP7-AN69</f>
        <v>#DIV/0!</v>
      </c>
      <c r="AR69" s="74">
        <f t="shared" ref="AR69:AR73" si="246">AP69-AO69</f>
        <v>0</v>
      </c>
      <c r="AS69" s="72">
        <f t="shared" ref="AS69" si="247">AR69*AT7</f>
        <v>0</v>
      </c>
      <c r="AT69" s="31"/>
      <c r="AU69" s="73" t="e">
        <f t="shared" ref="AU69" si="248">AT69/AT7-AR69</f>
        <v>#DIV/0!</v>
      </c>
      <c r="AV69" s="74">
        <f t="shared" ref="AV69:AV73" si="249">AT69-AS69</f>
        <v>0</v>
      </c>
      <c r="AW69" s="75">
        <f t="shared" ref="AW69" si="250">AV69*AX7</f>
        <v>0</v>
      </c>
      <c r="AX69" s="31"/>
      <c r="AY69" s="73" t="e">
        <f t="shared" ref="AY69" si="251">AX69/AX7-AV69</f>
        <v>#DIV/0!</v>
      </c>
      <c r="AZ69" s="76">
        <f t="shared" ref="AZ69:AZ73" si="252">AX69-AW69</f>
        <v>0</v>
      </c>
    </row>
    <row r="70" spans="1:52" x14ac:dyDescent="0.25">
      <c r="A70" s="263" t="s">
        <v>49</v>
      </c>
      <c r="B70" s="263"/>
      <c r="C70" s="263"/>
      <c r="D70" s="19">
        <v>5.0000000000000001E-4</v>
      </c>
      <c r="E70" s="72">
        <f>D70*F7</f>
        <v>0</v>
      </c>
      <c r="F70" s="31"/>
      <c r="G70" s="73" t="e">
        <f>F70/F7-D70</f>
        <v>#DIV/0!</v>
      </c>
      <c r="H70" s="74">
        <f t="shared" ref="H70:H71" si="253">F70-E70</f>
        <v>0</v>
      </c>
      <c r="I70" s="72">
        <f t="shared" ref="I70" si="254">H70*J7</f>
        <v>0</v>
      </c>
      <c r="J70" s="31"/>
      <c r="K70" s="73" t="e">
        <f t="shared" ref="K70" si="255">J70/J7-H70</f>
        <v>#DIV/0!</v>
      </c>
      <c r="L70" s="74">
        <f t="shared" si="225"/>
        <v>0</v>
      </c>
      <c r="M70" s="72">
        <f t="shared" ref="M70" si="256">L70*N7</f>
        <v>0</v>
      </c>
      <c r="N70" s="31"/>
      <c r="O70" s="73" t="e">
        <f t="shared" ref="O70" si="257">N70/N7-L70</f>
        <v>#DIV/0!</v>
      </c>
      <c r="P70" s="74">
        <f t="shared" si="228"/>
        <v>0</v>
      </c>
      <c r="Q70" s="72">
        <f t="shared" ref="Q70" si="258">P70*R7</f>
        <v>0</v>
      </c>
      <c r="R70" s="31"/>
      <c r="S70" s="73" t="e">
        <f t="shared" ref="S70" si="259">R70/R7-P70</f>
        <v>#DIV/0!</v>
      </c>
      <c r="T70" s="74">
        <f t="shared" si="231"/>
        <v>0</v>
      </c>
      <c r="U70" s="72">
        <f t="shared" ref="U70" si="260">T70*V7</f>
        <v>0</v>
      </c>
      <c r="V70" s="31"/>
      <c r="W70" s="73" t="e">
        <f t="shared" ref="W70" si="261">V70/V7-T70</f>
        <v>#DIV/0!</v>
      </c>
      <c r="X70" s="74">
        <f t="shared" si="234"/>
        <v>0</v>
      </c>
      <c r="Y70" s="72">
        <f t="shared" ref="Y70" si="262">X70*Z7</f>
        <v>0</v>
      </c>
      <c r="Z70" s="31"/>
      <c r="AA70" s="73" t="e">
        <f t="shared" ref="AA70" si="263">Z70/Z7-X70</f>
        <v>#DIV/0!</v>
      </c>
      <c r="AB70" s="74">
        <f t="shared" si="237"/>
        <v>0</v>
      </c>
      <c r="AC70" s="72">
        <f>AB70*AD7</f>
        <v>0</v>
      </c>
      <c r="AD70" s="31"/>
      <c r="AE70" s="73" t="e">
        <f>AD70/AD7-AB70</f>
        <v>#DIV/0!</v>
      </c>
      <c r="AF70" s="74">
        <f t="shared" ref="AF70:AF71" si="264">AD70-AC70</f>
        <v>0</v>
      </c>
      <c r="AG70" s="72">
        <f t="shared" ref="AG70" si="265">AF70*AH7</f>
        <v>0</v>
      </c>
      <c r="AH70" s="31"/>
      <c r="AI70" s="73" t="e">
        <f t="shared" ref="AI70" si="266">AH70/AH7-AF70</f>
        <v>#DIV/0!</v>
      </c>
      <c r="AJ70" s="74">
        <f t="shared" si="240"/>
        <v>0</v>
      </c>
      <c r="AK70" s="72">
        <f t="shared" ref="AK70" si="267">AJ70*AL7</f>
        <v>0</v>
      </c>
      <c r="AL70" s="31"/>
      <c r="AM70" s="73" t="e">
        <f t="shared" ref="AM70" si="268">AL70/AL7-AJ70</f>
        <v>#DIV/0!</v>
      </c>
      <c r="AN70" s="74">
        <f t="shared" si="243"/>
        <v>0</v>
      </c>
      <c r="AO70" s="72">
        <f t="shared" ref="AO70" si="269">AN70*AP7</f>
        <v>0</v>
      </c>
      <c r="AP70" s="31"/>
      <c r="AQ70" s="73" t="e">
        <f t="shared" ref="AQ70" si="270">AP70/AP7-AN70</f>
        <v>#DIV/0!</v>
      </c>
      <c r="AR70" s="74">
        <f t="shared" si="246"/>
        <v>0</v>
      </c>
      <c r="AS70" s="72">
        <f t="shared" ref="AS70" si="271">AR70*AT7</f>
        <v>0</v>
      </c>
      <c r="AT70" s="31"/>
      <c r="AU70" s="73" t="e">
        <f t="shared" ref="AU70" si="272">AT70/AT7-AR70</f>
        <v>#DIV/0!</v>
      </c>
      <c r="AV70" s="74">
        <f t="shared" si="249"/>
        <v>0</v>
      </c>
      <c r="AW70" s="75">
        <f t="shared" ref="AW70" si="273">AV70*AX7</f>
        <v>0</v>
      </c>
      <c r="AX70" s="31"/>
      <c r="AY70" s="73" t="e">
        <f t="shared" ref="AY70" si="274">AX70/AX7-AV70</f>
        <v>#DIV/0!</v>
      </c>
      <c r="AZ70" s="76">
        <f t="shared" si="252"/>
        <v>0</v>
      </c>
    </row>
    <row r="71" spans="1:52" x14ac:dyDescent="0.25">
      <c r="A71" s="263" t="s">
        <v>50</v>
      </c>
      <c r="B71" s="263"/>
      <c r="C71" s="263"/>
      <c r="D71" s="19">
        <v>8.0000000000000002E-3</v>
      </c>
      <c r="E71" s="72">
        <f>D71*F7</f>
        <v>0</v>
      </c>
      <c r="F71" s="31"/>
      <c r="G71" s="73" t="e">
        <f>F71/F7-D71</f>
        <v>#DIV/0!</v>
      </c>
      <c r="H71" s="74">
        <f t="shared" si="253"/>
        <v>0</v>
      </c>
      <c r="I71" s="72">
        <f t="shared" ref="I71" si="275">H71*J7</f>
        <v>0</v>
      </c>
      <c r="J71" s="31"/>
      <c r="K71" s="73" t="e">
        <f t="shared" ref="K71" si="276">J71/J7-H71</f>
        <v>#DIV/0!</v>
      </c>
      <c r="L71" s="74">
        <f t="shared" si="225"/>
        <v>0</v>
      </c>
      <c r="M71" s="72">
        <f t="shared" ref="M71" si="277">L71*N7</f>
        <v>0</v>
      </c>
      <c r="N71" s="31"/>
      <c r="O71" s="73" t="e">
        <f t="shared" ref="O71" si="278">N71/N7-L71</f>
        <v>#DIV/0!</v>
      </c>
      <c r="P71" s="74">
        <f t="shared" si="228"/>
        <v>0</v>
      </c>
      <c r="Q71" s="72">
        <f t="shared" ref="Q71" si="279">P71*R7</f>
        <v>0</v>
      </c>
      <c r="R71" s="31"/>
      <c r="S71" s="73" t="e">
        <f t="shared" ref="S71" si="280">R71/R7-P71</f>
        <v>#DIV/0!</v>
      </c>
      <c r="T71" s="74">
        <f t="shared" si="231"/>
        <v>0</v>
      </c>
      <c r="U71" s="72">
        <f t="shared" ref="U71" si="281">T71*V7</f>
        <v>0</v>
      </c>
      <c r="V71" s="31"/>
      <c r="W71" s="73" t="e">
        <f t="shared" ref="W71" si="282">V71/V7-T71</f>
        <v>#DIV/0!</v>
      </c>
      <c r="X71" s="74">
        <f t="shared" si="234"/>
        <v>0</v>
      </c>
      <c r="Y71" s="72">
        <f t="shared" ref="Y71" si="283">X71*Z7</f>
        <v>0</v>
      </c>
      <c r="Z71" s="31"/>
      <c r="AA71" s="73" t="e">
        <f t="shared" ref="AA71" si="284">Z71/Z7-X71</f>
        <v>#DIV/0!</v>
      </c>
      <c r="AB71" s="74">
        <f t="shared" si="237"/>
        <v>0</v>
      </c>
      <c r="AC71" s="72">
        <f>AB71*AD7</f>
        <v>0</v>
      </c>
      <c r="AD71" s="31"/>
      <c r="AE71" s="73" t="e">
        <f>AD71/AD7-AB71</f>
        <v>#DIV/0!</v>
      </c>
      <c r="AF71" s="74">
        <f t="shared" si="264"/>
        <v>0</v>
      </c>
      <c r="AG71" s="72">
        <f t="shared" ref="AG71" si="285">AF71*AH7</f>
        <v>0</v>
      </c>
      <c r="AH71" s="31"/>
      <c r="AI71" s="73" t="e">
        <f t="shared" ref="AI71" si="286">AH71/AH7-AF71</f>
        <v>#DIV/0!</v>
      </c>
      <c r="AJ71" s="74">
        <f t="shared" si="240"/>
        <v>0</v>
      </c>
      <c r="AK71" s="72">
        <f t="shared" ref="AK71" si="287">AJ71*AL7</f>
        <v>0</v>
      </c>
      <c r="AL71" s="31"/>
      <c r="AM71" s="73" t="e">
        <f t="shared" ref="AM71" si="288">AL71/AL7-AJ71</f>
        <v>#DIV/0!</v>
      </c>
      <c r="AN71" s="74">
        <f t="shared" si="243"/>
        <v>0</v>
      </c>
      <c r="AO71" s="72">
        <f t="shared" ref="AO71" si="289">AN71*AP7</f>
        <v>0</v>
      </c>
      <c r="AP71" s="31"/>
      <c r="AQ71" s="73" t="e">
        <f t="shared" ref="AQ71" si="290">AP71/AP7-AN71</f>
        <v>#DIV/0!</v>
      </c>
      <c r="AR71" s="74">
        <f t="shared" si="246"/>
        <v>0</v>
      </c>
      <c r="AS71" s="72">
        <f t="shared" ref="AS71" si="291">AR71*AT7</f>
        <v>0</v>
      </c>
      <c r="AT71" s="31"/>
      <c r="AU71" s="73" t="e">
        <f t="shared" ref="AU71" si="292">AT71/AT7-AR71</f>
        <v>#DIV/0!</v>
      </c>
      <c r="AV71" s="74">
        <f t="shared" si="249"/>
        <v>0</v>
      </c>
      <c r="AW71" s="75">
        <f t="shared" ref="AW71" si="293">AV71*AX7</f>
        <v>0</v>
      </c>
      <c r="AX71" s="31"/>
      <c r="AY71" s="73" t="e">
        <f t="shared" ref="AY71" si="294">AX71/AX7-AV71</f>
        <v>#DIV/0!</v>
      </c>
      <c r="AZ71" s="76">
        <f t="shared" si="252"/>
        <v>0</v>
      </c>
    </row>
    <row r="72" spans="1:52" x14ac:dyDescent="0.25">
      <c r="A72" s="263" t="s">
        <v>51</v>
      </c>
      <c r="B72" s="263"/>
      <c r="C72" s="263"/>
      <c r="D72" s="19">
        <v>1.5E-3</v>
      </c>
      <c r="E72" s="72">
        <f>D72*F7</f>
        <v>0</v>
      </c>
      <c r="F72" s="31"/>
      <c r="G72" s="73" t="e">
        <f>F72/F7-D72</f>
        <v>#DIV/0!</v>
      </c>
      <c r="H72" s="74">
        <f>F72-E72</f>
        <v>0</v>
      </c>
      <c r="I72" s="72">
        <f t="shared" ref="I72" si="295">H72*J7</f>
        <v>0</v>
      </c>
      <c r="J72" s="31"/>
      <c r="K72" s="73" t="e">
        <f t="shared" ref="K72" si="296">J72/J7-H72</f>
        <v>#DIV/0!</v>
      </c>
      <c r="L72" s="74">
        <f t="shared" si="225"/>
        <v>0</v>
      </c>
      <c r="M72" s="72">
        <f t="shared" ref="M72" si="297">L72*N7</f>
        <v>0</v>
      </c>
      <c r="N72" s="31"/>
      <c r="O72" s="73" t="e">
        <f t="shared" ref="O72" si="298">N72/N7-L72</f>
        <v>#DIV/0!</v>
      </c>
      <c r="P72" s="74">
        <f t="shared" si="228"/>
        <v>0</v>
      </c>
      <c r="Q72" s="72">
        <f t="shared" ref="Q72" si="299">P72*R7</f>
        <v>0</v>
      </c>
      <c r="R72" s="31"/>
      <c r="S72" s="73" t="e">
        <f t="shared" ref="S72" si="300">R72/R7-P72</f>
        <v>#DIV/0!</v>
      </c>
      <c r="T72" s="74">
        <f t="shared" si="231"/>
        <v>0</v>
      </c>
      <c r="U72" s="72">
        <f t="shared" ref="U72" si="301">T72*V7</f>
        <v>0</v>
      </c>
      <c r="V72" s="31"/>
      <c r="W72" s="73" t="e">
        <f t="shared" ref="W72" si="302">V72/V7-T72</f>
        <v>#DIV/0!</v>
      </c>
      <c r="X72" s="74">
        <f t="shared" si="234"/>
        <v>0</v>
      </c>
      <c r="Y72" s="72">
        <f t="shared" ref="Y72" si="303">X72*Z7</f>
        <v>0</v>
      </c>
      <c r="Z72" s="31"/>
      <c r="AA72" s="73" t="e">
        <f t="shared" ref="AA72" si="304">Z72/Z7-X72</f>
        <v>#DIV/0!</v>
      </c>
      <c r="AB72" s="74">
        <f t="shared" si="237"/>
        <v>0</v>
      </c>
      <c r="AC72" s="72">
        <f>AB72*AD7</f>
        <v>0</v>
      </c>
      <c r="AD72" s="31"/>
      <c r="AE72" s="73" t="e">
        <f>AD72/AD7-AB72</f>
        <v>#DIV/0!</v>
      </c>
      <c r="AF72" s="74">
        <f>AD72-AC72</f>
        <v>0</v>
      </c>
      <c r="AG72" s="72">
        <f t="shared" ref="AG72" si="305">AF72*AH7</f>
        <v>0</v>
      </c>
      <c r="AH72" s="31"/>
      <c r="AI72" s="73" t="e">
        <f t="shared" ref="AI72" si="306">AH72/AH7-AF72</f>
        <v>#DIV/0!</v>
      </c>
      <c r="AJ72" s="74">
        <f t="shared" si="240"/>
        <v>0</v>
      </c>
      <c r="AK72" s="72">
        <f t="shared" ref="AK72" si="307">AJ72*AL7</f>
        <v>0</v>
      </c>
      <c r="AL72" s="31"/>
      <c r="AM72" s="73" t="e">
        <f t="shared" ref="AM72" si="308">AL72/AL7-AJ72</f>
        <v>#DIV/0!</v>
      </c>
      <c r="AN72" s="74">
        <f t="shared" si="243"/>
        <v>0</v>
      </c>
      <c r="AO72" s="72">
        <f t="shared" ref="AO72" si="309">AN72*AP7</f>
        <v>0</v>
      </c>
      <c r="AP72" s="31"/>
      <c r="AQ72" s="73" t="e">
        <f t="shared" ref="AQ72" si="310">AP72/AP7-AN72</f>
        <v>#DIV/0!</v>
      </c>
      <c r="AR72" s="74">
        <f t="shared" si="246"/>
        <v>0</v>
      </c>
      <c r="AS72" s="72">
        <f t="shared" ref="AS72" si="311">AR72*AT7</f>
        <v>0</v>
      </c>
      <c r="AT72" s="31"/>
      <c r="AU72" s="73" t="e">
        <f t="shared" ref="AU72" si="312">AT72/AT7-AR72</f>
        <v>#DIV/0!</v>
      </c>
      <c r="AV72" s="74">
        <f t="shared" si="249"/>
        <v>0</v>
      </c>
      <c r="AW72" s="75">
        <f t="shared" ref="AW72" si="313">AV72*AX7</f>
        <v>0</v>
      </c>
      <c r="AX72" s="31"/>
      <c r="AY72" s="73" t="e">
        <f t="shared" ref="AY72" si="314">AX72/AX7-AV72</f>
        <v>#DIV/0!</v>
      </c>
      <c r="AZ72" s="76">
        <f t="shared" si="252"/>
        <v>0</v>
      </c>
    </row>
    <row r="73" spans="1:52" ht="15.75" thickBot="1" x14ac:dyDescent="0.3">
      <c r="A73" s="266" t="s">
        <v>52</v>
      </c>
      <c r="B73" s="266"/>
      <c r="C73" s="266"/>
      <c r="D73" s="20"/>
      <c r="E73" s="77">
        <f>D73*F7</f>
        <v>0</v>
      </c>
      <c r="F73" s="56"/>
      <c r="G73" s="78" t="e">
        <f>F73/F7-D73</f>
        <v>#DIV/0!</v>
      </c>
      <c r="H73" s="79">
        <f>F73-E73</f>
        <v>0</v>
      </c>
      <c r="I73" s="77">
        <f t="shared" ref="I73" si="315">H73*J7</f>
        <v>0</v>
      </c>
      <c r="J73" s="56"/>
      <c r="K73" s="78" t="e">
        <f t="shared" ref="K73" si="316">J73/J7-H73</f>
        <v>#DIV/0!</v>
      </c>
      <c r="L73" s="79">
        <f t="shared" si="225"/>
        <v>0</v>
      </c>
      <c r="M73" s="77">
        <f t="shared" ref="M73" si="317">L73*N7</f>
        <v>0</v>
      </c>
      <c r="N73" s="56"/>
      <c r="O73" s="78" t="e">
        <f t="shared" ref="O73" si="318">N73/N7-L73</f>
        <v>#DIV/0!</v>
      </c>
      <c r="P73" s="79">
        <f t="shared" si="228"/>
        <v>0</v>
      </c>
      <c r="Q73" s="77">
        <f t="shared" ref="Q73" si="319">P73*R7</f>
        <v>0</v>
      </c>
      <c r="R73" s="56"/>
      <c r="S73" s="78" t="e">
        <f t="shared" ref="S73" si="320">R73/R7-P73</f>
        <v>#DIV/0!</v>
      </c>
      <c r="T73" s="79">
        <f t="shared" si="231"/>
        <v>0</v>
      </c>
      <c r="U73" s="77">
        <f t="shared" ref="U73" si="321">T73*V7</f>
        <v>0</v>
      </c>
      <c r="V73" s="56"/>
      <c r="W73" s="78" t="e">
        <f t="shared" ref="W73" si="322">V73/V7-T73</f>
        <v>#DIV/0!</v>
      </c>
      <c r="X73" s="79">
        <f t="shared" si="234"/>
        <v>0</v>
      </c>
      <c r="Y73" s="77">
        <f t="shared" ref="Y73" si="323">X73*Z7</f>
        <v>0</v>
      </c>
      <c r="Z73" s="56"/>
      <c r="AA73" s="78" t="e">
        <f t="shared" ref="AA73" si="324">Z73/Z7-X73</f>
        <v>#DIV/0!</v>
      </c>
      <c r="AB73" s="79">
        <f t="shared" si="237"/>
        <v>0</v>
      </c>
      <c r="AC73" s="77">
        <f>AB73*AD7</f>
        <v>0</v>
      </c>
      <c r="AD73" s="56"/>
      <c r="AE73" s="78" t="e">
        <f>AD73/AD7-AB73</f>
        <v>#DIV/0!</v>
      </c>
      <c r="AF73" s="79">
        <f>AD73-AC73</f>
        <v>0</v>
      </c>
      <c r="AG73" s="77">
        <f t="shared" ref="AG73" si="325">AF73*AH7</f>
        <v>0</v>
      </c>
      <c r="AH73" s="56"/>
      <c r="AI73" s="78" t="e">
        <f t="shared" ref="AI73" si="326">AH73/AH7-AF73</f>
        <v>#DIV/0!</v>
      </c>
      <c r="AJ73" s="79">
        <f t="shared" si="240"/>
        <v>0</v>
      </c>
      <c r="AK73" s="77">
        <f t="shared" ref="AK73" si="327">AJ73*AL7</f>
        <v>0</v>
      </c>
      <c r="AL73" s="56"/>
      <c r="AM73" s="78" t="e">
        <f t="shared" ref="AM73" si="328">AL73/AL7-AJ73</f>
        <v>#DIV/0!</v>
      </c>
      <c r="AN73" s="79">
        <f t="shared" si="243"/>
        <v>0</v>
      </c>
      <c r="AO73" s="77">
        <f t="shared" ref="AO73" si="329">AN73*AP7</f>
        <v>0</v>
      </c>
      <c r="AP73" s="56"/>
      <c r="AQ73" s="78" t="e">
        <f t="shared" ref="AQ73" si="330">AP73/AP7-AN73</f>
        <v>#DIV/0!</v>
      </c>
      <c r="AR73" s="79">
        <f t="shared" si="246"/>
        <v>0</v>
      </c>
      <c r="AS73" s="77">
        <f t="shared" ref="AS73" si="331">AR73*AT7</f>
        <v>0</v>
      </c>
      <c r="AT73" s="56"/>
      <c r="AU73" s="78" t="e">
        <f t="shared" ref="AU73" si="332">AT73/AT7-AR73</f>
        <v>#DIV/0!</v>
      </c>
      <c r="AV73" s="79">
        <f t="shared" si="249"/>
        <v>0</v>
      </c>
      <c r="AW73" s="80">
        <f t="shared" ref="AW73" si="333">AV73*AX7</f>
        <v>0</v>
      </c>
      <c r="AX73" s="56"/>
      <c r="AY73" s="78" t="e">
        <f t="shared" ref="AY73" si="334">AX73/AX7-AV73</f>
        <v>#DIV/0!</v>
      </c>
      <c r="AZ73" s="81">
        <f t="shared" si="252"/>
        <v>0</v>
      </c>
    </row>
    <row r="74" spans="1:52" x14ac:dyDescent="0.25">
      <c r="A74" s="268" t="s">
        <v>53</v>
      </c>
      <c r="B74" s="269"/>
      <c r="C74" s="269"/>
      <c r="D74" s="270"/>
      <c r="E74" s="211" t="s">
        <v>22</v>
      </c>
      <c r="F74" s="199"/>
      <c r="G74" s="199" t="s">
        <v>23</v>
      </c>
      <c r="H74" s="212"/>
      <c r="I74" s="211" t="s">
        <v>22</v>
      </c>
      <c r="J74" s="199"/>
      <c r="K74" s="199" t="s">
        <v>23</v>
      </c>
      <c r="L74" s="212"/>
      <c r="M74" s="211" t="s">
        <v>22</v>
      </c>
      <c r="N74" s="199"/>
      <c r="O74" s="199" t="s">
        <v>23</v>
      </c>
      <c r="P74" s="212"/>
      <c r="Q74" s="211" t="s">
        <v>22</v>
      </c>
      <c r="R74" s="199"/>
      <c r="S74" s="199" t="s">
        <v>23</v>
      </c>
      <c r="T74" s="212"/>
      <c r="U74" s="211" t="s">
        <v>22</v>
      </c>
      <c r="V74" s="199"/>
      <c r="W74" s="199" t="s">
        <v>23</v>
      </c>
      <c r="X74" s="212"/>
      <c r="Y74" s="211" t="s">
        <v>22</v>
      </c>
      <c r="Z74" s="199"/>
      <c r="AA74" s="199" t="s">
        <v>23</v>
      </c>
      <c r="AB74" s="212"/>
      <c r="AC74" s="211" t="s">
        <v>22</v>
      </c>
      <c r="AD74" s="199"/>
      <c r="AE74" s="199" t="s">
        <v>23</v>
      </c>
      <c r="AF74" s="212"/>
      <c r="AG74" s="211" t="s">
        <v>22</v>
      </c>
      <c r="AH74" s="199"/>
      <c r="AI74" s="199" t="s">
        <v>23</v>
      </c>
      <c r="AJ74" s="212"/>
      <c r="AK74" s="211" t="s">
        <v>22</v>
      </c>
      <c r="AL74" s="199"/>
      <c r="AM74" s="199" t="s">
        <v>23</v>
      </c>
      <c r="AN74" s="212"/>
      <c r="AO74" s="211" t="s">
        <v>22</v>
      </c>
      <c r="AP74" s="199"/>
      <c r="AQ74" s="199" t="s">
        <v>23</v>
      </c>
      <c r="AR74" s="212"/>
      <c r="AS74" s="211" t="s">
        <v>22</v>
      </c>
      <c r="AT74" s="199"/>
      <c r="AU74" s="199" t="s">
        <v>23</v>
      </c>
      <c r="AV74" s="212"/>
      <c r="AW74" s="167" t="s">
        <v>22</v>
      </c>
      <c r="AX74" s="199"/>
      <c r="AY74" s="199" t="s">
        <v>23</v>
      </c>
      <c r="AZ74" s="168"/>
    </row>
    <row r="75" spans="1:52" ht="15.75" thickBot="1" x14ac:dyDescent="0.3">
      <c r="A75" s="271"/>
      <c r="B75" s="272"/>
      <c r="C75" s="272"/>
      <c r="D75" s="273"/>
      <c r="E75" s="213">
        <f>SUM(F69:F73)</f>
        <v>0</v>
      </c>
      <c r="F75" s="178"/>
      <c r="G75" s="179" t="e">
        <f>E75/F7</f>
        <v>#DIV/0!</v>
      </c>
      <c r="H75" s="214"/>
      <c r="I75" s="213">
        <f t="shared" ref="I75" si="335">SUM(J69:J73)</f>
        <v>0</v>
      </c>
      <c r="J75" s="178"/>
      <c r="K75" s="179" t="e">
        <f t="shared" ref="K75" si="336">I75/J7</f>
        <v>#DIV/0!</v>
      </c>
      <c r="L75" s="214"/>
      <c r="M75" s="213">
        <f t="shared" ref="M75" si="337">SUM(N69:N73)</f>
        <v>0</v>
      </c>
      <c r="N75" s="178"/>
      <c r="O75" s="179" t="e">
        <f t="shared" ref="O75" si="338">M75/N7</f>
        <v>#DIV/0!</v>
      </c>
      <c r="P75" s="214"/>
      <c r="Q75" s="213">
        <f t="shared" ref="Q75" si="339">SUM(R69:R73)</f>
        <v>0</v>
      </c>
      <c r="R75" s="178"/>
      <c r="S75" s="179" t="e">
        <f t="shared" ref="S75" si="340">Q75/R7</f>
        <v>#DIV/0!</v>
      </c>
      <c r="T75" s="214"/>
      <c r="U75" s="213">
        <f t="shared" ref="U75" si="341">SUM(V69:V73)</f>
        <v>0</v>
      </c>
      <c r="V75" s="178"/>
      <c r="W75" s="179" t="e">
        <f t="shared" ref="W75" si="342">U75/V7</f>
        <v>#DIV/0!</v>
      </c>
      <c r="X75" s="214"/>
      <c r="Y75" s="213">
        <f t="shared" ref="Y75" si="343">SUM(Z69:Z73)</f>
        <v>0</v>
      </c>
      <c r="Z75" s="178"/>
      <c r="AA75" s="179" t="e">
        <f t="shared" ref="AA75" si="344">Y75/Z7</f>
        <v>#DIV/0!</v>
      </c>
      <c r="AB75" s="214"/>
      <c r="AC75" s="213">
        <f>SUM(AD69:AD73)</f>
        <v>0</v>
      </c>
      <c r="AD75" s="178"/>
      <c r="AE75" s="179" t="e">
        <f>AC75/AD7</f>
        <v>#DIV/0!</v>
      </c>
      <c r="AF75" s="214"/>
      <c r="AG75" s="213">
        <f t="shared" ref="AG75" si="345">SUM(AH69:AH73)</f>
        <v>0</v>
      </c>
      <c r="AH75" s="178"/>
      <c r="AI75" s="179" t="e">
        <f t="shared" ref="AI75" si="346">AG75/AH7</f>
        <v>#DIV/0!</v>
      </c>
      <c r="AJ75" s="214"/>
      <c r="AK75" s="213">
        <f t="shared" ref="AK75" si="347">SUM(AL69:AL73)</f>
        <v>0</v>
      </c>
      <c r="AL75" s="178"/>
      <c r="AM75" s="179" t="e">
        <f t="shared" ref="AM75" si="348">AK75/AL7</f>
        <v>#DIV/0!</v>
      </c>
      <c r="AN75" s="214"/>
      <c r="AO75" s="213">
        <f t="shared" ref="AO75" si="349">SUM(AP69:AP73)</f>
        <v>0</v>
      </c>
      <c r="AP75" s="178"/>
      <c r="AQ75" s="179" t="e">
        <f t="shared" ref="AQ75" si="350">AO75/AP7</f>
        <v>#DIV/0!</v>
      </c>
      <c r="AR75" s="214"/>
      <c r="AS75" s="213">
        <f t="shared" ref="AS75" si="351">SUM(AT69:AT73)</f>
        <v>0</v>
      </c>
      <c r="AT75" s="178"/>
      <c r="AU75" s="179" t="e">
        <f t="shared" ref="AU75" si="352">AS75/AT7</f>
        <v>#DIV/0!</v>
      </c>
      <c r="AV75" s="214"/>
      <c r="AW75" s="177">
        <f t="shared" ref="AW75" si="353">SUM(AX69:AX73)</f>
        <v>0</v>
      </c>
      <c r="AX75" s="178"/>
      <c r="AY75" s="179" t="e">
        <f t="shared" ref="AY75" si="354">AW75/AX7</f>
        <v>#DIV/0!</v>
      </c>
      <c r="AZ75" s="172"/>
    </row>
    <row r="76" spans="1:52" ht="15.75" thickBot="1" x14ac:dyDescent="0.3">
      <c r="A76" s="280" t="s">
        <v>54</v>
      </c>
      <c r="B76" s="281"/>
      <c r="C76" s="281"/>
      <c r="D76" s="281"/>
      <c r="E76" s="247">
        <f>E67+E75</f>
        <v>0</v>
      </c>
      <c r="F76" s="180"/>
      <c r="G76" s="181" t="e">
        <f>E76/F7</f>
        <v>#DIV/0!</v>
      </c>
      <c r="H76" s="227"/>
      <c r="I76" s="247">
        <f t="shared" ref="I76" si="355">I67+I75</f>
        <v>0</v>
      </c>
      <c r="J76" s="180"/>
      <c r="K76" s="181" t="e">
        <f t="shared" ref="K76" si="356">I76/J7</f>
        <v>#DIV/0!</v>
      </c>
      <c r="L76" s="227"/>
      <c r="M76" s="247">
        <f t="shared" ref="M76" si="357">M67+M75</f>
        <v>0</v>
      </c>
      <c r="N76" s="180"/>
      <c r="O76" s="181" t="e">
        <f t="shared" ref="O76" si="358">M76/N7</f>
        <v>#DIV/0!</v>
      </c>
      <c r="P76" s="227"/>
      <c r="Q76" s="247">
        <f t="shared" ref="Q76" si="359">Q67+Q75</f>
        <v>0</v>
      </c>
      <c r="R76" s="180"/>
      <c r="S76" s="181" t="e">
        <f t="shared" ref="S76" si="360">Q76/R7</f>
        <v>#DIV/0!</v>
      </c>
      <c r="T76" s="227"/>
      <c r="U76" s="247">
        <f t="shared" ref="U76" si="361">U67+U75</f>
        <v>0</v>
      </c>
      <c r="V76" s="180"/>
      <c r="W76" s="181" t="e">
        <f t="shared" ref="W76" si="362">U76/V7</f>
        <v>#DIV/0!</v>
      </c>
      <c r="X76" s="227"/>
      <c r="Y76" s="247">
        <f t="shared" ref="Y76" si="363">Y67+Y75</f>
        <v>0</v>
      </c>
      <c r="Z76" s="180"/>
      <c r="AA76" s="181" t="e">
        <f t="shared" ref="AA76" si="364">Y76/Z7</f>
        <v>#DIV/0!</v>
      </c>
      <c r="AB76" s="227"/>
      <c r="AC76" s="247">
        <f>AC67+AC75</f>
        <v>0</v>
      </c>
      <c r="AD76" s="180"/>
      <c r="AE76" s="181" t="e">
        <f>AC76/AD7</f>
        <v>#DIV/0!</v>
      </c>
      <c r="AF76" s="227"/>
      <c r="AG76" s="247">
        <f t="shared" ref="AG76" si="365">AG67+AG75</f>
        <v>0</v>
      </c>
      <c r="AH76" s="180"/>
      <c r="AI76" s="181" t="e">
        <f t="shared" ref="AI76" si="366">AG76/AH7</f>
        <v>#DIV/0!</v>
      </c>
      <c r="AJ76" s="227"/>
      <c r="AK76" s="247">
        <f t="shared" ref="AK76" si="367">AK67+AK75</f>
        <v>0</v>
      </c>
      <c r="AL76" s="180"/>
      <c r="AM76" s="181" t="e">
        <f t="shared" ref="AM76" si="368">AK76/AL7</f>
        <v>#DIV/0!</v>
      </c>
      <c r="AN76" s="227"/>
      <c r="AO76" s="247">
        <f t="shared" ref="AO76" si="369">AO67+AO75</f>
        <v>0</v>
      </c>
      <c r="AP76" s="180"/>
      <c r="AQ76" s="181" t="e">
        <f t="shared" ref="AQ76" si="370">AO76/AP7</f>
        <v>#DIV/0!</v>
      </c>
      <c r="AR76" s="227"/>
      <c r="AS76" s="247">
        <f t="shared" ref="AS76" si="371">AS67+AS75</f>
        <v>0</v>
      </c>
      <c r="AT76" s="180"/>
      <c r="AU76" s="181" t="e">
        <f t="shared" ref="AU76" si="372">AS76/AT7</f>
        <v>#DIV/0!</v>
      </c>
      <c r="AV76" s="227"/>
      <c r="AW76" s="180">
        <f t="shared" ref="AW76" si="373">AW67+AW75</f>
        <v>0</v>
      </c>
      <c r="AX76" s="180"/>
      <c r="AY76" s="181" t="e">
        <f t="shared" ref="AY76" si="374">AW76/AX7</f>
        <v>#DIV/0!</v>
      </c>
      <c r="AZ76" s="182"/>
    </row>
    <row r="77" spans="1:52" ht="15.75" thickBot="1" x14ac:dyDescent="0.3">
      <c r="A77" s="276" t="s">
        <v>55</v>
      </c>
      <c r="B77" s="277"/>
      <c r="C77" s="277"/>
      <c r="D77" s="277"/>
      <c r="E77" s="14"/>
      <c r="F77" s="10"/>
      <c r="G77" s="10"/>
      <c r="H77" s="50"/>
      <c r="I77" s="14"/>
      <c r="J77" s="10"/>
      <c r="K77" s="10"/>
      <c r="L77" s="50"/>
      <c r="M77" s="14"/>
      <c r="N77" s="10"/>
      <c r="O77" s="10"/>
      <c r="P77" s="50"/>
      <c r="Q77" s="14"/>
      <c r="R77" s="10"/>
      <c r="S77" s="10"/>
      <c r="T77" s="50"/>
      <c r="U77" s="14"/>
      <c r="V77" s="10"/>
      <c r="W77" s="10"/>
      <c r="X77" s="50"/>
      <c r="Y77" s="14"/>
      <c r="Z77" s="10"/>
      <c r="AA77" s="10"/>
      <c r="AB77" s="50"/>
      <c r="AC77" s="14"/>
      <c r="AD77" s="10"/>
      <c r="AE77" s="10"/>
      <c r="AF77" s="50"/>
      <c r="AG77" s="14"/>
      <c r="AH77" s="10"/>
      <c r="AI77" s="10"/>
      <c r="AJ77" s="50"/>
      <c r="AK77" s="14"/>
      <c r="AL77" s="10"/>
      <c r="AM77" s="10"/>
      <c r="AN77" s="50"/>
      <c r="AO77" s="14"/>
      <c r="AP77" s="10"/>
      <c r="AQ77" s="10"/>
      <c r="AR77" s="50"/>
      <c r="AS77" s="14"/>
      <c r="AT77" s="10"/>
      <c r="AU77" s="10"/>
      <c r="AV77" s="50"/>
      <c r="AW77" s="10"/>
      <c r="AX77" s="10"/>
      <c r="AY77" s="10"/>
      <c r="AZ77" s="51"/>
    </row>
    <row r="78" spans="1:52" x14ac:dyDescent="0.25">
      <c r="A78" s="278" t="s">
        <v>14</v>
      </c>
      <c r="B78" s="279"/>
      <c r="C78" s="279"/>
      <c r="D78" s="279"/>
      <c r="E78" s="82" t="s">
        <v>1</v>
      </c>
      <c r="F78" s="83" t="s">
        <v>2</v>
      </c>
      <c r="G78" s="183" t="s">
        <v>3</v>
      </c>
      <c r="H78" s="243"/>
      <c r="I78" s="82" t="s">
        <v>1</v>
      </c>
      <c r="J78" s="83" t="s">
        <v>2</v>
      </c>
      <c r="K78" s="183" t="s">
        <v>3</v>
      </c>
      <c r="L78" s="243"/>
      <c r="M78" s="82" t="s">
        <v>1</v>
      </c>
      <c r="N78" s="83" t="s">
        <v>2</v>
      </c>
      <c r="O78" s="183" t="s">
        <v>3</v>
      </c>
      <c r="P78" s="243"/>
      <c r="Q78" s="82" t="s">
        <v>1</v>
      </c>
      <c r="R78" s="83" t="s">
        <v>2</v>
      </c>
      <c r="S78" s="183" t="s">
        <v>3</v>
      </c>
      <c r="T78" s="243"/>
      <c r="U78" s="82" t="s">
        <v>1</v>
      </c>
      <c r="V78" s="83" t="s">
        <v>2</v>
      </c>
      <c r="W78" s="183" t="s">
        <v>3</v>
      </c>
      <c r="X78" s="243"/>
      <c r="Y78" s="82" t="s">
        <v>1</v>
      </c>
      <c r="Z78" s="83" t="s">
        <v>2</v>
      </c>
      <c r="AA78" s="183" t="s">
        <v>3</v>
      </c>
      <c r="AB78" s="243"/>
      <c r="AC78" s="82" t="s">
        <v>1</v>
      </c>
      <c r="AD78" s="83" t="s">
        <v>2</v>
      </c>
      <c r="AE78" s="183" t="s">
        <v>3</v>
      </c>
      <c r="AF78" s="243"/>
      <c r="AG78" s="82" t="s">
        <v>1</v>
      </c>
      <c r="AH78" s="83" t="s">
        <v>2</v>
      </c>
      <c r="AI78" s="183" t="s">
        <v>3</v>
      </c>
      <c r="AJ78" s="243"/>
      <c r="AK78" s="82" t="s">
        <v>1</v>
      </c>
      <c r="AL78" s="83" t="s">
        <v>2</v>
      </c>
      <c r="AM78" s="183" t="s">
        <v>3</v>
      </c>
      <c r="AN78" s="243"/>
      <c r="AO78" s="82" t="s">
        <v>1</v>
      </c>
      <c r="AP78" s="83" t="s">
        <v>2</v>
      </c>
      <c r="AQ78" s="183" t="s">
        <v>3</v>
      </c>
      <c r="AR78" s="243"/>
      <c r="AS78" s="82" t="s">
        <v>1</v>
      </c>
      <c r="AT78" s="83" t="s">
        <v>2</v>
      </c>
      <c r="AU78" s="183" t="s">
        <v>3</v>
      </c>
      <c r="AV78" s="243"/>
      <c r="AW78" s="84" t="s">
        <v>1</v>
      </c>
      <c r="AX78" s="83" t="s">
        <v>2</v>
      </c>
      <c r="AY78" s="183" t="s">
        <v>3</v>
      </c>
      <c r="AZ78" s="184"/>
    </row>
    <row r="79" spans="1:52" x14ac:dyDescent="0.25">
      <c r="A79" s="262" t="s">
        <v>15</v>
      </c>
      <c r="B79" s="263"/>
      <c r="C79" s="263"/>
      <c r="D79" s="264"/>
      <c r="E79" s="40"/>
      <c r="F79" s="31"/>
      <c r="G79" s="163"/>
      <c r="H79" s="239"/>
      <c r="I79" s="40"/>
      <c r="J79" s="31"/>
      <c r="K79" s="163"/>
      <c r="L79" s="239"/>
      <c r="M79" s="40"/>
      <c r="N79" s="31"/>
      <c r="O79" s="163"/>
      <c r="P79" s="239"/>
      <c r="Q79" s="40"/>
      <c r="R79" s="31"/>
      <c r="S79" s="163"/>
      <c r="T79" s="239"/>
      <c r="U79" s="40"/>
      <c r="V79" s="31"/>
      <c r="W79" s="163"/>
      <c r="X79" s="239"/>
      <c r="Y79" s="40"/>
      <c r="Z79" s="31"/>
      <c r="AA79" s="163"/>
      <c r="AB79" s="239"/>
      <c r="AC79" s="40"/>
      <c r="AD79" s="31"/>
      <c r="AE79" s="163"/>
      <c r="AF79" s="239"/>
      <c r="AG79" s="40"/>
      <c r="AH79" s="31"/>
      <c r="AI79" s="163"/>
      <c r="AJ79" s="239"/>
      <c r="AK79" s="40"/>
      <c r="AL79" s="31"/>
      <c r="AM79" s="163"/>
      <c r="AN79" s="239"/>
      <c r="AO79" s="40"/>
      <c r="AP79" s="31"/>
      <c r="AQ79" s="163"/>
      <c r="AR79" s="239"/>
      <c r="AS79" s="40"/>
      <c r="AT79" s="31"/>
      <c r="AU79" s="163"/>
      <c r="AV79" s="239"/>
      <c r="AW79" s="41"/>
      <c r="AX79" s="31"/>
      <c r="AY79" s="163"/>
      <c r="AZ79" s="164"/>
    </row>
    <row r="80" spans="1:52" x14ac:dyDescent="0.25">
      <c r="A80" s="262" t="s">
        <v>16</v>
      </c>
      <c r="B80" s="263"/>
      <c r="C80" s="263"/>
      <c r="D80" s="264"/>
      <c r="E80" s="40"/>
      <c r="F80" s="31"/>
      <c r="G80" s="163"/>
      <c r="H80" s="239"/>
      <c r="I80" s="40"/>
      <c r="J80" s="31"/>
      <c r="K80" s="163"/>
      <c r="L80" s="239"/>
      <c r="M80" s="40"/>
      <c r="N80" s="31"/>
      <c r="O80" s="163"/>
      <c r="P80" s="239"/>
      <c r="Q80" s="40"/>
      <c r="R80" s="31"/>
      <c r="S80" s="163"/>
      <c r="T80" s="239"/>
      <c r="U80" s="40"/>
      <c r="V80" s="31"/>
      <c r="W80" s="163"/>
      <c r="X80" s="239"/>
      <c r="Y80" s="40"/>
      <c r="Z80" s="31"/>
      <c r="AA80" s="163"/>
      <c r="AB80" s="239"/>
      <c r="AC80" s="40"/>
      <c r="AD80" s="31"/>
      <c r="AE80" s="163"/>
      <c r="AF80" s="239"/>
      <c r="AG80" s="40"/>
      <c r="AH80" s="31"/>
      <c r="AI80" s="163"/>
      <c r="AJ80" s="239"/>
      <c r="AK80" s="40"/>
      <c r="AL80" s="31"/>
      <c r="AM80" s="163"/>
      <c r="AN80" s="239"/>
      <c r="AO80" s="40"/>
      <c r="AP80" s="31"/>
      <c r="AQ80" s="163"/>
      <c r="AR80" s="239"/>
      <c r="AS80" s="40"/>
      <c r="AT80" s="31"/>
      <c r="AU80" s="163"/>
      <c r="AV80" s="239"/>
      <c r="AW80" s="41"/>
      <c r="AX80" s="31"/>
      <c r="AY80" s="163"/>
      <c r="AZ80" s="164"/>
    </row>
    <row r="81" spans="1:52" x14ac:dyDescent="0.25">
      <c r="A81" s="262" t="s">
        <v>17</v>
      </c>
      <c r="B81" s="263"/>
      <c r="C81" s="263"/>
      <c r="D81" s="264"/>
      <c r="E81" s="40"/>
      <c r="F81" s="31"/>
      <c r="G81" s="163"/>
      <c r="H81" s="239"/>
      <c r="I81" s="40"/>
      <c r="J81" s="31"/>
      <c r="K81" s="163"/>
      <c r="L81" s="239"/>
      <c r="M81" s="40"/>
      <c r="N81" s="31"/>
      <c r="O81" s="163"/>
      <c r="P81" s="239"/>
      <c r="Q81" s="40"/>
      <c r="R81" s="31"/>
      <c r="S81" s="163"/>
      <c r="T81" s="239"/>
      <c r="U81" s="40"/>
      <c r="V81" s="31"/>
      <c r="W81" s="163"/>
      <c r="X81" s="239"/>
      <c r="Y81" s="40"/>
      <c r="Z81" s="31"/>
      <c r="AA81" s="163"/>
      <c r="AB81" s="239"/>
      <c r="AC81" s="40"/>
      <c r="AD81" s="31"/>
      <c r="AE81" s="163"/>
      <c r="AF81" s="239"/>
      <c r="AG81" s="40"/>
      <c r="AH81" s="31"/>
      <c r="AI81" s="163"/>
      <c r="AJ81" s="239"/>
      <c r="AK81" s="40"/>
      <c r="AL81" s="31"/>
      <c r="AM81" s="163"/>
      <c r="AN81" s="239"/>
      <c r="AO81" s="40"/>
      <c r="AP81" s="31"/>
      <c r="AQ81" s="163"/>
      <c r="AR81" s="239"/>
      <c r="AS81" s="40"/>
      <c r="AT81" s="31"/>
      <c r="AU81" s="163"/>
      <c r="AV81" s="239"/>
      <c r="AW81" s="41"/>
      <c r="AX81" s="31"/>
      <c r="AY81" s="163"/>
      <c r="AZ81" s="164"/>
    </row>
    <row r="82" spans="1:52" x14ac:dyDescent="0.25">
      <c r="A82" s="262" t="s">
        <v>18</v>
      </c>
      <c r="B82" s="263"/>
      <c r="C82" s="263"/>
      <c r="D82" s="264"/>
      <c r="E82" s="40"/>
      <c r="F82" s="31"/>
      <c r="G82" s="163"/>
      <c r="H82" s="239"/>
      <c r="I82" s="40"/>
      <c r="J82" s="31"/>
      <c r="K82" s="163"/>
      <c r="L82" s="239"/>
      <c r="M82" s="40"/>
      <c r="N82" s="31"/>
      <c r="O82" s="163"/>
      <c r="P82" s="239"/>
      <c r="Q82" s="40"/>
      <c r="R82" s="31"/>
      <c r="S82" s="163"/>
      <c r="T82" s="239"/>
      <c r="U82" s="40"/>
      <c r="V82" s="31"/>
      <c r="W82" s="163"/>
      <c r="X82" s="239"/>
      <c r="Y82" s="40"/>
      <c r="Z82" s="31"/>
      <c r="AA82" s="163"/>
      <c r="AB82" s="239"/>
      <c r="AC82" s="40"/>
      <c r="AD82" s="31"/>
      <c r="AE82" s="163"/>
      <c r="AF82" s="239"/>
      <c r="AG82" s="40"/>
      <c r="AH82" s="31"/>
      <c r="AI82" s="163"/>
      <c r="AJ82" s="239"/>
      <c r="AK82" s="40"/>
      <c r="AL82" s="31"/>
      <c r="AM82" s="163"/>
      <c r="AN82" s="239"/>
      <c r="AO82" s="40"/>
      <c r="AP82" s="31"/>
      <c r="AQ82" s="163"/>
      <c r="AR82" s="239"/>
      <c r="AS82" s="40"/>
      <c r="AT82" s="31"/>
      <c r="AU82" s="163"/>
      <c r="AV82" s="239"/>
      <c r="AW82" s="41"/>
      <c r="AX82" s="31"/>
      <c r="AY82" s="163"/>
      <c r="AZ82" s="164"/>
    </row>
    <row r="83" spans="1:52" x14ac:dyDescent="0.25">
      <c r="A83" s="262" t="s">
        <v>19</v>
      </c>
      <c r="B83" s="263"/>
      <c r="C83" s="263"/>
      <c r="D83" s="264"/>
      <c r="E83" s="40"/>
      <c r="F83" s="31"/>
      <c r="G83" s="163"/>
      <c r="H83" s="239"/>
      <c r="I83" s="40"/>
      <c r="J83" s="31"/>
      <c r="K83" s="163"/>
      <c r="L83" s="239"/>
      <c r="M83" s="40"/>
      <c r="N83" s="31"/>
      <c r="O83" s="163"/>
      <c r="P83" s="239"/>
      <c r="Q83" s="40"/>
      <c r="R83" s="31"/>
      <c r="S83" s="163"/>
      <c r="T83" s="239"/>
      <c r="U83" s="40"/>
      <c r="V83" s="31"/>
      <c r="W83" s="163"/>
      <c r="X83" s="239"/>
      <c r="Y83" s="40"/>
      <c r="Z83" s="31"/>
      <c r="AA83" s="163"/>
      <c r="AB83" s="239"/>
      <c r="AC83" s="40"/>
      <c r="AD83" s="31"/>
      <c r="AE83" s="163"/>
      <c r="AF83" s="239"/>
      <c r="AG83" s="40"/>
      <c r="AH83" s="31"/>
      <c r="AI83" s="163"/>
      <c r="AJ83" s="239"/>
      <c r="AK83" s="40"/>
      <c r="AL83" s="31"/>
      <c r="AM83" s="163"/>
      <c r="AN83" s="239"/>
      <c r="AO83" s="40"/>
      <c r="AP83" s="31"/>
      <c r="AQ83" s="163"/>
      <c r="AR83" s="239"/>
      <c r="AS83" s="40"/>
      <c r="AT83" s="31"/>
      <c r="AU83" s="163"/>
      <c r="AV83" s="239"/>
      <c r="AW83" s="41"/>
      <c r="AX83" s="31"/>
      <c r="AY83" s="163"/>
      <c r="AZ83" s="164"/>
    </row>
    <row r="84" spans="1:52" ht="15.75" thickBot="1" x14ac:dyDescent="0.3">
      <c r="A84" s="265" t="s">
        <v>20</v>
      </c>
      <c r="B84" s="266"/>
      <c r="C84" s="266"/>
      <c r="D84" s="267"/>
      <c r="E84" s="55"/>
      <c r="F84" s="56"/>
      <c r="G84" s="163"/>
      <c r="H84" s="239"/>
      <c r="I84" s="55"/>
      <c r="J84" s="56"/>
      <c r="K84" s="163"/>
      <c r="L84" s="239"/>
      <c r="M84" s="55"/>
      <c r="N84" s="56"/>
      <c r="O84" s="163"/>
      <c r="P84" s="239"/>
      <c r="Q84" s="55"/>
      <c r="R84" s="56"/>
      <c r="S84" s="163"/>
      <c r="T84" s="239"/>
      <c r="U84" s="55"/>
      <c r="V84" s="56"/>
      <c r="W84" s="163"/>
      <c r="X84" s="239"/>
      <c r="Y84" s="55"/>
      <c r="Z84" s="56"/>
      <c r="AA84" s="163"/>
      <c r="AB84" s="239"/>
      <c r="AC84" s="55"/>
      <c r="AD84" s="56"/>
      <c r="AE84" s="163"/>
      <c r="AF84" s="239"/>
      <c r="AG84" s="55"/>
      <c r="AH84" s="56"/>
      <c r="AI84" s="163"/>
      <c r="AJ84" s="239"/>
      <c r="AK84" s="55"/>
      <c r="AL84" s="56"/>
      <c r="AM84" s="163"/>
      <c r="AN84" s="239"/>
      <c r="AO84" s="55"/>
      <c r="AP84" s="56"/>
      <c r="AQ84" s="163"/>
      <c r="AR84" s="239"/>
      <c r="AS84" s="55"/>
      <c r="AT84" s="56"/>
      <c r="AU84" s="163"/>
      <c r="AV84" s="239"/>
      <c r="AW84" s="57"/>
      <c r="AX84" s="56"/>
      <c r="AY84" s="163"/>
      <c r="AZ84" s="164"/>
    </row>
    <row r="85" spans="1:52" x14ac:dyDescent="0.25">
      <c r="A85" s="268" t="s">
        <v>21</v>
      </c>
      <c r="B85" s="269"/>
      <c r="C85" s="269"/>
      <c r="D85" s="270"/>
      <c r="E85" s="211" t="s">
        <v>22</v>
      </c>
      <c r="F85" s="168"/>
      <c r="G85" s="185" t="s">
        <v>23</v>
      </c>
      <c r="H85" s="241"/>
      <c r="I85" s="211" t="s">
        <v>22</v>
      </c>
      <c r="J85" s="168"/>
      <c r="K85" s="185" t="s">
        <v>23</v>
      </c>
      <c r="L85" s="241"/>
      <c r="M85" s="211" t="s">
        <v>22</v>
      </c>
      <c r="N85" s="168"/>
      <c r="O85" s="185" t="s">
        <v>23</v>
      </c>
      <c r="P85" s="241"/>
      <c r="Q85" s="211" t="s">
        <v>22</v>
      </c>
      <c r="R85" s="168"/>
      <c r="S85" s="185" t="s">
        <v>23</v>
      </c>
      <c r="T85" s="241"/>
      <c r="U85" s="211" t="s">
        <v>22</v>
      </c>
      <c r="V85" s="168"/>
      <c r="W85" s="185" t="s">
        <v>23</v>
      </c>
      <c r="X85" s="241"/>
      <c r="Y85" s="211" t="s">
        <v>22</v>
      </c>
      <c r="Z85" s="168"/>
      <c r="AA85" s="185" t="s">
        <v>23</v>
      </c>
      <c r="AB85" s="241"/>
      <c r="AC85" s="211" t="s">
        <v>22</v>
      </c>
      <c r="AD85" s="168"/>
      <c r="AE85" s="185" t="s">
        <v>23</v>
      </c>
      <c r="AF85" s="241"/>
      <c r="AG85" s="211" t="s">
        <v>22</v>
      </c>
      <c r="AH85" s="168"/>
      <c r="AI85" s="185" t="s">
        <v>23</v>
      </c>
      <c r="AJ85" s="241"/>
      <c r="AK85" s="211" t="s">
        <v>22</v>
      </c>
      <c r="AL85" s="168"/>
      <c r="AM85" s="185" t="s">
        <v>23</v>
      </c>
      <c r="AN85" s="241"/>
      <c r="AO85" s="211" t="s">
        <v>22</v>
      </c>
      <c r="AP85" s="168"/>
      <c r="AQ85" s="185" t="s">
        <v>23</v>
      </c>
      <c r="AR85" s="241"/>
      <c r="AS85" s="211" t="s">
        <v>22</v>
      </c>
      <c r="AT85" s="168"/>
      <c r="AU85" s="185" t="s">
        <v>23</v>
      </c>
      <c r="AV85" s="241"/>
      <c r="AW85" s="167" t="s">
        <v>22</v>
      </c>
      <c r="AX85" s="168"/>
      <c r="AY85" s="185" t="s">
        <v>23</v>
      </c>
      <c r="AZ85" s="186"/>
    </row>
    <row r="86" spans="1:52" ht="15.75" thickBot="1" x14ac:dyDescent="0.3">
      <c r="A86" s="271"/>
      <c r="B86" s="272"/>
      <c r="C86" s="272"/>
      <c r="D86" s="273"/>
      <c r="E86" s="213">
        <f>SUM(F79:F84)</f>
        <v>0</v>
      </c>
      <c r="F86" s="187"/>
      <c r="G86" s="188" t="e">
        <f>E86/F7</f>
        <v>#DIV/0!</v>
      </c>
      <c r="H86" s="214"/>
      <c r="I86" s="213">
        <f t="shared" ref="I86" si="375">SUM(J79:J84)</f>
        <v>0</v>
      </c>
      <c r="J86" s="187"/>
      <c r="K86" s="188" t="e">
        <f t="shared" ref="K86" si="376">I86/J7</f>
        <v>#DIV/0!</v>
      </c>
      <c r="L86" s="214"/>
      <c r="M86" s="213">
        <f t="shared" ref="M86" si="377">SUM(N79:N84)</f>
        <v>0</v>
      </c>
      <c r="N86" s="187"/>
      <c r="O86" s="188" t="e">
        <f t="shared" ref="O86" si="378">M86/N7</f>
        <v>#DIV/0!</v>
      </c>
      <c r="P86" s="214"/>
      <c r="Q86" s="213">
        <f t="shared" ref="Q86" si="379">SUM(R79:R84)</f>
        <v>0</v>
      </c>
      <c r="R86" s="187"/>
      <c r="S86" s="188" t="e">
        <f t="shared" ref="S86" si="380">Q86/R7</f>
        <v>#DIV/0!</v>
      </c>
      <c r="T86" s="214"/>
      <c r="U86" s="213">
        <f t="shared" ref="U86" si="381">SUM(V79:V84)</f>
        <v>0</v>
      </c>
      <c r="V86" s="187"/>
      <c r="W86" s="188" t="e">
        <f t="shared" ref="W86" si="382">U86/V7</f>
        <v>#DIV/0!</v>
      </c>
      <c r="X86" s="214"/>
      <c r="Y86" s="213">
        <f t="shared" ref="Y86" si="383">SUM(Z79:Z84)</f>
        <v>0</v>
      </c>
      <c r="Z86" s="187"/>
      <c r="AA86" s="188" t="e">
        <f t="shared" ref="AA86" si="384">Y86/Z7</f>
        <v>#DIV/0!</v>
      </c>
      <c r="AB86" s="214"/>
      <c r="AC86" s="213">
        <f>SUM(AD79:AD84)</f>
        <v>0</v>
      </c>
      <c r="AD86" s="187"/>
      <c r="AE86" s="188" t="e">
        <f>AC86/AD7</f>
        <v>#DIV/0!</v>
      </c>
      <c r="AF86" s="214"/>
      <c r="AG86" s="213">
        <f t="shared" ref="AG86" si="385">SUM(AH79:AH84)</f>
        <v>0</v>
      </c>
      <c r="AH86" s="187"/>
      <c r="AI86" s="188" t="e">
        <f t="shared" ref="AI86" si="386">AG86/AH7</f>
        <v>#DIV/0!</v>
      </c>
      <c r="AJ86" s="214"/>
      <c r="AK86" s="213">
        <f t="shared" ref="AK86" si="387">SUM(AL79:AL84)</f>
        <v>0</v>
      </c>
      <c r="AL86" s="187"/>
      <c r="AM86" s="188" t="e">
        <f t="shared" ref="AM86" si="388">AK86/AL7</f>
        <v>#DIV/0!</v>
      </c>
      <c r="AN86" s="214"/>
      <c r="AO86" s="213">
        <f t="shared" ref="AO86" si="389">SUM(AP79:AP84)</f>
        <v>0</v>
      </c>
      <c r="AP86" s="187"/>
      <c r="AQ86" s="188" t="e">
        <f t="shared" ref="AQ86" si="390">AO86/AP7</f>
        <v>#DIV/0!</v>
      </c>
      <c r="AR86" s="214"/>
      <c r="AS86" s="213">
        <f t="shared" ref="AS86" si="391">SUM(AT79:AT84)</f>
        <v>0</v>
      </c>
      <c r="AT86" s="187"/>
      <c r="AU86" s="188" t="e">
        <f t="shared" ref="AU86" si="392">AS86/AT7</f>
        <v>#DIV/0!</v>
      </c>
      <c r="AV86" s="214"/>
      <c r="AW86" s="177">
        <f t="shared" ref="AW86" si="393">SUM(AX79:AX84)</f>
        <v>0</v>
      </c>
      <c r="AX86" s="187"/>
      <c r="AY86" s="188" t="e">
        <f t="shared" ref="AY86" si="394">AW86/AX7</f>
        <v>#DIV/0!</v>
      </c>
      <c r="AZ86" s="172"/>
    </row>
    <row r="87" spans="1:52" x14ac:dyDescent="0.25">
      <c r="A87" s="274" t="s">
        <v>24</v>
      </c>
      <c r="B87" s="275"/>
      <c r="C87" s="275"/>
      <c r="D87" s="275"/>
      <c r="E87" s="85" t="s">
        <v>1</v>
      </c>
      <c r="F87" s="86" t="s">
        <v>2</v>
      </c>
      <c r="G87" s="189" t="s">
        <v>3</v>
      </c>
      <c r="H87" s="242"/>
      <c r="I87" s="85" t="s">
        <v>1</v>
      </c>
      <c r="J87" s="86" t="s">
        <v>2</v>
      </c>
      <c r="K87" s="189" t="s">
        <v>3</v>
      </c>
      <c r="L87" s="242"/>
      <c r="M87" s="85" t="s">
        <v>1</v>
      </c>
      <c r="N87" s="86" t="s">
        <v>2</v>
      </c>
      <c r="O87" s="189" t="s">
        <v>3</v>
      </c>
      <c r="P87" s="242"/>
      <c r="Q87" s="85" t="s">
        <v>1</v>
      </c>
      <c r="R87" s="86" t="s">
        <v>2</v>
      </c>
      <c r="S87" s="189" t="s">
        <v>3</v>
      </c>
      <c r="T87" s="242"/>
      <c r="U87" s="85" t="s">
        <v>1</v>
      </c>
      <c r="V87" s="86" t="s">
        <v>2</v>
      </c>
      <c r="W87" s="189" t="s">
        <v>3</v>
      </c>
      <c r="X87" s="242"/>
      <c r="Y87" s="85" t="s">
        <v>1</v>
      </c>
      <c r="Z87" s="86" t="s">
        <v>2</v>
      </c>
      <c r="AA87" s="189" t="s">
        <v>3</v>
      </c>
      <c r="AB87" s="242"/>
      <c r="AC87" s="85" t="s">
        <v>1</v>
      </c>
      <c r="AD87" s="86" t="s">
        <v>2</v>
      </c>
      <c r="AE87" s="189" t="s">
        <v>3</v>
      </c>
      <c r="AF87" s="242"/>
      <c r="AG87" s="85" t="s">
        <v>1</v>
      </c>
      <c r="AH87" s="86" t="s">
        <v>2</v>
      </c>
      <c r="AI87" s="189" t="s">
        <v>3</v>
      </c>
      <c r="AJ87" s="242"/>
      <c r="AK87" s="85" t="s">
        <v>1</v>
      </c>
      <c r="AL87" s="86" t="s">
        <v>2</v>
      </c>
      <c r="AM87" s="189" t="s">
        <v>3</v>
      </c>
      <c r="AN87" s="242"/>
      <c r="AO87" s="85" t="s">
        <v>1</v>
      </c>
      <c r="AP87" s="86" t="s">
        <v>2</v>
      </c>
      <c r="AQ87" s="189" t="s">
        <v>3</v>
      </c>
      <c r="AR87" s="242"/>
      <c r="AS87" s="85" t="s">
        <v>1</v>
      </c>
      <c r="AT87" s="86" t="s">
        <v>2</v>
      </c>
      <c r="AU87" s="189" t="s">
        <v>3</v>
      </c>
      <c r="AV87" s="242"/>
      <c r="AW87" s="87" t="s">
        <v>1</v>
      </c>
      <c r="AX87" s="86" t="s">
        <v>2</v>
      </c>
      <c r="AY87" s="189" t="s">
        <v>3</v>
      </c>
      <c r="AZ87" s="190"/>
    </row>
    <row r="88" spans="1:52" x14ac:dyDescent="0.25">
      <c r="A88" s="262" t="s">
        <v>25</v>
      </c>
      <c r="B88" s="263"/>
      <c r="C88" s="263"/>
      <c r="D88" s="264"/>
      <c r="E88" s="40"/>
      <c r="F88" s="31"/>
      <c r="G88" s="163"/>
      <c r="H88" s="239"/>
      <c r="I88" s="40"/>
      <c r="J88" s="31"/>
      <c r="K88" s="163"/>
      <c r="L88" s="239"/>
      <c r="M88" s="40"/>
      <c r="N88" s="31"/>
      <c r="O88" s="163"/>
      <c r="P88" s="239"/>
      <c r="Q88" s="40"/>
      <c r="R88" s="31"/>
      <c r="S88" s="163"/>
      <c r="T88" s="239"/>
      <c r="U88" s="40"/>
      <c r="V88" s="31"/>
      <c r="W88" s="163"/>
      <c r="X88" s="239"/>
      <c r="Y88" s="40"/>
      <c r="Z88" s="31"/>
      <c r="AA88" s="163"/>
      <c r="AB88" s="239"/>
      <c r="AC88" s="40"/>
      <c r="AD88" s="31"/>
      <c r="AE88" s="163"/>
      <c r="AF88" s="239"/>
      <c r="AG88" s="40"/>
      <c r="AH88" s="31"/>
      <c r="AI88" s="163"/>
      <c r="AJ88" s="239"/>
      <c r="AK88" s="40"/>
      <c r="AL88" s="31"/>
      <c r="AM88" s="163"/>
      <c r="AN88" s="239"/>
      <c r="AO88" s="40"/>
      <c r="AP88" s="31"/>
      <c r="AQ88" s="163"/>
      <c r="AR88" s="239"/>
      <c r="AS88" s="40"/>
      <c r="AT88" s="31"/>
      <c r="AU88" s="163"/>
      <c r="AV88" s="239"/>
      <c r="AW88" s="41"/>
      <c r="AX88" s="31"/>
      <c r="AY88" s="163"/>
      <c r="AZ88" s="164"/>
    </row>
    <row r="89" spans="1:52" x14ac:dyDescent="0.25">
      <c r="A89" s="262" t="s">
        <v>25</v>
      </c>
      <c r="B89" s="263"/>
      <c r="C89" s="263"/>
      <c r="D89" s="264"/>
      <c r="E89" s="40"/>
      <c r="F89" s="31"/>
      <c r="G89" s="163"/>
      <c r="H89" s="239"/>
      <c r="I89" s="40"/>
      <c r="J89" s="31"/>
      <c r="K89" s="163"/>
      <c r="L89" s="239"/>
      <c r="M89" s="40"/>
      <c r="N89" s="31"/>
      <c r="O89" s="163"/>
      <c r="P89" s="239"/>
      <c r="Q89" s="40"/>
      <c r="R89" s="31"/>
      <c r="S89" s="163"/>
      <c r="T89" s="239"/>
      <c r="U89" s="40"/>
      <c r="V89" s="31"/>
      <c r="W89" s="163"/>
      <c r="X89" s="239"/>
      <c r="Y89" s="40"/>
      <c r="Z89" s="31"/>
      <c r="AA89" s="163"/>
      <c r="AB89" s="239"/>
      <c r="AC89" s="40"/>
      <c r="AD89" s="31"/>
      <c r="AE89" s="163"/>
      <c r="AF89" s="239"/>
      <c r="AG89" s="40"/>
      <c r="AH89" s="31"/>
      <c r="AI89" s="163"/>
      <c r="AJ89" s="239"/>
      <c r="AK89" s="40"/>
      <c r="AL89" s="31"/>
      <c r="AM89" s="163"/>
      <c r="AN89" s="239"/>
      <c r="AO89" s="40"/>
      <c r="AP89" s="31"/>
      <c r="AQ89" s="163"/>
      <c r="AR89" s="239"/>
      <c r="AS89" s="40"/>
      <c r="AT89" s="31"/>
      <c r="AU89" s="163"/>
      <c r="AV89" s="239"/>
      <c r="AW89" s="41"/>
      <c r="AX89" s="31"/>
      <c r="AY89" s="163"/>
      <c r="AZ89" s="164"/>
    </row>
    <row r="90" spans="1:52" x14ac:dyDescent="0.25">
      <c r="A90" s="262" t="s">
        <v>26</v>
      </c>
      <c r="B90" s="263"/>
      <c r="C90" s="263"/>
      <c r="D90" s="264"/>
      <c r="E90" s="40"/>
      <c r="F90" s="31"/>
      <c r="G90" s="163"/>
      <c r="H90" s="239"/>
      <c r="I90" s="40"/>
      <c r="J90" s="31"/>
      <c r="K90" s="163"/>
      <c r="L90" s="239"/>
      <c r="M90" s="40"/>
      <c r="N90" s="31"/>
      <c r="O90" s="163"/>
      <c r="P90" s="239"/>
      <c r="Q90" s="40"/>
      <c r="R90" s="31"/>
      <c r="S90" s="163"/>
      <c r="T90" s="239"/>
      <c r="U90" s="40"/>
      <c r="V90" s="31"/>
      <c r="W90" s="163"/>
      <c r="X90" s="239"/>
      <c r="Y90" s="40"/>
      <c r="Z90" s="31"/>
      <c r="AA90" s="163"/>
      <c r="AB90" s="239"/>
      <c r="AC90" s="40"/>
      <c r="AD90" s="31"/>
      <c r="AE90" s="163"/>
      <c r="AF90" s="239"/>
      <c r="AG90" s="40"/>
      <c r="AH90" s="31"/>
      <c r="AI90" s="163"/>
      <c r="AJ90" s="239"/>
      <c r="AK90" s="40"/>
      <c r="AL90" s="31"/>
      <c r="AM90" s="163"/>
      <c r="AN90" s="239"/>
      <c r="AO90" s="40"/>
      <c r="AP90" s="31"/>
      <c r="AQ90" s="163"/>
      <c r="AR90" s="239"/>
      <c r="AS90" s="40"/>
      <c r="AT90" s="31"/>
      <c r="AU90" s="163"/>
      <c r="AV90" s="239"/>
      <c r="AW90" s="41"/>
      <c r="AX90" s="31"/>
      <c r="AY90" s="163"/>
      <c r="AZ90" s="164"/>
    </row>
    <row r="91" spans="1:52" ht="15.75" thickBot="1" x14ac:dyDescent="0.3">
      <c r="A91" s="265" t="s">
        <v>27</v>
      </c>
      <c r="B91" s="266"/>
      <c r="C91" s="266"/>
      <c r="D91" s="267"/>
      <c r="E91" s="55"/>
      <c r="F91" s="56"/>
      <c r="G91" s="163"/>
      <c r="H91" s="239"/>
      <c r="I91" s="55"/>
      <c r="J91" s="56"/>
      <c r="K91" s="163"/>
      <c r="L91" s="239"/>
      <c r="M91" s="55"/>
      <c r="N91" s="56"/>
      <c r="O91" s="163"/>
      <c r="P91" s="239"/>
      <c r="Q91" s="55"/>
      <c r="R91" s="56"/>
      <c r="S91" s="163"/>
      <c r="T91" s="239"/>
      <c r="U91" s="55"/>
      <c r="V91" s="56"/>
      <c r="W91" s="163"/>
      <c r="X91" s="239"/>
      <c r="Y91" s="55"/>
      <c r="Z91" s="56"/>
      <c r="AA91" s="163"/>
      <c r="AB91" s="239"/>
      <c r="AC91" s="55"/>
      <c r="AD91" s="56"/>
      <c r="AE91" s="163"/>
      <c r="AF91" s="239"/>
      <c r="AG91" s="55"/>
      <c r="AH91" s="56"/>
      <c r="AI91" s="163"/>
      <c r="AJ91" s="239"/>
      <c r="AK91" s="55"/>
      <c r="AL91" s="56"/>
      <c r="AM91" s="163"/>
      <c r="AN91" s="239"/>
      <c r="AO91" s="55"/>
      <c r="AP91" s="56"/>
      <c r="AQ91" s="163"/>
      <c r="AR91" s="239"/>
      <c r="AS91" s="55"/>
      <c r="AT91" s="56"/>
      <c r="AU91" s="163"/>
      <c r="AV91" s="239"/>
      <c r="AW91" s="57"/>
      <c r="AX91" s="56"/>
      <c r="AY91" s="163"/>
      <c r="AZ91" s="164"/>
    </row>
    <row r="92" spans="1:52" x14ac:dyDescent="0.25">
      <c r="A92" s="268" t="s">
        <v>28</v>
      </c>
      <c r="B92" s="269"/>
      <c r="C92" s="269"/>
      <c r="D92" s="270"/>
      <c r="E92" s="240" t="s">
        <v>22</v>
      </c>
      <c r="F92" s="166"/>
      <c r="G92" s="167" t="s">
        <v>23</v>
      </c>
      <c r="H92" s="212"/>
      <c r="I92" s="240" t="s">
        <v>22</v>
      </c>
      <c r="J92" s="166"/>
      <c r="K92" s="167" t="s">
        <v>23</v>
      </c>
      <c r="L92" s="212"/>
      <c r="M92" s="240" t="s">
        <v>22</v>
      </c>
      <c r="N92" s="166"/>
      <c r="O92" s="167" t="s">
        <v>23</v>
      </c>
      <c r="P92" s="212"/>
      <c r="Q92" s="240" t="s">
        <v>22</v>
      </c>
      <c r="R92" s="166"/>
      <c r="S92" s="167" t="s">
        <v>23</v>
      </c>
      <c r="T92" s="212"/>
      <c r="U92" s="240" t="s">
        <v>22</v>
      </c>
      <c r="V92" s="166"/>
      <c r="W92" s="167" t="s">
        <v>23</v>
      </c>
      <c r="X92" s="212"/>
      <c r="Y92" s="240" t="s">
        <v>22</v>
      </c>
      <c r="Z92" s="166"/>
      <c r="AA92" s="167" t="s">
        <v>23</v>
      </c>
      <c r="AB92" s="212"/>
      <c r="AC92" s="240" t="s">
        <v>22</v>
      </c>
      <c r="AD92" s="166"/>
      <c r="AE92" s="167" t="s">
        <v>23</v>
      </c>
      <c r="AF92" s="212"/>
      <c r="AG92" s="240" t="s">
        <v>22</v>
      </c>
      <c r="AH92" s="166"/>
      <c r="AI92" s="167" t="s">
        <v>23</v>
      </c>
      <c r="AJ92" s="212"/>
      <c r="AK92" s="240" t="s">
        <v>22</v>
      </c>
      <c r="AL92" s="166"/>
      <c r="AM92" s="167" t="s">
        <v>23</v>
      </c>
      <c r="AN92" s="212"/>
      <c r="AO92" s="240" t="s">
        <v>22</v>
      </c>
      <c r="AP92" s="166"/>
      <c r="AQ92" s="167" t="s">
        <v>23</v>
      </c>
      <c r="AR92" s="212"/>
      <c r="AS92" s="240" t="s">
        <v>22</v>
      </c>
      <c r="AT92" s="166"/>
      <c r="AU92" s="167" t="s">
        <v>23</v>
      </c>
      <c r="AV92" s="212"/>
      <c r="AW92" s="165" t="s">
        <v>22</v>
      </c>
      <c r="AX92" s="166"/>
      <c r="AY92" s="167" t="s">
        <v>23</v>
      </c>
      <c r="AZ92" s="168"/>
    </row>
    <row r="93" spans="1:52" ht="15.75" thickBot="1" x14ac:dyDescent="0.3">
      <c r="A93" s="271"/>
      <c r="B93" s="272"/>
      <c r="C93" s="272"/>
      <c r="D93" s="273"/>
      <c r="E93" s="228">
        <f>SUM(F88:F91)</f>
        <v>0</v>
      </c>
      <c r="F93" s="170"/>
      <c r="G93" s="171" t="e">
        <f>E93/F7</f>
        <v>#DIV/0!</v>
      </c>
      <c r="H93" s="214"/>
      <c r="I93" s="228">
        <f t="shared" ref="I93" si="395">SUM(J88:J91)</f>
        <v>0</v>
      </c>
      <c r="J93" s="170"/>
      <c r="K93" s="171" t="e">
        <f t="shared" ref="K93" si="396">I93/J7</f>
        <v>#DIV/0!</v>
      </c>
      <c r="L93" s="214"/>
      <c r="M93" s="228">
        <f t="shared" ref="M93" si="397">SUM(N88:N91)</f>
        <v>0</v>
      </c>
      <c r="N93" s="170"/>
      <c r="O93" s="171" t="e">
        <f t="shared" ref="O93" si="398">M93/N7</f>
        <v>#DIV/0!</v>
      </c>
      <c r="P93" s="214"/>
      <c r="Q93" s="228">
        <f t="shared" ref="Q93" si="399">SUM(R88:R91)</f>
        <v>0</v>
      </c>
      <c r="R93" s="170"/>
      <c r="S93" s="171" t="e">
        <f t="shared" ref="S93" si="400">Q93/R7</f>
        <v>#DIV/0!</v>
      </c>
      <c r="T93" s="214"/>
      <c r="U93" s="228">
        <f t="shared" ref="U93" si="401">SUM(V88:V91)</f>
        <v>0</v>
      </c>
      <c r="V93" s="170"/>
      <c r="W93" s="171" t="e">
        <f t="shared" ref="W93" si="402">U93/V7</f>
        <v>#DIV/0!</v>
      </c>
      <c r="X93" s="214"/>
      <c r="Y93" s="228">
        <f t="shared" ref="Y93" si="403">SUM(Z88:Z91)</f>
        <v>0</v>
      </c>
      <c r="Z93" s="170"/>
      <c r="AA93" s="171" t="e">
        <f t="shared" ref="AA93" si="404">Y93/Z7</f>
        <v>#DIV/0!</v>
      </c>
      <c r="AB93" s="214"/>
      <c r="AC93" s="228">
        <f>SUM(AD88:AD91)</f>
        <v>0</v>
      </c>
      <c r="AD93" s="170"/>
      <c r="AE93" s="171" t="e">
        <f>AC93/AD7</f>
        <v>#DIV/0!</v>
      </c>
      <c r="AF93" s="214"/>
      <c r="AG93" s="228">
        <f t="shared" ref="AG93" si="405">SUM(AH88:AH91)</f>
        <v>0</v>
      </c>
      <c r="AH93" s="170"/>
      <c r="AI93" s="171" t="e">
        <f t="shared" ref="AI93" si="406">AG93/AH7</f>
        <v>#DIV/0!</v>
      </c>
      <c r="AJ93" s="214"/>
      <c r="AK93" s="228">
        <f t="shared" ref="AK93" si="407">SUM(AL88:AL91)</f>
        <v>0</v>
      </c>
      <c r="AL93" s="170"/>
      <c r="AM93" s="171" t="e">
        <f t="shared" ref="AM93" si="408">AK93/AL7</f>
        <v>#DIV/0!</v>
      </c>
      <c r="AN93" s="214"/>
      <c r="AO93" s="228">
        <f t="shared" ref="AO93" si="409">SUM(AP88:AP91)</f>
        <v>0</v>
      </c>
      <c r="AP93" s="170"/>
      <c r="AQ93" s="171" t="e">
        <f t="shared" ref="AQ93" si="410">AO93/AP7</f>
        <v>#DIV/0!</v>
      </c>
      <c r="AR93" s="214"/>
      <c r="AS93" s="228">
        <f t="shared" ref="AS93" si="411">SUM(AT88:AT91)</f>
        <v>0</v>
      </c>
      <c r="AT93" s="170"/>
      <c r="AU93" s="171" t="e">
        <f t="shared" ref="AU93" si="412">AS93/AT7</f>
        <v>#DIV/0!</v>
      </c>
      <c r="AV93" s="214"/>
      <c r="AW93" s="169">
        <f t="shared" ref="AW93" si="413">SUM(AX88:AX91)</f>
        <v>0</v>
      </c>
      <c r="AX93" s="170"/>
      <c r="AY93" s="171" t="e">
        <f t="shared" ref="AY93" si="414">AW93/AX7</f>
        <v>#DIV/0!</v>
      </c>
      <c r="AZ93" s="172"/>
    </row>
    <row r="94" spans="1:52" ht="15.75" thickBot="1" x14ac:dyDescent="0.3">
      <c r="A94" s="260" t="s">
        <v>56</v>
      </c>
      <c r="B94" s="261"/>
      <c r="C94" s="261"/>
      <c r="D94" s="261"/>
      <c r="E94" s="229">
        <f>E86+E93</f>
        <v>0</v>
      </c>
      <c r="F94" s="230"/>
      <c r="G94" s="231" t="e">
        <f>E94/F7</f>
        <v>#DIV/0!</v>
      </c>
      <c r="H94" s="232"/>
      <c r="I94" s="229">
        <f t="shared" ref="I94" si="415">I86+I93</f>
        <v>0</v>
      </c>
      <c r="J94" s="230"/>
      <c r="K94" s="231" t="e">
        <f t="shared" ref="K94" si="416">I94/J7</f>
        <v>#DIV/0!</v>
      </c>
      <c r="L94" s="232"/>
      <c r="M94" s="229">
        <f t="shared" ref="M94" si="417">M86+M93</f>
        <v>0</v>
      </c>
      <c r="N94" s="230"/>
      <c r="O94" s="231" t="e">
        <f t="shared" ref="O94" si="418">M94/N7</f>
        <v>#DIV/0!</v>
      </c>
      <c r="P94" s="232"/>
      <c r="Q94" s="229">
        <f t="shared" ref="Q94" si="419">Q86+Q93</f>
        <v>0</v>
      </c>
      <c r="R94" s="230"/>
      <c r="S94" s="231" t="e">
        <f t="shared" ref="S94" si="420">Q94/R7</f>
        <v>#DIV/0!</v>
      </c>
      <c r="T94" s="232"/>
      <c r="U94" s="229">
        <f t="shared" ref="U94" si="421">U86+U93</f>
        <v>0</v>
      </c>
      <c r="V94" s="230"/>
      <c r="W94" s="231" t="e">
        <f t="shared" ref="W94" si="422">U94/V7</f>
        <v>#DIV/0!</v>
      </c>
      <c r="X94" s="232"/>
      <c r="Y94" s="229">
        <f t="shared" ref="Y94" si="423">Y86+Y93</f>
        <v>0</v>
      </c>
      <c r="Z94" s="230"/>
      <c r="AA94" s="231" t="e">
        <f t="shared" ref="AA94" si="424">Y94/Z7</f>
        <v>#DIV/0!</v>
      </c>
      <c r="AB94" s="232"/>
      <c r="AC94" s="229">
        <f>AC86+AC93</f>
        <v>0</v>
      </c>
      <c r="AD94" s="230"/>
      <c r="AE94" s="231" t="e">
        <f>AC94/AD7</f>
        <v>#DIV/0!</v>
      </c>
      <c r="AF94" s="232"/>
      <c r="AG94" s="229">
        <f t="shared" ref="AG94" si="425">AG86+AG93</f>
        <v>0</v>
      </c>
      <c r="AH94" s="230"/>
      <c r="AI94" s="231" t="e">
        <f t="shared" ref="AI94" si="426">AG94/AH7</f>
        <v>#DIV/0!</v>
      </c>
      <c r="AJ94" s="232"/>
      <c r="AK94" s="229">
        <f t="shared" ref="AK94" si="427">AK86+AK93</f>
        <v>0</v>
      </c>
      <c r="AL94" s="230"/>
      <c r="AM94" s="231" t="e">
        <f t="shared" ref="AM94" si="428">AK94/AL7</f>
        <v>#DIV/0!</v>
      </c>
      <c r="AN94" s="232"/>
      <c r="AO94" s="229">
        <f t="shared" ref="AO94" si="429">AO86+AO93</f>
        <v>0</v>
      </c>
      <c r="AP94" s="230"/>
      <c r="AQ94" s="231" t="e">
        <f t="shared" ref="AQ94" si="430">AO94/AP7</f>
        <v>#DIV/0!</v>
      </c>
      <c r="AR94" s="232"/>
      <c r="AS94" s="229">
        <f t="shared" ref="AS94" si="431">AS86+AS93</f>
        <v>0</v>
      </c>
      <c r="AT94" s="230"/>
      <c r="AU94" s="231" t="e">
        <f t="shared" ref="AU94" si="432">AS94/AT7</f>
        <v>#DIV/0!</v>
      </c>
      <c r="AV94" s="232"/>
      <c r="AW94" s="173">
        <f t="shared" ref="AW94" si="433">AW86+AW93</f>
        <v>0</v>
      </c>
      <c r="AX94" s="174"/>
      <c r="AY94" s="175" t="e">
        <f t="shared" ref="AY94" si="434">AW94/AX7</f>
        <v>#DIV/0!</v>
      </c>
      <c r="AZ94" s="176"/>
    </row>
  </sheetData>
  <mergeCells count="1383">
    <mergeCell ref="A11:B12"/>
    <mergeCell ref="C11:D11"/>
    <mergeCell ref="G11:H11"/>
    <mergeCell ref="C12:D12"/>
    <mergeCell ref="G12:H12"/>
    <mergeCell ref="A15:D15"/>
    <mergeCell ref="G7:H7"/>
    <mergeCell ref="A8:D8"/>
    <mergeCell ref="G8:H8"/>
    <mergeCell ref="A9:B10"/>
    <mergeCell ref="C9:D9"/>
    <mergeCell ref="G9:H9"/>
    <mergeCell ref="C10:D10"/>
    <mergeCell ref="G10:H10"/>
    <mergeCell ref="E2:H2"/>
    <mergeCell ref="G3:H3"/>
    <mergeCell ref="A4:B7"/>
    <mergeCell ref="C4:D4"/>
    <mergeCell ref="G4:H4"/>
    <mergeCell ref="C5:D5"/>
    <mergeCell ref="G5:H5"/>
    <mergeCell ref="C6:D6"/>
    <mergeCell ref="G6:H6"/>
    <mergeCell ref="C7:D7"/>
    <mergeCell ref="A3:D3"/>
    <mergeCell ref="A21:B21"/>
    <mergeCell ref="C21:D21"/>
    <mergeCell ref="G21:H21"/>
    <mergeCell ref="A22:B22"/>
    <mergeCell ref="C22:D22"/>
    <mergeCell ref="G22:H22"/>
    <mergeCell ref="A19:B19"/>
    <mergeCell ref="C19:D19"/>
    <mergeCell ref="G19:H19"/>
    <mergeCell ref="A20:B20"/>
    <mergeCell ref="C20:D20"/>
    <mergeCell ref="G20:H20"/>
    <mergeCell ref="A16:D16"/>
    <mergeCell ref="G16:H16"/>
    <mergeCell ref="A17:B17"/>
    <mergeCell ref="C17:D17"/>
    <mergeCell ref="G17:H17"/>
    <mergeCell ref="A18:B18"/>
    <mergeCell ref="C18:D18"/>
    <mergeCell ref="G18:H18"/>
    <mergeCell ref="A28:B28"/>
    <mergeCell ref="C28:D28"/>
    <mergeCell ref="G28:H28"/>
    <mergeCell ref="A29:D29"/>
    <mergeCell ref="G29:H29"/>
    <mergeCell ref="A30:D31"/>
    <mergeCell ref="E30:F30"/>
    <mergeCell ref="G30:H30"/>
    <mergeCell ref="E31:F31"/>
    <mergeCell ref="G31:H31"/>
    <mergeCell ref="A26:B26"/>
    <mergeCell ref="C26:D26"/>
    <mergeCell ref="G26:H26"/>
    <mergeCell ref="A27:B27"/>
    <mergeCell ref="C27:D27"/>
    <mergeCell ref="G27:H27"/>
    <mergeCell ref="A23:D24"/>
    <mergeCell ref="E23:F23"/>
    <mergeCell ref="G23:H23"/>
    <mergeCell ref="E24:F24"/>
    <mergeCell ref="G24:H24"/>
    <mergeCell ref="A25:D25"/>
    <mergeCell ref="G25:H25"/>
    <mergeCell ref="A37:B37"/>
    <mergeCell ref="C37:D37"/>
    <mergeCell ref="G37:H37"/>
    <mergeCell ref="A38:B38"/>
    <mergeCell ref="C38:D38"/>
    <mergeCell ref="G38:H38"/>
    <mergeCell ref="A35:B35"/>
    <mergeCell ref="C35:D35"/>
    <mergeCell ref="G35:H35"/>
    <mergeCell ref="A36:B36"/>
    <mergeCell ref="C36:D36"/>
    <mergeCell ref="G36:H36"/>
    <mergeCell ref="A32:D32"/>
    <mergeCell ref="E32:F32"/>
    <mergeCell ref="G32:H32"/>
    <mergeCell ref="A33:D33"/>
    <mergeCell ref="G33:H33"/>
    <mergeCell ref="A34:D34"/>
    <mergeCell ref="G34:H34"/>
    <mergeCell ref="A44:B44"/>
    <mergeCell ref="C44:D44"/>
    <mergeCell ref="G44:H44"/>
    <mergeCell ref="A45:B45"/>
    <mergeCell ref="C45:D45"/>
    <mergeCell ref="G45:H45"/>
    <mergeCell ref="A41:D42"/>
    <mergeCell ref="E41:F41"/>
    <mergeCell ref="G41:H41"/>
    <mergeCell ref="E42:F42"/>
    <mergeCell ref="G42:H42"/>
    <mergeCell ref="A43:D43"/>
    <mergeCell ref="G43:H43"/>
    <mergeCell ref="A39:B39"/>
    <mergeCell ref="C39:D39"/>
    <mergeCell ref="G39:H39"/>
    <mergeCell ref="A40:B40"/>
    <mergeCell ref="C40:D40"/>
    <mergeCell ref="G40:H40"/>
    <mergeCell ref="A50:D50"/>
    <mergeCell ref="G50:H50"/>
    <mergeCell ref="A51:B51"/>
    <mergeCell ref="C51:D51"/>
    <mergeCell ref="G51:H51"/>
    <mergeCell ref="A52:B52"/>
    <mergeCell ref="C52:D52"/>
    <mergeCell ref="G52:H52"/>
    <mergeCell ref="A46:B46"/>
    <mergeCell ref="C46:D46"/>
    <mergeCell ref="G46:H46"/>
    <mergeCell ref="A47:D47"/>
    <mergeCell ref="G47:H47"/>
    <mergeCell ref="A48:D49"/>
    <mergeCell ref="E48:F48"/>
    <mergeCell ref="G48:H48"/>
    <mergeCell ref="E49:F49"/>
    <mergeCell ref="G49:H49"/>
    <mergeCell ref="A58:D58"/>
    <mergeCell ref="G58:H58"/>
    <mergeCell ref="G59:H59"/>
    <mergeCell ref="A60:B60"/>
    <mergeCell ref="C60:D60"/>
    <mergeCell ref="G60:H60"/>
    <mergeCell ref="A55:D56"/>
    <mergeCell ref="E55:F55"/>
    <mergeCell ref="G55:H55"/>
    <mergeCell ref="E56:F56"/>
    <mergeCell ref="G56:H56"/>
    <mergeCell ref="A57:D57"/>
    <mergeCell ref="E57:F57"/>
    <mergeCell ref="G57:H57"/>
    <mergeCell ref="A53:B53"/>
    <mergeCell ref="C53:D53"/>
    <mergeCell ref="G53:H53"/>
    <mergeCell ref="A54:B54"/>
    <mergeCell ref="C54:D54"/>
    <mergeCell ref="G54:H54"/>
    <mergeCell ref="A65:B65"/>
    <mergeCell ref="C65:D65"/>
    <mergeCell ref="G65:H65"/>
    <mergeCell ref="A66:D67"/>
    <mergeCell ref="E66:F66"/>
    <mergeCell ref="G66:H66"/>
    <mergeCell ref="E67:F67"/>
    <mergeCell ref="G67:H67"/>
    <mergeCell ref="A63:B63"/>
    <mergeCell ref="C63:D63"/>
    <mergeCell ref="G63:H63"/>
    <mergeCell ref="A64:B64"/>
    <mergeCell ref="C64:D64"/>
    <mergeCell ref="G64:H64"/>
    <mergeCell ref="A61:B61"/>
    <mergeCell ref="C61:D61"/>
    <mergeCell ref="G61:H61"/>
    <mergeCell ref="A62:B62"/>
    <mergeCell ref="C62:D62"/>
    <mergeCell ref="G62:H62"/>
    <mergeCell ref="A77:D77"/>
    <mergeCell ref="A78:D78"/>
    <mergeCell ref="G78:H78"/>
    <mergeCell ref="A79:B79"/>
    <mergeCell ref="C79:D79"/>
    <mergeCell ref="G79:H79"/>
    <mergeCell ref="E74:F74"/>
    <mergeCell ref="G74:H74"/>
    <mergeCell ref="E75:F75"/>
    <mergeCell ref="G75:H75"/>
    <mergeCell ref="A76:D76"/>
    <mergeCell ref="E76:F76"/>
    <mergeCell ref="G76:H76"/>
    <mergeCell ref="A69:C69"/>
    <mergeCell ref="A70:C70"/>
    <mergeCell ref="A71:C71"/>
    <mergeCell ref="A72:C72"/>
    <mergeCell ref="A73:C73"/>
    <mergeCell ref="A74:D75"/>
    <mergeCell ref="A84:B84"/>
    <mergeCell ref="C84:D84"/>
    <mergeCell ref="G84:H84"/>
    <mergeCell ref="A85:D86"/>
    <mergeCell ref="E85:F85"/>
    <mergeCell ref="G85:H85"/>
    <mergeCell ref="E86:F86"/>
    <mergeCell ref="G86:H86"/>
    <mergeCell ref="A82:B82"/>
    <mergeCell ref="C82:D82"/>
    <mergeCell ref="G82:H82"/>
    <mergeCell ref="A83:B83"/>
    <mergeCell ref="C83:D83"/>
    <mergeCell ref="G83:H83"/>
    <mergeCell ref="A80:B80"/>
    <mergeCell ref="C80:D80"/>
    <mergeCell ref="G80:H80"/>
    <mergeCell ref="A81:B81"/>
    <mergeCell ref="C81:D81"/>
    <mergeCell ref="G81:H81"/>
    <mergeCell ref="A94:D94"/>
    <mergeCell ref="E94:F94"/>
    <mergeCell ref="G94:H94"/>
    <mergeCell ref="A90:B90"/>
    <mergeCell ref="C90:D90"/>
    <mergeCell ref="G90:H90"/>
    <mergeCell ref="A91:D91"/>
    <mergeCell ref="G91:H91"/>
    <mergeCell ref="A92:D93"/>
    <mergeCell ref="E92:F92"/>
    <mergeCell ref="G92:H92"/>
    <mergeCell ref="E93:F93"/>
    <mergeCell ref="G93:H93"/>
    <mergeCell ref="A87:D87"/>
    <mergeCell ref="G87:H87"/>
    <mergeCell ref="A88:B88"/>
    <mergeCell ref="C88:D88"/>
    <mergeCell ref="G88:H88"/>
    <mergeCell ref="A89:B89"/>
    <mergeCell ref="C89:D89"/>
    <mergeCell ref="G89:H89"/>
    <mergeCell ref="O6:P6"/>
    <mergeCell ref="S6:T6"/>
    <mergeCell ref="W6:X6"/>
    <mergeCell ref="AA6:AB6"/>
    <mergeCell ref="K7:L7"/>
    <mergeCell ref="O7:P7"/>
    <mergeCell ref="S7:T7"/>
    <mergeCell ref="W7:X7"/>
    <mergeCell ref="AA7:AB7"/>
    <mergeCell ref="W4:X4"/>
    <mergeCell ref="AA4:AB4"/>
    <mergeCell ref="K5:L5"/>
    <mergeCell ref="O5:P5"/>
    <mergeCell ref="S5:T5"/>
    <mergeCell ref="W5:X5"/>
    <mergeCell ref="AA5:AB5"/>
    <mergeCell ref="U2:X2"/>
    <mergeCell ref="Y2:AB2"/>
    <mergeCell ref="K3:L3"/>
    <mergeCell ref="O3:P3"/>
    <mergeCell ref="S3:T3"/>
    <mergeCell ref="W3:X3"/>
    <mergeCell ref="AA3:AB3"/>
    <mergeCell ref="I2:L2"/>
    <mergeCell ref="M2:P2"/>
    <mergeCell ref="Q2:T2"/>
    <mergeCell ref="K4:L4"/>
    <mergeCell ref="O4:P4"/>
    <mergeCell ref="S4:T4"/>
    <mergeCell ref="K6:L6"/>
    <mergeCell ref="K10:L10"/>
    <mergeCell ref="O10:P10"/>
    <mergeCell ref="S10:T10"/>
    <mergeCell ref="W10:X10"/>
    <mergeCell ref="AA10:AB10"/>
    <mergeCell ref="K11:L11"/>
    <mergeCell ref="O11:P11"/>
    <mergeCell ref="S11:T11"/>
    <mergeCell ref="W11:X11"/>
    <mergeCell ref="AA11:AB11"/>
    <mergeCell ref="K8:L8"/>
    <mergeCell ref="O8:P8"/>
    <mergeCell ref="S8:T8"/>
    <mergeCell ref="W8:X8"/>
    <mergeCell ref="AA8:AB8"/>
    <mergeCell ref="K9:L9"/>
    <mergeCell ref="O9:P9"/>
    <mergeCell ref="S9:T9"/>
    <mergeCell ref="W9:X9"/>
    <mergeCell ref="AA9:AB9"/>
    <mergeCell ref="K17:L17"/>
    <mergeCell ref="O17:P17"/>
    <mergeCell ref="S17:T17"/>
    <mergeCell ref="W17:X17"/>
    <mergeCell ref="AA17:AB17"/>
    <mergeCell ref="K18:L18"/>
    <mergeCell ref="O18:P18"/>
    <mergeCell ref="S18:T18"/>
    <mergeCell ref="W18:X18"/>
    <mergeCell ref="AA18:AB18"/>
    <mergeCell ref="K12:L12"/>
    <mergeCell ref="O12:P12"/>
    <mergeCell ref="S12:T12"/>
    <mergeCell ref="W12:X12"/>
    <mergeCell ref="AA12:AB12"/>
    <mergeCell ref="K16:L16"/>
    <mergeCell ref="O16:P16"/>
    <mergeCell ref="S16:T16"/>
    <mergeCell ref="W16:X16"/>
    <mergeCell ref="AA16:AB16"/>
    <mergeCell ref="K21:L21"/>
    <mergeCell ref="O21:P21"/>
    <mergeCell ref="S21:T21"/>
    <mergeCell ref="W21:X21"/>
    <mergeCell ref="AA21:AB21"/>
    <mergeCell ref="K22:L22"/>
    <mergeCell ref="O22:P22"/>
    <mergeCell ref="S22:T22"/>
    <mergeCell ref="W22:X22"/>
    <mergeCell ref="AA22:AB22"/>
    <mergeCell ref="K19:L19"/>
    <mergeCell ref="O19:P19"/>
    <mergeCell ref="S19:T19"/>
    <mergeCell ref="W19:X19"/>
    <mergeCell ref="AA19:AB19"/>
    <mergeCell ref="K20:L20"/>
    <mergeCell ref="O20:P20"/>
    <mergeCell ref="S20:T20"/>
    <mergeCell ref="W20:X20"/>
    <mergeCell ref="AA20:AB20"/>
    <mergeCell ref="U24:V24"/>
    <mergeCell ref="W24:X24"/>
    <mergeCell ref="Y24:Z24"/>
    <mergeCell ref="AA24:AB24"/>
    <mergeCell ref="K25:L25"/>
    <mergeCell ref="O25:P25"/>
    <mergeCell ref="S25:T25"/>
    <mergeCell ref="W25:X25"/>
    <mergeCell ref="AA25:AB25"/>
    <mergeCell ref="U23:V23"/>
    <mergeCell ref="W23:X23"/>
    <mergeCell ref="Y23:Z23"/>
    <mergeCell ref="AA23:AB23"/>
    <mergeCell ref="I24:J24"/>
    <mergeCell ref="K24:L24"/>
    <mergeCell ref="M24:N24"/>
    <mergeCell ref="O24:P24"/>
    <mergeCell ref="Q24:R24"/>
    <mergeCell ref="S24:T24"/>
    <mergeCell ref="I23:J23"/>
    <mergeCell ref="K23:L23"/>
    <mergeCell ref="M23:N23"/>
    <mergeCell ref="O23:P23"/>
    <mergeCell ref="Q23:R23"/>
    <mergeCell ref="S23:T23"/>
    <mergeCell ref="K28:L28"/>
    <mergeCell ref="O28:P28"/>
    <mergeCell ref="S28:T28"/>
    <mergeCell ref="W28:X28"/>
    <mergeCell ref="AA28:AB28"/>
    <mergeCell ref="K29:L29"/>
    <mergeCell ref="O29:P29"/>
    <mergeCell ref="S29:T29"/>
    <mergeCell ref="W29:X29"/>
    <mergeCell ref="AA29:AB29"/>
    <mergeCell ref="K26:L26"/>
    <mergeCell ref="O26:P26"/>
    <mergeCell ref="S26:T26"/>
    <mergeCell ref="W26:X26"/>
    <mergeCell ref="AA26:AB26"/>
    <mergeCell ref="K27:L27"/>
    <mergeCell ref="O27:P27"/>
    <mergeCell ref="S27:T27"/>
    <mergeCell ref="W27:X27"/>
    <mergeCell ref="AA27:AB27"/>
    <mergeCell ref="U31:V31"/>
    <mergeCell ref="W31:X31"/>
    <mergeCell ref="Y31:Z31"/>
    <mergeCell ref="AA31:AB31"/>
    <mergeCell ref="I32:J32"/>
    <mergeCell ref="K32:L32"/>
    <mergeCell ref="M32:N32"/>
    <mergeCell ref="O32:P32"/>
    <mergeCell ref="Q32:R32"/>
    <mergeCell ref="S32:T32"/>
    <mergeCell ref="U30:V30"/>
    <mergeCell ref="W30:X30"/>
    <mergeCell ref="Y30:Z30"/>
    <mergeCell ref="AA30:AB30"/>
    <mergeCell ref="I31:J31"/>
    <mergeCell ref="K31:L31"/>
    <mergeCell ref="M31:N31"/>
    <mergeCell ref="O31:P31"/>
    <mergeCell ref="Q31:R31"/>
    <mergeCell ref="S31:T31"/>
    <mergeCell ref="I30:J30"/>
    <mergeCell ref="K30:L30"/>
    <mergeCell ref="M30:N30"/>
    <mergeCell ref="O30:P30"/>
    <mergeCell ref="Q30:R30"/>
    <mergeCell ref="S30:T30"/>
    <mergeCell ref="K34:L34"/>
    <mergeCell ref="O34:P34"/>
    <mergeCell ref="S34:T34"/>
    <mergeCell ref="W34:X34"/>
    <mergeCell ref="AA34:AB34"/>
    <mergeCell ref="K35:L35"/>
    <mergeCell ref="O35:P35"/>
    <mergeCell ref="S35:T35"/>
    <mergeCell ref="W35:X35"/>
    <mergeCell ref="AA35:AB35"/>
    <mergeCell ref="U32:V32"/>
    <mergeCell ref="W32:X32"/>
    <mergeCell ref="Y32:Z32"/>
    <mergeCell ref="AA32:AB32"/>
    <mergeCell ref="K33:L33"/>
    <mergeCell ref="O33:P33"/>
    <mergeCell ref="S33:T33"/>
    <mergeCell ref="W33:X33"/>
    <mergeCell ref="AA33:AB33"/>
    <mergeCell ref="K38:L38"/>
    <mergeCell ref="O38:P38"/>
    <mergeCell ref="S38:T38"/>
    <mergeCell ref="W38:X38"/>
    <mergeCell ref="AA38:AB38"/>
    <mergeCell ref="K39:L39"/>
    <mergeCell ref="O39:P39"/>
    <mergeCell ref="S39:T39"/>
    <mergeCell ref="W39:X39"/>
    <mergeCell ref="AA39:AB39"/>
    <mergeCell ref="K36:L36"/>
    <mergeCell ref="O36:P36"/>
    <mergeCell ref="S36:T36"/>
    <mergeCell ref="W36:X36"/>
    <mergeCell ref="AA36:AB36"/>
    <mergeCell ref="K37:L37"/>
    <mergeCell ref="O37:P37"/>
    <mergeCell ref="S37:T37"/>
    <mergeCell ref="W37:X37"/>
    <mergeCell ref="AA37:AB37"/>
    <mergeCell ref="S41:T41"/>
    <mergeCell ref="U41:V41"/>
    <mergeCell ref="W41:X41"/>
    <mergeCell ref="Y41:Z41"/>
    <mergeCell ref="AA41:AB41"/>
    <mergeCell ref="I42:J42"/>
    <mergeCell ref="K42:L42"/>
    <mergeCell ref="M42:N42"/>
    <mergeCell ref="O42:P42"/>
    <mergeCell ref="Q42:R42"/>
    <mergeCell ref="K40:L40"/>
    <mergeCell ref="O40:P40"/>
    <mergeCell ref="S40:T40"/>
    <mergeCell ref="W40:X40"/>
    <mergeCell ref="AA40:AB40"/>
    <mergeCell ref="I41:J41"/>
    <mergeCell ref="K41:L41"/>
    <mergeCell ref="M41:N41"/>
    <mergeCell ref="O41:P41"/>
    <mergeCell ref="Q41:R41"/>
    <mergeCell ref="K44:L44"/>
    <mergeCell ref="O44:P44"/>
    <mergeCell ref="S44:T44"/>
    <mergeCell ref="W44:X44"/>
    <mergeCell ref="AA44:AB44"/>
    <mergeCell ref="K45:L45"/>
    <mergeCell ref="O45:P45"/>
    <mergeCell ref="S45:T45"/>
    <mergeCell ref="W45:X45"/>
    <mergeCell ref="AA45:AB45"/>
    <mergeCell ref="S42:T42"/>
    <mergeCell ref="U42:V42"/>
    <mergeCell ref="W42:X42"/>
    <mergeCell ref="Y42:Z42"/>
    <mergeCell ref="AA42:AB42"/>
    <mergeCell ref="K43:L43"/>
    <mergeCell ref="O43:P43"/>
    <mergeCell ref="S43:T43"/>
    <mergeCell ref="W43:X43"/>
    <mergeCell ref="AA43:AB43"/>
    <mergeCell ref="U48:V48"/>
    <mergeCell ref="W48:X48"/>
    <mergeCell ref="Y48:Z48"/>
    <mergeCell ref="AA48:AB48"/>
    <mergeCell ref="I49:J49"/>
    <mergeCell ref="K49:L49"/>
    <mergeCell ref="M49:N49"/>
    <mergeCell ref="O49:P49"/>
    <mergeCell ref="Q49:R49"/>
    <mergeCell ref="S49:T49"/>
    <mergeCell ref="I48:J48"/>
    <mergeCell ref="K48:L48"/>
    <mergeCell ref="M48:N48"/>
    <mergeCell ref="O48:P48"/>
    <mergeCell ref="Q48:R48"/>
    <mergeCell ref="S48:T48"/>
    <mergeCell ref="K46:L46"/>
    <mergeCell ref="O46:P46"/>
    <mergeCell ref="S46:T46"/>
    <mergeCell ref="W46:X46"/>
    <mergeCell ref="AA46:AB46"/>
    <mergeCell ref="K47:L47"/>
    <mergeCell ref="O47:P47"/>
    <mergeCell ref="S47:T47"/>
    <mergeCell ref="W47:X47"/>
    <mergeCell ref="AA47:AB47"/>
    <mergeCell ref="K51:L51"/>
    <mergeCell ref="O51:P51"/>
    <mergeCell ref="S51:T51"/>
    <mergeCell ref="W51:X51"/>
    <mergeCell ref="AA51:AB51"/>
    <mergeCell ref="K52:L52"/>
    <mergeCell ref="O52:P52"/>
    <mergeCell ref="S52:T52"/>
    <mergeCell ref="W52:X52"/>
    <mergeCell ref="AA52:AB52"/>
    <mergeCell ref="U49:V49"/>
    <mergeCell ref="W49:X49"/>
    <mergeCell ref="Y49:Z49"/>
    <mergeCell ref="AA49:AB49"/>
    <mergeCell ref="K50:L50"/>
    <mergeCell ref="O50:P50"/>
    <mergeCell ref="S50:T50"/>
    <mergeCell ref="W50:X50"/>
    <mergeCell ref="AA50:AB50"/>
    <mergeCell ref="U55:V55"/>
    <mergeCell ref="W55:X55"/>
    <mergeCell ref="Y55:Z55"/>
    <mergeCell ref="AA55:AB55"/>
    <mergeCell ref="I56:J56"/>
    <mergeCell ref="K56:L56"/>
    <mergeCell ref="M56:N56"/>
    <mergeCell ref="O56:P56"/>
    <mergeCell ref="Q56:R56"/>
    <mergeCell ref="S56:T56"/>
    <mergeCell ref="I55:J55"/>
    <mergeCell ref="K55:L55"/>
    <mergeCell ref="M55:N55"/>
    <mergeCell ref="O55:P55"/>
    <mergeCell ref="Q55:R55"/>
    <mergeCell ref="S55:T55"/>
    <mergeCell ref="K53:L53"/>
    <mergeCell ref="O53:P53"/>
    <mergeCell ref="S53:T53"/>
    <mergeCell ref="W53:X53"/>
    <mergeCell ref="AA53:AB53"/>
    <mergeCell ref="K54:L54"/>
    <mergeCell ref="O54:P54"/>
    <mergeCell ref="S54:T54"/>
    <mergeCell ref="W54:X54"/>
    <mergeCell ref="AA54:AB54"/>
    <mergeCell ref="Y57:Z57"/>
    <mergeCell ref="AA57:AB57"/>
    <mergeCell ref="K58:L58"/>
    <mergeCell ref="O58:P58"/>
    <mergeCell ref="S58:T58"/>
    <mergeCell ref="W58:X58"/>
    <mergeCell ref="AA58:AB58"/>
    <mergeCell ref="U56:V56"/>
    <mergeCell ref="W56:X56"/>
    <mergeCell ref="Y56:Z56"/>
    <mergeCell ref="AA56:AB56"/>
    <mergeCell ref="I57:J57"/>
    <mergeCell ref="K57:L57"/>
    <mergeCell ref="M57:N57"/>
    <mergeCell ref="O57:P57"/>
    <mergeCell ref="Q57:R57"/>
    <mergeCell ref="S57:T57"/>
    <mergeCell ref="K61:L61"/>
    <mergeCell ref="O61:P61"/>
    <mergeCell ref="S61:T61"/>
    <mergeCell ref="W61:X61"/>
    <mergeCell ref="AA61:AB61"/>
    <mergeCell ref="K62:L62"/>
    <mergeCell ref="O62:P62"/>
    <mergeCell ref="S62:T62"/>
    <mergeCell ref="W62:X62"/>
    <mergeCell ref="AA62:AB62"/>
    <mergeCell ref="K59:L59"/>
    <mergeCell ref="O59:P59"/>
    <mergeCell ref="S59:T59"/>
    <mergeCell ref="W59:X59"/>
    <mergeCell ref="AA59:AB59"/>
    <mergeCell ref="K60:L60"/>
    <mergeCell ref="O60:P60"/>
    <mergeCell ref="S60:T60"/>
    <mergeCell ref="W60:X60"/>
    <mergeCell ref="AA60:AB60"/>
    <mergeCell ref="K65:L65"/>
    <mergeCell ref="O65:P65"/>
    <mergeCell ref="S65:T65"/>
    <mergeCell ref="W65:X65"/>
    <mergeCell ref="AA65:AB65"/>
    <mergeCell ref="I66:J66"/>
    <mergeCell ref="K66:L66"/>
    <mergeCell ref="M66:N66"/>
    <mergeCell ref="O66:P66"/>
    <mergeCell ref="Q66:R66"/>
    <mergeCell ref="K63:L63"/>
    <mergeCell ref="O63:P63"/>
    <mergeCell ref="S63:T63"/>
    <mergeCell ref="W63:X63"/>
    <mergeCell ref="AA63:AB63"/>
    <mergeCell ref="K64:L64"/>
    <mergeCell ref="O64:P64"/>
    <mergeCell ref="S64:T64"/>
    <mergeCell ref="W64:X64"/>
    <mergeCell ref="AA64:AB64"/>
    <mergeCell ref="S67:T67"/>
    <mergeCell ref="U67:V67"/>
    <mergeCell ref="W67:X67"/>
    <mergeCell ref="Y67:Z67"/>
    <mergeCell ref="AA67:AB67"/>
    <mergeCell ref="I74:J74"/>
    <mergeCell ref="K74:L74"/>
    <mergeCell ref="M74:N74"/>
    <mergeCell ref="O74:P74"/>
    <mergeCell ref="Q74:R74"/>
    <mergeCell ref="S66:T66"/>
    <mergeCell ref="U66:V66"/>
    <mergeCell ref="W66:X66"/>
    <mergeCell ref="Y66:Z66"/>
    <mergeCell ref="AA66:AB66"/>
    <mergeCell ref="I67:J67"/>
    <mergeCell ref="K67:L67"/>
    <mergeCell ref="M67:N67"/>
    <mergeCell ref="O67:P67"/>
    <mergeCell ref="Q67:R67"/>
    <mergeCell ref="S75:T75"/>
    <mergeCell ref="U75:V75"/>
    <mergeCell ref="W75:X75"/>
    <mergeCell ref="Y75:Z75"/>
    <mergeCell ref="AA75:AB75"/>
    <mergeCell ref="I76:J76"/>
    <mergeCell ref="K76:L76"/>
    <mergeCell ref="M76:N76"/>
    <mergeCell ref="O76:P76"/>
    <mergeCell ref="Q76:R76"/>
    <mergeCell ref="S74:T74"/>
    <mergeCell ref="U74:V74"/>
    <mergeCell ref="W74:X74"/>
    <mergeCell ref="Y74:Z74"/>
    <mergeCell ref="AA74:AB74"/>
    <mergeCell ref="I75:J75"/>
    <mergeCell ref="K75:L75"/>
    <mergeCell ref="M75:N75"/>
    <mergeCell ref="O75:P75"/>
    <mergeCell ref="Q75:R75"/>
    <mergeCell ref="K79:L79"/>
    <mergeCell ref="O79:P79"/>
    <mergeCell ref="S79:T79"/>
    <mergeCell ref="W79:X79"/>
    <mergeCell ref="AA79:AB79"/>
    <mergeCell ref="K80:L80"/>
    <mergeCell ref="O80:P80"/>
    <mergeCell ref="S80:T80"/>
    <mergeCell ref="W80:X80"/>
    <mergeCell ref="AA80:AB80"/>
    <mergeCell ref="S76:T76"/>
    <mergeCell ref="U76:V76"/>
    <mergeCell ref="W76:X76"/>
    <mergeCell ref="Y76:Z76"/>
    <mergeCell ref="AA76:AB76"/>
    <mergeCell ref="K78:L78"/>
    <mergeCell ref="O78:P78"/>
    <mergeCell ref="S78:T78"/>
    <mergeCell ref="W78:X78"/>
    <mergeCell ref="AA78:AB78"/>
    <mergeCell ref="K83:L83"/>
    <mergeCell ref="O83:P83"/>
    <mergeCell ref="S83:T83"/>
    <mergeCell ref="W83:X83"/>
    <mergeCell ref="AA83:AB83"/>
    <mergeCell ref="K84:L84"/>
    <mergeCell ref="O84:P84"/>
    <mergeCell ref="S84:T84"/>
    <mergeCell ref="W84:X84"/>
    <mergeCell ref="AA84:AB84"/>
    <mergeCell ref="K81:L81"/>
    <mergeCell ref="O81:P81"/>
    <mergeCell ref="S81:T81"/>
    <mergeCell ref="W81:X81"/>
    <mergeCell ref="AA81:AB81"/>
    <mergeCell ref="K82:L82"/>
    <mergeCell ref="O82:P82"/>
    <mergeCell ref="S82:T82"/>
    <mergeCell ref="W82:X82"/>
    <mergeCell ref="AA82:AB82"/>
    <mergeCell ref="K87:L87"/>
    <mergeCell ref="O87:P87"/>
    <mergeCell ref="S87:T87"/>
    <mergeCell ref="W87:X87"/>
    <mergeCell ref="AA87:AB87"/>
    <mergeCell ref="U85:V85"/>
    <mergeCell ref="W85:X85"/>
    <mergeCell ref="Y85:Z85"/>
    <mergeCell ref="AA85:AB85"/>
    <mergeCell ref="I86:J86"/>
    <mergeCell ref="K86:L86"/>
    <mergeCell ref="M86:N86"/>
    <mergeCell ref="O86:P86"/>
    <mergeCell ref="Q86:R86"/>
    <mergeCell ref="S86:T86"/>
    <mergeCell ref="I85:J85"/>
    <mergeCell ref="K85:L85"/>
    <mergeCell ref="M85:N85"/>
    <mergeCell ref="O85:P85"/>
    <mergeCell ref="Q85:R85"/>
    <mergeCell ref="S85:T85"/>
    <mergeCell ref="K90:L90"/>
    <mergeCell ref="O90:P90"/>
    <mergeCell ref="S90:T90"/>
    <mergeCell ref="W90:X90"/>
    <mergeCell ref="AA90:AB90"/>
    <mergeCell ref="K91:L91"/>
    <mergeCell ref="O91:P91"/>
    <mergeCell ref="S91:T91"/>
    <mergeCell ref="W91:X91"/>
    <mergeCell ref="AA91:AB91"/>
    <mergeCell ref="K88:L88"/>
    <mergeCell ref="O88:P88"/>
    <mergeCell ref="S88:T88"/>
    <mergeCell ref="W88:X88"/>
    <mergeCell ref="AA88:AB88"/>
    <mergeCell ref="K89:L89"/>
    <mergeCell ref="O89:P89"/>
    <mergeCell ref="S89:T89"/>
    <mergeCell ref="W89:X89"/>
    <mergeCell ref="AA89:AB89"/>
    <mergeCell ref="I94:J94"/>
    <mergeCell ref="K94:L94"/>
    <mergeCell ref="M94:N94"/>
    <mergeCell ref="O94:P94"/>
    <mergeCell ref="Q94:R94"/>
    <mergeCell ref="S94:T94"/>
    <mergeCell ref="U92:V92"/>
    <mergeCell ref="W92:X92"/>
    <mergeCell ref="Y92:Z92"/>
    <mergeCell ref="AA92:AB92"/>
    <mergeCell ref="I93:J93"/>
    <mergeCell ref="K93:L93"/>
    <mergeCell ref="M93:N93"/>
    <mergeCell ref="O93:P93"/>
    <mergeCell ref="Q93:R93"/>
    <mergeCell ref="S93:T93"/>
    <mergeCell ref="I92:J92"/>
    <mergeCell ref="K92:L92"/>
    <mergeCell ref="M92:N92"/>
    <mergeCell ref="O92:P92"/>
    <mergeCell ref="Q92:R92"/>
    <mergeCell ref="S92:T92"/>
    <mergeCell ref="AM4:AN4"/>
    <mergeCell ref="AQ4:AR4"/>
    <mergeCell ref="AE5:AF5"/>
    <mergeCell ref="AI5:AJ5"/>
    <mergeCell ref="AM5:AN5"/>
    <mergeCell ref="AQ5:AR5"/>
    <mergeCell ref="AK2:AN2"/>
    <mergeCell ref="AO2:AR2"/>
    <mergeCell ref="AE3:AF3"/>
    <mergeCell ref="AI3:AJ3"/>
    <mergeCell ref="AM3:AN3"/>
    <mergeCell ref="AQ3:AR3"/>
    <mergeCell ref="U94:V94"/>
    <mergeCell ref="W94:X94"/>
    <mergeCell ref="Y94:Z94"/>
    <mergeCell ref="AA94:AB94"/>
    <mergeCell ref="AC2:AF2"/>
    <mergeCell ref="AG2:AJ2"/>
    <mergeCell ref="AE4:AF4"/>
    <mergeCell ref="AI4:AJ4"/>
    <mergeCell ref="AE6:AF6"/>
    <mergeCell ref="AI6:AJ6"/>
    <mergeCell ref="U93:V93"/>
    <mergeCell ref="W93:X93"/>
    <mergeCell ref="Y93:Z93"/>
    <mergeCell ref="AA93:AB93"/>
    <mergeCell ref="U86:V86"/>
    <mergeCell ref="W86:X86"/>
    <mergeCell ref="Y86:Z86"/>
    <mergeCell ref="AA86:AB86"/>
    <mergeCell ref="U57:V57"/>
    <mergeCell ref="W57:X57"/>
    <mergeCell ref="AE10:AF10"/>
    <mergeCell ref="AI10:AJ10"/>
    <mergeCell ref="AM10:AN10"/>
    <mergeCell ref="AQ10:AR10"/>
    <mergeCell ref="AE11:AF11"/>
    <mergeCell ref="AI11:AJ11"/>
    <mergeCell ref="AM11:AN11"/>
    <mergeCell ref="AQ11:AR11"/>
    <mergeCell ref="AE8:AF8"/>
    <mergeCell ref="AI8:AJ8"/>
    <mergeCell ref="AM8:AN8"/>
    <mergeCell ref="AQ8:AR8"/>
    <mergeCell ref="AE9:AF9"/>
    <mergeCell ref="AI9:AJ9"/>
    <mergeCell ref="AM9:AN9"/>
    <mergeCell ref="AQ9:AR9"/>
    <mergeCell ref="AM6:AN6"/>
    <mergeCell ref="AQ6:AR6"/>
    <mergeCell ref="AE7:AF7"/>
    <mergeCell ref="AI7:AJ7"/>
    <mergeCell ref="AM7:AN7"/>
    <mergeCell ref="AQ7:AR7"/>
    <mergeCell ref="AE19:AF19"/>
    <mergeCell ref="AI19:AJ19"/>
    <mergeCell ref="AM19:AN19"/>
    <mergeCell ref="AQ19:AR19"/>
    <mergeCell ref="AE20:AF20"/>
    <mergeCell ref="AI20:AJ20"/>
    <mergeCell ref="AM20:AN20"/>
    <mergeCell ref="AQ20:AR20"/>
    <mergeCell ref="AE17:AF17"/>
    <mergeCell ref="AI17:AJ17"/>
    <mergeCell ref="AM17:AN17"/>
    <mergeCell ref="AQ17:AR17"/>
    <mergeCell ref="AE18:AF18"/>
    <mergeCell ref="AI18:AJ18"/>
    <mergeCell ref="AM18:AN18"/>
    <mergeCell ref="AQ18:AR18"/>
    <mergeCell ref="AE12:AF12"/>
    <mergeCell ref="AI12:AJ12"/>
    <mergeCell ref="AM12:AN12"/>
    <mergeCell ref="AQ12:AR12"/>
    <mergeCell ref="AE16:AF16"/>
    <mergeCell ref="AI16:AJ16"/>
    <mergeCell ref="AM16:AN16"/>
    <mergeCell ref="AQ16:AR16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C23:AD23"/>
    <mergeCell ref="AE23:AF23"/>
    <mergeCell ref="AG23:AH23"/>
    <mergeCell ref="AI23:AJ23"/>
    <mergeCell ref="AK23:AL23"/>
    <mergeCell ref="AM23:AN23"/>
    <mergeCell ref="AE21:AF21"/>
    <mergeCell ref="AI21:AJ21"/>
    <mergeCell ref="AM21:AN21"/>
    <mergeCell ref="AQ21:AR21"/>
    <mergeCell ref="AE22:AF22"/>
    <mergeCell ref="AI22:AJ22"/>
    <mergeCell ref="AM22:AN22"/>
    <mergeCell ref="AQ22:AR22"/>
    <mergeCell ref="AE27:AF27"/>
    <mergeCell ref="AI27:AJ27"/>
    <mergeCell ref="AM27:AN27"/>
    <mergeCell ref="AQ27:AR27"/>
    <mergeCell ref="AE28:AF28"/>
    <mergeCell ref="AI28:AJ28"/>
    <mergeCell ref="AM28:AN28"/>
    <mergeCell ref="AQ28:AR28"/>
    <mergeCell ref="AE25:AF25"/>
    <mergeCell ref="AI25:AJ25"/>
    <mergeCell ref="AM25:AN25"/>
    <mergeCell ref="AQ25:AR25"/>
    <mergeCell ref="AE26:AF26"/>
    <mergeCell ref="AI26:AJ26"/>
    <mergeCell ref="AM26:AN26"/>
    <mergeCell ref="AQ26:AR26"/>
    <mergeCell ref="AO23:AP23"/>
    <mergeCell ref="AQ23:AR23"/>
    <mergeCell ref="AC32:AD32"/>
    <mergeCell ref="AE32:AF32"/>
    <mergeCell ref="AG32:AH32"/>
    <mergeCell ref="AI32:AJ32"/>
    <mergeCell ref="AK32:AL32"/>
    <mergeCell ref="AM32:AN32"/>
    <mergeCell ref="AO30:AP30"/>
    <mergeCell ref="AQ30:AR30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E29:AF29"/>
    <mergeCell ref="AI29:AJ29"/>
    <mergeCell ref="AM29:AN29"/>
    <mergeCell ref="AQ29:AR29"/>
    <mergeCell ref="AC30:AD30"/>
    <mergeCell ref="AE30:AF30"/>
    <mergeCell ref="AG30:AH30"/>
    <mergeCell ref="AI30:AJ30"/>
    <mergeCell ref="AK30:AL30"/>
    <mergeCell ref="AM30:AN30"/>
    <mergeCell ref="AE36:AF36"/>
    <mergeCell ref="AI36:AJ36"/>
    <mergeCell ref="AM36:AN36"/>
    <mergeCell ref="AQ36:AR36"/>
    <mergeCell ref="AE37:AF37"/>
    <mergeCell ref="AI37:AJ37"/>
    <mergeCell ref="AM37:AN37"/>
    <mergeCell ref="AQ37:AR37"/>
    <mergeCell ref="AE34:AF34"/>
    <mergeCell ref="AI34:AJ34"/>
    <mergeCell ref="AM34:AN34"/>
    <mergeCell ref="AQ34:AR34"/>
    <mergeCell ref="AE35:AF35"/>
    <mergeCell ref="AI35:AJ35"/>
    <mergeCell ref="AM35:AN35"/>
    <mergeCell ref="AQ35:AR35"/>
    <mergeCell ref="AO32:AP32"/>
    <mergeCell ref="AQ32:AR32"/>
    <mergeCell ref="AE33:AF33"/>
    <mergeCell ref="AI33:AJ33"/>
    <mergeCell ref="AM33:AN33"/>
    <mergeCell ref="AQ33:AR33"/>
    <mergeCell ref="AE40:AF40"/>
    <mergeCell ref="AI40:AJ40"/>
    <mergeCell ref="AM40:AN40"/>
    <mergeCell ref="AQ40:AR40"/>
    <mergeCell ref="AC41:AD41"/>
    <mergeCell ref="AE41:AF41"/>
    <mergeCell ref="AG41:AH41"/>
    <mergeCell ref="AI41:AJ41"/>
    <mergeCell ref="AK41:AL41"/>
    <mergeCell ref="AM41:AN41"/>
    <mergeCell ref="AE38:AF38"/>
    <mergeCell ref="AI38:AJ38"/>
    <mergeCell ref="AM38:AN38"/>
    <mergeCell ref="AQ38:AR38"/>
    <mergeCell ref="AE39:AF39"/>
    <mergeCell ref="AI39:AJ39"/>
    <mergeCell ref="AM39:AN39"/>
    <mergeCell ref="AQ39:AR39"/>
    <mergeCell ref="AE43:AF43"/>
    <mergeCell ref="AI43:AJ43"/>
    <mergeCell ref="AM43:AN43"/>
    <mergeCell ref="AQ43:AR43"/>
    <mergeCell ref="AE44:AF44"/>
    <mergeCell ref="AI44:AJ44"/>
    <mergeCell ref="AM44:AN44"/>
    <mergeCell ref="AQ44:AR44"/>
    <mergeCell ref="AO41:AP41"/>
    <mergeCell ref="AQ41:AR41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E47:AF47"/>
    <mergeCell ref="AI47:AJ47"/>
    <mergeCell ref="AM47:AN47"/>
    <mergeCell ref="AQ47:AR47"/>
    <mergeCell ref="AC48:AD48"/>
    <mergeCell ref="AE48:AF48"/>
    <mergeCell ref="AG48:AH48"/>
    <mergeCell ref="AI48:AJ48"/>
    <mergeCell ref="AK48:AL48"/>
    <mergeCell ref="AM48:AN48"/>
    <mergeCell ref="AE45:AF45"/>
    <mergeCell ref="AI45:AJ45"/>
    <mergeCell ref="AM45:AN45"/>
    <mergeCell ref="AQ45:AR45"/>
    <mergeCell ref="AE46:AF46"/>
    <mergeCell ref="AI46:AJ46"/>
    <mergeCell ref="AM46:AN46"/>
    <mergeCell ref="AQ46:AR46"/>
    <mergeCell ref="AE50:AF50"/>
    <mergeCell ref="AI50:AJ50"/>
    <mergeCell ref="AM50:AN50"/>
    <mergeCell ref="AQ50:AR50"/>
    <mergeCell ref="AE51:AF51"/>
    <mergeCell ref="AI51:AJ51"/>
    <mergeCell ref="AM51:AN51"/>
    <mergeCell ref="AQ51:AR51"/>
    <mergeCell ref="AO48:AP48"/>
    <mergeCell ref="AQ48:AR48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E54:AF54"/>
    <mergeCell ref="AI54:AJ54"/>
    <mergeCell ref="AM54:AN54"/>
    <mergeCell ref="AQ54:AR54"/>
    <mergeCell ref="AC55:AD55"/>
    <mergeCell ref="AE55:AF55"/>
    <mergeCell ref="AG55:AH55"/>
    <mergeCell ref="AI55:AJ55"/>
    <mergeCell ref="AK55:AL55"/>
    <mergeCell ref="AM55:AN55"/>
    <mergeCell ref="AE52:AF52"/>
    <mergeCell ref="AI52:AJ52"/>
    <mergeCell ref="AM52:AN52"/>
    <mergeCell ref="AQ52:AR52"/>
    <mergeCell ref="AE53:AF53"/>
    <mergeCell ref="AI53:AJ53"/>
    <mergeCell ref="AM53:AN53"/>
    <mergeCell ref="AQ53:AR53"/>
    <mergeCell ref="AE58:AF58"/>
    <mergeCell ref="AI58:AJ58"/>
    <mergeCell ref="AM58:AN58"/>
    <mergeCell ref="AQ58:AR58"/>
    <mergeCell ref="AC57:AD57"/>
    <mergeCell ref="AE57:AF57"/>
    <mergeCell ref="AG57:AH57"/>
    <mergeCell ref="AI57:AJ57"/>
    <mergeCell ref="AK57:AL57"/>
    <mergeCell ref="AM57:AN57"/>
    <mergeCell ref="AO55:AP55"/>
    <mergeCell ref="AQ55:AR55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E63:AF63"/>
    <mergeCell ref="AI63:AJ63"/>
    <mergeCell ref="AM63:AN63"/>
    <mergeCell ref="AQ63:AR63"/>
    <mergeCell ref="AE64:AF64"/>
    <mergeCell ref="AI64:AJ64"/>
    <mergeCell ref="AM64:AN64"/>
    <mergeCell ref="AQ64:AR64"/>
    <mergeCell ref="AE61:AF61"/>
    <mergeCell ref="AI61:AJ61"/>
    <mergeCell ref="AM61:AN61"/>
    <mergeCell ref="AQ61:AR61"/>
    <mergeCell ref="AE62:AF62"/>
    <mergeCell ref="AI62:AJ62"/>
    <mergeCell ref="AM62:AN62"/>
    <mergeCell ref="AQ62:AR62"/>
    <mergeCell ref="AE59:AF59"/>
    <mergeCell ref="AI59:AJ59"/>
    <mergeCell ref="AM59:AN59"/>
    <mergeCell ref="AQ59:AR59"/>
    <mergeCell ref="AE60:AF60"/>
    <mergeCell ref="AI60:AJ60"/>
    <mergeCell ref="AM60:AN60"/>
    <mergeCell ref="AQ60:AR60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E65:AF65"/>
    <mergeCell ref="AI65:AJ65"/>
    <mergeCell ref="AM65:AN65"/>
    <mergeCell ref="AQ65:AR65"/>
    <mergeCell ref="AC66:AD66"/>
    <mergeCell ref="AE66:AF66"/>
    <mergeCell ref="AG66:AH66"/>
    <mergeCell ref="AI66:AJ66"/>
    <mergeCell ref="AK66:AL66"/>
    <mergeCell ref="AM66:AN66"/>
    <mergeCell ref="AC76:AD76"/>
    <mergeCell ref="AE76:AF76"/>
    <mergeCell ref="AG76:AH76"/>
    <mergeCell ref="AI76:AJ76"/>
    <mergeCell ref="AK76:AL76"/>
    <mergeCell ref="AM76:AN76"/>
    <mergeCell ref="AO74:AP74"/>
    <mergeCell ref="AQ74:AR74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C74:AD74"/>
    <mergeCell ref="AE74:AF74"/>
    <mergeCell ref="AG74:AH74"/>
    <mergeCell ref="AI74:AJ74"/>
    <mergeCell ref="AK74:AL74"/>
    <mergeCell ref="AM74:AN74"/>
    <mergeCell ref="AE81:AF81"/>
    <mergeCell ref="AI81:AJ81"/>
    <mergeCell ref="AM81:AN81"/>
    <mergeCell ref="AQ81:AR81"/>
    <mergeCell ref="AE82:AF82"/>
    <mergeCell ref="AI82:AJ82"/>
    <mergeCell ref="AM82:AN82"/>
    <mergeCell ref="AQ82:AR82"/>
    <mergeCell ref="AE79:AF79"/>
    <mergeCell ref="AI79:AJ79"/>
    <mergeCell ref="AM79:AN79"/>
    <mergeCell ref="AQ79:AR79"/>
    <mergeCell ref="AE80:AF80"/>
    <mergeCell ref="AI80:AJ80"/>
    <mergeCell ref="AM80:AN80"/>
    <mergeCell ref="AQ80:AR80"/>
    <mergeCell ref="AO76:AP76"/>
    <mergeCell ref="AQ76:AR76"/>
    <mergeCell ref="AE78:AF78"/>
    <mergeCell ref="AI78:AJ78"/>
    <mergeCell ref="AM78:AN78"/>
    <mergeCell ref="AQ78:AR78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C85:AD85"/>
    <mergeCell ref="AE85:AF85"/>
    <mergeCell ref="AG85:AH85"/>
    <mergeCell ref="AI85:AJ85"/>
    <mergeCell ref="AK85:AL85"/>
    <mergeCell ref="AM85:AN85"/>
    <mergeCell ref="AE83:AF83"/>
    <mergeCell ref="AI83:AJ83"/>
    <mergeCell ref="AM83:AN83"/>
    <mergeCell ref="AQ83:AR83"/>
    <mergeCell ref="AE84:AF84"/>
    <mergeCell ref="AI84:AJ84"/>
    <mergeCell ref="AM84:AN84"/>
    <mergeCell ref="AQ84:AR84"/>
    <mergeCell ref="AE89:AF89"/>
    <mergeCell ref="AI89:AJ89"/>
    <mergeCell ref="AM89:AN89"/>
    <mergeCell ref="AQ89:AR89"/>
    <mergeCell ref="AE90:AF90"/>
    <mergeCell ref="AI90:AJ90"/>
    <mergeCell ref="AM90:AN90"/>
    <mergeCell ref="AQ90:AR90"/>
    <mergeCell ref="AE87:AF87"/>
    <mergeCell ref="AI87:AJ87"/>
    <mergeCell ref="AM87:AN87"/>
    <mergeCell ref="AQ87:AR87"/>
    <mergeCell ref="AE88:AF88"/>
    <mergeCell ref="AI88:AJ88"/>
    <mergeCell ref="AM88:AN88"/>
    <mergeCell ref="AQ88:AR88"/>
    <mergeCell ref="AO85:AP85"/>
    <mergeCell ref="AQ85:AR85"/>
    <mergeCell ref="AC94:AD94"/>
    <mergeCell ref="AE94:AF94"/>
    <mergeCell ref="AG94:AH94"/>
    <mergeCell ref="AI94:AJ94"/>
    <mergeCell ref="AK94:AL94"/>
    <mergeCell ref="AM94:AN94"/>
    <mergeCell ref="AO92:AP92"/>
    <mergeCell ref="AQ92:AR92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E91:AF91"/>
    <mergeCell ref="AI91:AJ91"/>
    <mergeCell ref="AM91:AN91"/>
    <mergeCell ref="AQ91:AR91"/>
    <mergeCell ref="AC92:AD92"/>
    <mergeCell ref="AE92:AF92"/>
    <mergeCell ref="AG92:AH92"/>
    <mergeCell ref="AI92:AJ92"/>
    <mergeCell ref="AK92:AL92"/>
    <mergeCell ref="AM92:AN92"/>
    <mergeCell ref="AU19:AV19"/>
    <mergeCell ref="AU20:AV20"/>
    <mergeCell ref="AU21:AV21"/>
    <mergeCell ref="AU22:AV22"/>
    <mergeCell ref="AS23:AT23"/>
    <mergeCell ref="AU23:AV23"/>
    <mergeCell ref="AU10:AV10"/>
    <mergeCell ref="AU11:AV11"/>
    <mergeCell ref="AU12:AV12"/>
    <mergeCell ref="AU16:AV16"/>
    <mergeCell ref="AU17:AV17"/>
    <mergeCell ref="AU18:AV18"/>
    <mergeCell ref="AO94:AP94"/>
    <mergeCell ref="AQ94:AR94"/>
    <mergeCell ref="AS2:AV2"/>
    <mergeCell ref="AU3:AV3"/>
    <mergeCell ref="AU4:AV4"/>
    <mergeCell ref="AU5:AV5"/>
    <mergeCell ref="AU6:AV6"/>
    <mergeCell ref="AU7:AV7"/>
    <mergeCell ref="AU8:AV8"/>
    <mergeCell ref="AU9:AV9"/>
    <mergeCell ref="AO66:AP66"/>
    <mergeCell ref="AQ66:AR66"/>
    <mergeCell ref="AO57:AP57"/>
    <mergeCell ref="AQ57:AR57"/>
    <mergeCell ref="AU33:AV33"/>
    <mergeCell ref="AU34:AV34"/>
    <mergeCell ref="AU35:AV35"/>
    <mergeCell ref="AU36:AV36"/>
    <mergeCell ref="AU37:AV37"/>
    <mergeCell ref="AU38:AV38"/>
    <mergeCell ref="AU29:AV29"/>
    <mergeCell ref="AS30:AT30"/>
    <mergeCell ref="AU30:AV30"/>
    <mergeCell ref="AS31:AT31"/>
    <mergeCell ref="AU31:AV31"/>
    <mergeCell ref="AS32:AT32"/>
    <mergeCell ref="AU32:AV32"/>
    <mergeCell ref="AS24:AT24"/>
    <mergeCell ref="AU24:AV24"/>
    <mergeCell ref="AU25:AV25"/>
    <mergeCell ref="AU26:AV26"/>
    <mergeCell ref="AU27:AV27"/>
    <mergeCell ref="AU28:AV28"/>
    <mergeCell ref="AS49:AT49"/>
    <mergeCell ref="AU49:AV49"/>
    <mergeCell ref="AU50:AV50"/>
    <mergeCell ref="AU51:AV51"/>
    <mergeCell ref="AU52:AV52"/>
    <mergeCell ref="AU53:AV53"/>
    <mergeCell ref="AU43:AV43"/>
    <mergeCell ref="AU44:AV44"/>
    <mergeCell ref="AU45:AV45"/>
    <mergeCell ref="AU46:AV46"/>
    <mergeCell ref="AU47:AV47"/>
    <mergeCell ref="AS48:AT48"/>
    <mergeCell ref="AU48:AV48"/>
    <mergeCell ref="AU39:AV39"/>
    <mergeCell ref="AU40:AV40"/>
    <mergeCell ref="AS41:AT41"/>
    <mergeCell ref="AU41:AV41"/>
    <mergeCell ref="AS42:AT42"/>
    <mergeCell ref="AU42:AV42"/>
    <mergeCell ref="AS76:AT76"/>
    <mergeCell ref="AU76:AV76"/>
    <mergeCell ref="AU64:AV64"/>
    <mergeCell ref="AU65:AV65"/>
    <mergeCell ref="AS66:AT66"/>
    <mergeCell ref="AU66:AV66"/>
    <mergeCell ref="AS67:AT67"/>
    <mergeCell ref="AU67:AV67"/>
    <mergeCell ref="AU58:AV58"/>
    <mergeCell ref="AU59:AV59"/>
    <mergeCell ref="AU60:AV60"/>
    <mergeCell ref="AU61:AV61"/>
    <mergeCell ref="AU62:AV62"/>
    <mergeCell ref="AU63:AV63"/>
    <mergeCell ref="AU54:AV54"/>
    <mergeCell ref="AS55:AT55"/>
    <mergeCell ref="AU55:AV55"/>
    <mergeCell ref="AS56:AT56"/>
    <mergeCell ref="AU56:AV56"/>
    <mergeCell ref="AS57:AT57"/>
    <mergeCell ref="AU57:AV57"/>
    <mergeCell ref="AS93:AT93"/>
    <mergeCell ref="AU93:AV93"/>
    <mergeCell ref="AS94:AT94"/>
    <mergeCell ref="AU94:AV94"/>
    <mergeCell ref="AW2:AZ2"/>
    <mergeCell ref="AY3:AZ3"/>
    <mergeCell ref="AY4:AZ4"/>
    <mergeCell ref="AY5:AZ5"/>
    <mergeCell ref="AY6:AZ6"/>
    <mergeCell ref="AY7:AZ7"/>
    <mergeCell ref="AU88:AV88"/>
    <mergeCell ref="AU89:AV89"/>
    <mergeCell ref="AU90:AV90"/>
    <mergeCell ref="AU91:AV91"/>
    <mergeCell ref="AS92:AT92"/>
    <mergeCell ref="AU92:AV92"/>
    <mergeCell ref="AU84:AV84"/>
    <mergeCell ref="AS85:AT85"/>
    <mergeCell ref="AU85:AV85"/>
    <mergeCell ref="AS86:AT86"/>
    <mergeCell ref="AU86:AV86"/>
    <mergeCell ref="AU87:AV87"/>
    <mergeCell ref="AU78:AV78"/>
    <mergeCell ref="AU79:AV79"/>
    <mergeCell ref="AU80:AV80"/>
    <mergeCell ref="AU81:AV81"/>
    <mergeCell ref="AU82:AV82"/>
    <mergeCell ref="AU83:AV83"/>
    <mergeCell ref="AS74:AT74"/>
    <mergeCell ref="AU74:AV74"/>
    <mergeCell ref="AS75:AT75"/>
    <mergeCell ref="AU75:AV75"/>
    <mergeCell ref="AW23:AX23"/>
    <mergeCell ref="AY23:AZ23"/>
    <mergeCell ref="AW24:AX24"/>
    <mergeCell ref="AY24:AZ24"/>
    <mergeCell ref="AY25:AZ25"/>
    <mergeCell ref="AY26:AZ26"/>
    <mergeCell ref="AY17:AZ17"/>
    <mergeCell ref="AY18:AZ18"/>
    <mergeCell ref="AY19:AZ19"/>
    <mergeCell ref="AY20:AZ20"/>
    <mergeCell ref="AY21:AZ21"/>
    <mergeCell ref="AY22:AZ22"/>
    <mergeCell ref="AY8:AZ8"/>
    <mergeCell ref="AY9:AZ9"/>
    <mergeCell ref="AY10:AZ10"/>
    <mergeCell ref="AY11:AZ11"/>
    <mergeCell ref="AY12:AZ12"/>
    <mergeCell ref="AY16:AZ16"/>
    <mergeCell ref="AY37:AZ37"/>
    <mergeCell ref="AY38:AZ38"/>
    <mergeCell ref="AY39:AZ39"/>
    <mergeCell ref="AY40:AZ40"/>
    <mergeCell ref="AW41:AX41"/>
    <mergeCell ref="AY41:AZ41"/>
    <mergeCell ref="AW32:AX32"/>
    <mergeCell ref="AY32:AZ32"/>
    <mergeCell ref="AY33:AZ33"/>
    <mergeCell ref="AY34:AZ34"/>
    <mergeCell ref="AY52:AZ52"/>
    <mergeCell ref="AY53:AZ53"/>
    <mergeCell ref="AY54:AZ54"/>
    <mergeCell ref="AW55:AX55"/>
    <mergeCell ref="AY55:AZ55"/>
    <mergeCell ref="AY47:AZ47"/>
    <mergeCell ref="AW48:AX48"/>
    <mergeCell ref="AY48:AZ48"/>
    <mergeCell ref="AW49:AX49"/>
    <mergeCell ref="AY49:AZ49"/>
    <mergeCell ref="AY50:AZ50"/>
    <mergeCell ref="AW42:AX42"/>
    <mergeCell ref="AY42:AZ42"/>
    <mergeCell ref="AY43:AZ43"/>
    <mergeCell ref="AY44:AZ44"/>
    <mergeCell ref="AY45:AZ45"/>
    <mergeCell ref="AY46:AZ46"/>
    <mergeCell ref="A1:B1"/>
    <mergeCell ref="C1:D1"/>
    <mergeCell ref="E1:F1"/>
    <mergeCell ref="G1:H1"/>
    <mergeCell ref="AW66:AX66"/>
    <mergeCell ref="AY66:AZ66"/>
    <mergeCell ref="AW67:AX67"/>
    <mergeCell ref="AY67:AZ67"/>
    <mergeCell ref="AW74:AX74"/>
    <mergeCell ref="AY74:AZ74"/>
    <mergeCell ref="AY60:AZ60"/>
    <mergeCell ref="AY61:AZ61"/>
    <mergeCell ref="AY62:AZ62"/>
    <mergeCell ref="AY63:AZ63"/>
    <mergeCell ref="AY64:AZ64"/>
    <mergeCell ref="AY65:AZ65"/>
    <mergeCell ref="AW56:AX56"/>
    <mergeCell ref="AY56:AZ56"/>
    <mergeCell ref="AW57:AX57"/>
    <mergeCell ref="AY57:AZ57"/>
    <mergeCell ref="AY58:AZ58"/>
    <mergeCell ref="AY59:AZ59"/>
    <mergeCell ref="AY35:AZ35"/>
    <mergeCell ref="AY36:AZ36"/>
    <mergeCell ref="AY27:AZ27"/>
    <mergeCell ref="AY28:AZ28"/>
    <mergeCell ref="AY29:AZ29"/>
    <mergeCell ref="AW30:AX30"/>
    <mergeCell ref="AY30:AZ30"/>
    <mergeCell ref="AW31:AX31"/>
    <mergeCell ref="AY31:AZ31"/>
    <mergeCell ref="AY51:AZ51"/>
    <mergeCell ref="AY89:AZ89"/>
    <mergeCell ref="AY90:AZ90"/>
    <mergeCell ref="AY91:AZ91"/>
    <mergeCell ref="AW92:AX92"/>
    <mergeCell ref="AY92:AZ92"/>
    <mergeCell ref="AW93:AX93"/>
    <mergeCell ref="AY93:AZ93"/>
    <mergeCell ref="AW94:AX94"/>
    <mergeCell ref="AY94:AZ94"/>
    <mergeCell ref="AW75:AX75"/>
    <mergeCell ref="AY75:AZ75"/>
    <mergeCell ref="AW76:AX76"/>
    <mergeCell ref="AY76:AZ76"/>
    <mergeCell ref="AY78:AZ78"/>
    <mergeCell ref="AY79:AZ79"/>
    <mergeCell ref="AY80:AZ80"/>
    <mergeCell ref="AY81:AZ81"/>
    <mergeCell ref="AY82:AZ82"/>
    <mergeCell ref="AY83:AZ83"/>
    <mergeCell ref="AY84:AZ84"/>
    <mergeCell ref="AW85:AX85"/>
    <mergeCell ref="AY85:AZ85"/>
    <mergeCell ref="AW86:AX86"/>
    <mergeCell ref="AY86:AZ86"/>
    <mergeCell ref="AY87:AZ87"/>
    <mergeCell ref="AY88:AZ88"/>
  </mergeCells>
  <conditionalFormatting sqref="G6:G12 K6:K12 O6:O12 S6:S12 W6:W12 AA6:AA12 AE6:AE12 AI6:AI12 AM6:AM12 AQ6:AQ12 AU6:AU12 AY6:AY12">
    <cfRule type="colorScale" priority="18">
      <colorScale>
        <cfvo type="num" val="$G$6&lt;0"/>
        <cfvo type="max"/>
        <color rgb="FFFF0000"/>
        <color rgb="FF92D050"/>
      </colorScale>
    </cfRule>
  </conditionalFormatting>
  <dataValidations count="1">
    <dataValidation type="list" allowBlank="1" showInputMessage="1" showErrorMessage="1" sqref="C1:D1">
      <formula1>Рестораны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78"/>
  <sheetViews>
    <sheetView tabSelected="1" zoomScale="90" zoomScaleNormal="90" workbookViewId="0">
      <selection activeCell="D6" sqref="D6"/>
    </sheetView>
  </sheetViews>
  <sheetFormatPr defaultRowHeight="14.25" x14ac:dyDescent="0.2"/>
  <cols>
    <col min="1" max="1" width="38.5703125" style="93" customWidth="1"/>
    <col min="2" max="2" width="15.7109375" style="93" customWidth="1"/>
    <col min="3" max="3" width="9.42578125" style="159" customWidth="1"/>
    <col min="4" max="4" width="15.42578125" style="93" customWidth="1"/>
    <col min="5" max="5" width="10.5703125" style="93" bestFit="1" customWidth="1"/>
    <col min="6" max="16384" width="9.140625" style="93"/>
  </cols>
  <sheetData>
    <row r="1" spans="1:8" ht="18.75" customHeight="1" thickBot="1" x14ac:dyDescent="0.25">
      <c r="A1" s="91" t="s">
        <v>57</v>
      </c>
    </row>
    <row r="2" spans="1:8" ht="17.25" customHeight="1" x14ac:dyDescent="0.3">
      <c r="A2" s="92"/>
      <c r="B2" s="324">
        <v>43101</v>
      </c>
      <c r="C2" s="325"/>
      <c r="D2" s="325"/>
      <c r="E2" s="326"/>
    </row>
    <row r="3" spans="1:8" ht="15" customHeight="1" thickBot="1" x14ac:dyDescent="0.25">
      <c r="B3" s="99" t="s">
        <v>58</v>
      </c>
      <c r="C3" s="101" t="s">
        <v>59</v>
      </c>
      <c r="D3" s="100" t="s">
        <v>60</v>
      </c>
      <c r="E3" s="98" t="s">
        <v>59</v>
      </c>
    </row>
    <row r="4" spans="1:8" ht="21.75" customHeight="1" x14ac:dyDescent="0.2">
      <c r="A4" s="106"/>
      <c r="B4" s="104" t="e">
        <f>#REF!</f>
        <v>#REF!</v>
      </c>
      <c r="C4" s="96"/>
      <c r="D4" s="94" t="e">
        <f>#REF!</f>
        <v>#REF!</v>
      </c>
      <c r="E4" s="95"/>
    </row>
    <row r="5" spans="1:8" ht="17.25" customHeight="1" x14ac:dyDescent="0.2">
      <c r="A5" s="154"/>
      <c r="B5" s="155" t="e">
        <f>SUM(B6:B11)</f>
        <v>#REF!</v>
      </c>
      <c r="C5" s="101">
        <f>SUM(C6:C11)</f>
        <v>0.35000000000000003</v>
      </c>
      <c r="D5" s="99" t="e">
        <f>SUM(D6:D11)</f>
        <v>#VALUE!</v>
      </c>
      <c r="E5" s="101">
        <f>SUM(E6:E11)</f>
        <v>0</v>
      </c>
    </row>
    <row r="6" spans="1:8" ht="15" customHeight="1" x14ac:dyDescent="0.2">
      <c r="A6" s="107"/>
      <c r="B6" s="105" t="e">
        <f>B4*C6</f>
        <v>#REF!</v>
      </c>
      <c r="C6" s="97">
        <v>0.33</v>
      </c>
      <c r="D6" s="327" t="e">
        <f>'1'!E57:F57</f>
        <v>#VALUE!</v>
      </c>
      <c r="E6" s="97"/>
    </row>
    <row r="7" spans="1:8" ht="15.75" customHeight="1" x14ac:dyDescent="0.2">
      <c r="A7" s="107"/>
      <c r="B7" s="105" t="e">
        <f>B4*C7</f>
        <v>#REF!</v>
      </c>
      <c r="C7" s="97">
        <v>6.0000000000000001E-3</v>
      </c>
      <c r="D7" s="94"/>
      <c r="E7" s="97"/>
    </row>
    <row r="8" spans="1:8" ht="15" customHeight="1" x14ac:dyDescent="0.2">
      <c r="A8" s="107"/>
      <c r="B8" s="105" t="e">
        <f>B4*C8</f>
        <v>#REF!</v>
      </c>
      <c r="C8" s="97">
        <v>1.5E-3</v>
      </c>
      <c r="D8" s="94"/>
      <c r="E8" s="97"/>
    </row>
    <row r="9" spans="1:8" ht="15" customHeight="1" x14ac:dyDescent="0.2">
      <c r="A9" s="107"/>
      <c r="B9" s="105" t="e">
        <f>B4*C9</f>
        <v>#REF!</v>
      </c>
      <c r="C9" s="97">
        <v>8.9999999999999993E-3</v>
      </c>
      <c r="D9" s="94"/>
      <c r="E9" s="97"/>
    </row>
    <row r="10" spans="1:8" ht="15" customHeight="1" x14ac:dyDescent="0.2">
      <c r="A10" s="107"/>
      <c r="B10" s="105" t="e">
        <f>B4*C10</f>
        <v>#REF!</v>
      </c>
      <c r="C10" s="97">
        <v>1.5E-3</v>
      </c>
      <c r="D10" s="94"/>
      <c r="E10" s="97"/>
      <c r="H10" s="93" t="s">
        <v>61</v>
      </c>
    </row>
    <row r="11" spans="1:8" ht="15" customHeight="1" thickBot="1" x14ac:dyDescent="0.25">
      <c r="A11" s="145"/>
      <c r="B11" s="146" t="e">
        <f>B4*C11</f>
        <v>#REF!</v>
      </c>
      <c r="C11" s="117">
        <v>2E-3</v>
      </c>
      <c r="D11" s="118"/>
      <c r="E11" s="117"/>
    </row>
    <row r="12" spans="1:8" ht="15" customHeight="1" thickBot="1" x14ac:dyDescent="0.25">
      <c r="A12" s="111"/>
      <c r="B12" s="144" t="e">
        <f>SUM(B13:B39)</f>
        <v>#REF!</v>
      </c>
      <c r="C12" s="123" t="e">
        <f>C13+C19+C24+C31+C36+C37+C38+C39</f>
        <v>#REF!</v>
      </c>
      <c r="D12" s="124"/>
      <c r="E12" s="125"/>
    </row>
    <row r="13" spans="1:8" ht="15" customHeight="1" thickBot="1" x14ac:dyDescent="0.25">
      <c r="A13" s="115"/>
      <c r="B13" s="144" t="e">
        <f>B4*C13</f>
        <v>#REF!</v>
      </c>
      <c r="C13" s="123">
        <v>7.0000000000000007E-2</v>
      </c>
      <c r="D13" s="124"/>
      <c r="E13" s="125"/>
    </row>
    <row r="14" spans="1:8" ht="15" customHeight="1" x14ac:dyDescent="0.2">
      <c r="A14" s="143"/>
      <c r="B14" s="135"/>
      <c r="C14" s="131"/>
      <c r="D14" s="142"/>
      <c r="E14" s="141"/>
    </row>
    <row r="15" spans="1:8" ht="15" customHeight="1" x14ac:dyDescent="0.2">
      <c r="A15" s="112"/>
      <c r="B15" s="110"/>
      <c r="C15" s="96"/>
      <c r="D15" s="94"/>
      <c r="E15" s="97"/>
    </row>
    <row r="16" spans="1:8" ht="15" customHeight="1" x14ac:dyDescent="0.2">
      <c r="A16" s="112"/>
      <c r="B16" s="110"/>
      <c r="C16" s="96"/>
      <c r="D16" s="94"/>
      <c r="E16" s="97"/>
    </row>
    <row r="17" spans="1:5" ht="15" customHeight="1" x14ac:dyDescent="0.2">
      <c r="A17" s="112"/>
      <c r="B17" s="110"/>
      <c r="C17" s="96"/>
      <c r="D17" s="94"/>
      <c r="E17" s="97"/>
    </row>
    <row r="18" spans="1:5" ht="15" customHeight="1" thickBot="1" x14ac:dyDescent="0.25">
      <c r="A18" s="126"/>
      <c r="B18" s="127"/>
      <c r="C18" s="128"/>
      <c r="D18" s="118"/>
      <c r="E18" s="117"/>
    </row>
    <row r="19" spans="1:5" ht="15" customHeight="1" thickBot="1" x14ac:dyDescent="0.25">
      <c r="A19" s="115"/>
      <c r="B19" s="144" t="e">
        <f>B4*C19</f>
        <v>#REF!</v>
      </c>
      <c r="C19" s="123">
        <v>0.09</v>
      </c>
      <c r="D19" s="124"/>
      <c r="E19" s="125"/>
    </row>
    <row r="20" spans="1:5" ht="15" customHeight="1" x14ac:dyDescent="0.2">
      <c r="A20" s="143"/>
      <c r="B20" s="135"/>
      <c r="C20" s="131"/>
      <c r="D20" s="142"/>
      <c r="E20" s="141"/>
    </row>
    <row r="21" spans="1:5" ht="15" customHeight="1" x14ac:dyDescent="0.2">
      <c r="A21" s="112"/>
      <c r="B21" s="110"/>
      <c r="C21" s="96"/>
      <c r="D21" s="94"/>
      <c r="E21" s="97"/>
    </row>
    <row r="22" spans="1:5" ht="15" customHeight="1" x14ac:dyDescent="0.2">
      <c r="A22" s="112"/>
      <c r="B22" s="110"/>
      <c r="C22" s="96"/>
      <c r="D22" s="94"/>
      <c r="E22" s="97"/>
    </row>
    <row r="23" spans="1:5" ht="15" customHeight="1" thickBot="1" x14ac:dyDescent="0.25">
      <c r="A23" s="126"/>
      <c r="B23" s="127"/>
      <c r="C23" s="128"/>
      <c r="D23" s="118"/>
      <c r="E23" s="117"/>
    </row>
    <row r="24" spans="1:5" ht="15" customHeight="1" thickBot="1" x14ac:dyDescent="0.25">
      <c r="A24" s="115"/>
      <c r="B24" s="144" t="e">
        <f>B4*C24</f>
        <v>#REF!</v>
      </c>
      <c r="C24" s="123">
        <v>5.4999999999999997E-3</v>
      </c>
      <c r="D24" s="124"/>
      <c r="E24" s="125"/>
    </row>
    <row r="25" spans="1:5" ht="15" customHeight="1" x14ac:dyDescent="0.2">
      <c r="A25" s="143"/>
      <c r="B25" s="135"/>
      <c r="C25" s="131"/>
      <c r="D25" s="142"/>
      <c r="E25" s="141"/>
    </row>
    <row r="26" spans="1:5" ht="15" customHeight="1" x14ac:dyDescent="0.2">
      <c r="A26" s="112"/>
      <c r="B26" s="110"/>
      <c r="C26" s="96"/>
      <c r="D26" s="94"/>
      <c r="E26" s="97"/>
    </row>
    <row r="27" spans="1:5" x14ac:dyDescent="0.2">
      <c r="A27" s="112"/>
      <c r="B27" s="110"/>
      <c r="C27" s="96"/>
      <c r="D27" s="94"/>
      <c r="E27" s="97"/>
    </row>
    <row r="28" spans="1:5" ht="15" customHeight="1" x14ac:dyDescent="0.2">
      <c r="A28" s="112"/>
      <c r="B28" s="110"/>
      <c r="C28" s="96"/>
      <c r="D28" s="94"/>
      <c r="E28" s="97"/>
    </row>
    <row r="29" spans="1:5" ht="15" customHeight="1" x14ac:dyDescent="0.2">
      <c r="A29" s="112"/>
      <c r="B29" s="110"/>
      <c r="C29" s="96"/>
      <c r="D29" s="94"/>
      <c r="E29" s="97"/>
    </row>
    <row r="30" spans="1:5" ht="15" customHeight="1" thickBot="1" x14ac:dyDescent="0.25">
      <c r="A30" s="126"/>
      <c r="B30" s="127"/>
      <c r="C30" s="128"/>
      <c r="D30" s="118"/>
      <c r="E30" s="117"/>
    </row>
    <row r="31" spans="1:5" ht="15" customHeight="1" thickBot="1" x14ac:dyDescent="0.25">
      <c r="A31" s="115"/>
      <c r="B31" s="144" t="e">
        <f>B4*C31</f>
        <v>#REF!</v>
      </c>
      <c r="C31" s="123" t="e">
        <f>SUM(C32:C35)</f>
        <v>#REF!</v>
      </c>
      <c r="D31" s="124"/>
      <c r="E31" s="125"/>
    </row>
    <row r="32" spans="1:5" ht="15" customHeight="1" x14ac:dyDescent="0.2">
      <c r="A32" s="143"/>
      <c r="B32" s="140">
        <v>14000</v>
      </c>
      <c r="C32" s="141" t="e">
        <f>B32/B4</f>
        <v>#REF!</v>
      </c>
      <c r="D32" s="142"/>
      <c r="E32" s="141"/>
    </row>
    <row r="33" spans="1:5" ht="15" customHeight="1" x14ac:dyDescent="0.2">
      <c r="A33" s="112"/>
      <c r="B33" s="104">
        <v>700</v>
      </c>
      <c r="C33" s="97" t="e">
        <f>B33/B4</f>
        <v>#REF!</v>
      </c>
      <c r="D33" s="94"/>
      <c r="E33" s="97"/>
    </row>
    <row r="34" spans="1:5" ht="15" customHeight="1" x14ac:dyDescent="0.2">
      <c r="A34" s="112"/>
      <c r="B34" s="104" t="e">
        <f>B4*C34</f>
        <v>#REF!</v>
      </c>
      <c r="C34" s="97">
        <v>2.0000000000000001E-4</v>
      </c>
      <c r="D34" s="94"/>
      <c r="E34" s="97"/>
    </row>
    <row r="35" spans="1:5" ht="15" customHeight="1" thickBot="1" x14ac:dyDescent="0.25">
      <c r="A35" s="126"/>
      <c r="B35" s="116" t="e">
        <f>B4*C35</f>
        <v>#REF!</v>
      </c>
      <c r="C35" s="117">
        <v>2.9999999999999997E-4</v>
      </c>
      <c r="D35" s="118"/>
      <c r="E35" s="117"/>
    </row>
    <row r="36" spans="1:5" ht="15" thickBot="1" x14ac:dyDescent="0.25">
      <c r="A36" s="115"/>
      <c r="B36" s="144">
        <v>110000</v>
      </c>
      <c r="C36" s="123" t="e">
        <f>B36/B4</f>
        <v>#REF!</v>
      </c>
      <c r="D36" s="124"/>
      <c r="E36" s="125"/>
    </row>
    <row r="37" spans="1:5" ht="18" customHeight="1" x14ac:dyDescent="0.2">
      <c r="A37" s="143"/>
      <c r="B37" s="140" t="e">
        <f>B4*C37</f>
        <v>#REF!</v>
      </c>
      <c r="C37" s="141">
        <v>8.0000000000000004E-4</v>
      </c>
      <c r="D37" s="142"/>
      <c r="E37" s="141"/>
    </row>
    <row r="38" spans="1:5" ht="15" customHeight="1" x14ac:dyDescent="0.2">
      <c r="A38" s="112"/>
      <c r="B38" s="104" t="e">
        <f>B4*C38</f>
        <v>#REF!</v>
      </c>
      <c r="C38" s="97">
        <v>2.0000000000000001E-4</v>
      </c>
      <c r="D38" s="94"/>
      <c r="E38" s="97"/>
    </row>
    <row r="39" spans="1:5" ht="15" customHeight="1" thickBot="1" x14ac:dyDescent="0.25">
      <c r="A39" s="113"/>
      <c r="B39" s="116" t="e">
        <f>B4*C39</f>
        <v>#REF!</v>
      </c>
      <c r="C39" s="117">
        <v>2.0000000000000001E-4</v>
      </c>
      <c r="D39" s="118"/>
      <c r="E39" s="117"/>
    </row>
    <row r="40" spans="1:5" ht="15" customHeight="1" thickBot="1" x14ac:dyDescent="0.25">
      <c r="A40" s="115"/>
      <c r="B40" s="122" t="e">
        <f>SUM(B42:B77)</f>
        <v>#REF!</v>
      </c>
      <c r="C40" s="123" t="e">
        <f>SUM(C41+C42+C46+C52+C53+C56+C57+C58+C59+C60+C61+C64+C65+C66+C69+C73+C77)</f>
        <v>#REF!</v>
      </c>
      <c r="D40" s="124"/>
      <c r="E40" s="125"/>
    </row>
    <row r="41" spans="1:5" ht="17.25" customHeight="1" thickBot="1" x14ac:dyDescent="0.25">
      <c r="A41" s="115"/>
      <c r="B41" s="144"/>
      <c r="C41" s="123"/>
      <c r="D41" s="124"/>
      <c r="E41" s="125"/>
    </row>
    <row r="42" spans="1:5" ht="16.5" customHeight="1" x14ac:dyDescent="0.2">
      <c r="A42" s="147"/>
      <c r="B42" s="119" t="e">
        <f>B4*C42</f>
        <v>#REF!</v>
      </c>
      <c r="C42" s="120">
        <v>1E-3</v>
      </c>
      <c r="D42" s="121"/>
      <c r="E42" s="120"/>
    </row>
    <row r="43" spans="1:5" ht="29.25" customHeight="1" x14ac:dyDescent="0.2">
      <c r="A43" s="112"/>
      <c r="B43" s="110"/>
      <c r="C43" s="96"/>
      <c r="D43" s="94"/>
      <c r="E43" s="97"/>
    </row>
    <row r="44" spans="1:5" ht="15" customHeight="1" x14ac:dyDescent="0.2">
      <c r="A44" s="112"/>
      <c r="B44" s="110"/>
      <c r="C44" s="96"/>
      <c r="D44" s="94"/>
      <c r="E44" s="97"/>
    </row>
    <row r="45" spans="1:5" ht="45" customHeight="1" thickBot="1" x14ac:dyDescent="0.25">
      <c r="A45" s="126"/>
      <c r="B45" s="127"/>
      <c r="C45" s="128"/>
      <c r="D45" s="118"/>
      <c r="E45" s="117"/>
    </row>
    <row r="46" spans="1:5" ht="15" customHeight="1" thickBot="1" x14ac:dyDescent="0.25">
      <c r="A46" s="134"/>
      <c r="B46" s="124" t="e">
        <f>B4*C46</f>
        <v>#REF!</v>
      </c>
      <c r="C46" s="123">
        <v>5.5999999999999999E-3</v>
      </c>
      <c r="D46" s="124"/>
      <c r="E46" s="125"/>
    </row>
    <row r="47" spans="1:5" ht="30.75" customHeight="1" x14ac:dyDescent="0.2">
      <c r="A47" s="106"/>
      <c r="B47" s="135"/>
      <c r="C47" s="131"/>
      <c r="D47" s="132"/>
      <c r="E47" s="133"/>
    </row>
    <row r="48" spans="1:5" ht="42.75" customHeight="1" x14ac:dyDescent="0.2">
      <c r="A48" s="136"/>
      <c r="B48" s="110"/>
      <c r="C48" s="96"/>
      <c r="D48" s="94"/>
      <c r="E48" s="97"/>
    </row>
    <row r="49" spans="1:5" ht="27.75" customHeight="1" x14ac:dyDescent="0.2">
      <c r="A49" s="137"/>
      <c r="B49" s="110"/>
      <c r="C49" s="96"/>
      <c r="D49" s="94"/>
      <c r="E49" s="97"/>
    </row>
    <row r="50" spans="1:5" ht="15" customHeight="1" x14ac:dyDescent="0.2">
      <c r="A50" s="112"/>
      <c r="B50" s="110"/>
      <c r="C50" s="96"/>
      <c r="D50" s="94"/>
      <c r="E50" s="97"/>
    </row>
    <row r="51" spans="1:5" ht="15" customHeight="1" thickBot="1" x14ac:dyDescent="0.25">
      <c r="A51" s="108"/>
      <c r="B51" s="110"/>
      <c r="C51" s="96"/>
      <c r="D51" s="94"/>
      <c r="E51" s="97"/>
    </row>
    <row r="52" spans="1:5" ht="15" thickBot="1" x14ac:dyDescent="0.25">
      <c r="A52" s="114"/>
      <c r="B52" s="138"/>
      <c r="C52" s="139"/>
      <c r="D52" s="138"/>
      <c r="E52" s="139"/>
    </row>
    <row r="53" spans="1:5" ht="15" customHeight="1" thickBot="1" x14ac:dyDescent="0.25">
      <c r="A53" s="115"/>
      <c r="B53" s="122" t="e">
        <f>B4*C53</f>
        <v>#REF!</v>
      </c>
      <c r="C53" s="123">
        <v>8.0000000000000004E-4</v>
      </c>
      <c r="D53" s="124"/>
      <c r="E53" s="125"/>
    </row>
    <row r="54" spans="1:5" ht="15" customHeight="1" x14ac:dyDescent="0.2">
      <c r="A54" s="143"/>
      <c r="B54" s="135"/>
      <c r="C54" s="131"/>
      <c r="D54" s="142"/>
      <c r="E54" s="156"/>
    </row>
    <row r="55" spans="1:5" ht="31.5" customHeight="1" thickBot="1" x14ac:dyDescent="0.25">
      <c r="A55" s="113"/>
      <c r="B55" s="160"/>
      <c r="C55" s="161"/>
      <c r="D55" s="157"/>
      <c r="E55" s="158"/>
    </row>
    <row r="56" spans="1:5" ht="15" customHeight="1" x14ac:dyDescent="0.2">
      <c r="A56" s="129"/>
      <c r="B56" s="121" t="e">
        <f>B4*C56</f>
        <v>#REF!</v>
      </c>
      <c r="C56" s="120">
        <v>1E-4</v>
      </c>
      <c r="D56" s="142"/>
      <c r="E56" s="141"/>
    </row>
    <row r="57" spans="1:5" ht="15" customHeight="1" x14ac:dyDescent="0.2">
      <c r="A57" s="102"/>
      <c r="B57" s="94"/>
      <c r="C57" s="97"/>
      <c r="D57" s="94"/>
      <c r="E57" s="97"/>
    </row>
    <row r="58" spans="1:5" ht="15" customHeight="1" x14ac:dyDescent="0.2">
      <c r="A58" s="102"/>
      <c r="B58" s="94"/>
      <c r="C58" s="97"/>
      <c r="D58" s="94"/>
      <c r="E58" s="97"/>
    </row>
    <row r="59" spans="1:5" ht="15" customHeight="1" x14ac:dyDescent="0.2">
      <c r="A59" s="102"/>
      <c r="B59" s="99" t="e">
        <f>B4*C59</f>
        <v>#REF!</v>
      </c>
      <c r="C59" s="101">
        <v>2.5000000000000001E-4</v>
      </c>
      <c r="D59" s="94"/>
      <c r="E59" s="97"/>
    </row>
    <row r="60" spans="1:5" ht="15" thickBot="1" x14ac:dyDescent="0.25">
      <c r="A60" s="148"/>
      <c r="B60" s="138">
        <v>5500</v>
      </c>
      <c r="C60" s="139" t="e">
        <f>B60/B4</f>
        <v>#REF!</v>
      </c>
      <c r="D60" s="118"/>
      <c r="E60" s="117"/>
    </row>
    <row r="61" spans="1:5" ht="15" customHeight="1" thickBot="1" x14ac:dyDescent="0.25">
      <c r="A61" s="149"/>
      <c r="B61" s="122">
        <f>SUM(B62:B63)</f>
        <v>11850</v>
      </c>
      <c r="C61" s="123" t="e">
        <f>SUM(C62:C63)</f>
        <v>#REF!</v>
      </c>
      <c r="D61" s="124"/>
      <c r="E61" s="125"/>
    </row>
    <row r="62" spans="1:5" ht="15" customHeight="1" x14ac:dyDescent="0.2">
      <c r="A62" s="106"/>
      <c r="B62" s="119">
        <v>8850</v>
      </c>
      <c r="C62" s="120" t="e">
        <f>B62/B4</f>
        <v>#REF!</v>
      </c>
      <c r="D62" s="142"/>
      <c r="E62" s="141"/>
    </row>
    <row r="63" spans="1:5" ht="15" customHeight="1" thickBot="1" x14ac:dyDescent="0.25">
      <c r="A63" s="113"/>
      <c r="B63" s="109">
        <v>3000</v>
      </c>
      <c r="C63" s="101" t="e">
        <f>B63/B4</f>
        <v>#REF!</v>
      </c>
      <c r="D63" s="94"/>
      <c r="E63" s="97"/>
    </row>
    <row r="64" spans="1:5" ht="15" customHeight="1" x14ac:dyDescent="0.2">
      <c r="A64" s="129"/>
      <c r="B64" s="99" t="e">
        <f>B4*C64</f>
        <v>#REF!</v>
      </c>
      <c r="C64" s="101">
        <v>4.0000000000000002E-4</v>
      </c>
      <c r="D64" s="94"/>
      <c r="E64" s="97"/>
    </row>
    <row r="65" spans="1:5" ht="15" customHeight="1" thickBot="1" x14ac:dyDescent="0.25">
      <c r="A65" s="150"/>
      <c r="B65" s="138" t="e">
        <f>B4*C65</f>
        <v>#REF!</v>
      </c>
      <c r="C65" s="139">
        <v>2.8E-3</v>
      </c>
      <c r="D65" s="138">
        <f>'1'!F46</f>
        <v>6</v>
      </c>
      <c r="E65" s="139"/>
    </row>
    <row r="66" spans="1:5" ht="15" customHeight="1" thickBot="1" x14ac:dyDescent="0.25">
      <c r="A66" s="149"/>
      <c r="B66" s="122" t="e">
        <f>B4*C66</f>
        <v>#REF!</v>
      </c>
      <c r="C66" s="123">
        <v>2.5000000000000001E-3</v>
      </c>
      <c r="D66" s="124"/>
      <c r="E66" s="125"/>
    </row>
    <row r="67" spans="1:5" x14ac:dyDescent="0.2">
      <c r="A67" s="151"/>
      <c r="B67" s="135"/>
      <c r="C67" s="131"/>
      <c r="D67" s="142"/>
      <c r="E67" s="141"/>
    </row>
    <row r="68" spans="1:5" ht="15" thickBot="1" x14ac:dyDescent="0.25">
      <c r="A68" s="152"/>
      <c r="B68" s="127"/>
      <c r="C68" s="128"/>
      <c r="D68" s="118"/>
      <c r="E68" s="117"/>
    </row>
    <row r="69" spans="1:5" ht="15" customHeight="1" thickBot="1" x14ac:dyDescent="0.25">
      <c r="A69" s="149"/>
      <c r="B69" s="122" t="e">
        <f>B4*C69</f>
        <v>#REF!</v>
      </c>
      <c r="C69" s="123">
        <v>7.7999999999999996E-3</v>
      </c>
      <c r="D69" s="124"/>
      <c r="E69" s="125"/>
    </row>
    <row r="70" spans="1:5" ht="15" customHeight="1" x14ac:dyDescent="0.2">
      <c r="A70" s="106"/>
      <c r="B70" s="135"/>
      <c r="C70" s="131"/>
      <c r="D70" s="142"/>
      <c r="E70" s="141"/>
    </row>
    <row r="71" spans="1:5" ht="15" customHeight="1" x14ac:dyDescent="0.2">
      <c r="A71" s="112"/>
      <c r="B71" s="110"/>
      <c r="C71" s="96"/>
      <c r="D71" s="94"/>
      <c r="E71" s="97"/>
    </row>
    <row r="72" spans="1:5" ht="15" customHeight="1" thickBot="1" x14ac:dyDescent="0.25">
      <c r="A72" s="126"/>
      <c r="B72" s="127"/>
      <c r="C72" s="128"/>
      <c r="D72" s="118"/>
      <c r="E72" s="117"/>
    </row>
    <row r="73" spans="1:5" ht="15" customHeight="1" thickBot="1" x14ac:dyDescent="0.25">
      <c r="A73" s="134"/>
      <c r="B73" s="124" t="e">
        <f>B4*C73</f>
        <v>#REF!</v>
      </c>
      <c r="C73" s="123">
        <v>1E-3</v>
      </c>
      <c r="D73" s="124"/>
      <c r="E73" s="125"/>
    </row>
    <row r="74" spans="1:5" ht="15" customHeight="1" x14ac:dyDescent="0.2">
      <c r="A74" s="129"/>
      <c r="B74" s="130"/>
      <c r="C74" s="131"/>
      <c r="D74" s="142"/>
      <c r="E74" s="141"/>
    </row>
    <row r="75" spans="1:5" ht="15" customHeight="1" x14ac:dyDescent="0.2">
      <c r="A75" s="102"/>
      <c r="B75" s="103"/>
      <c r="C75" s="96"/>
      <c r="D75" s="94"/>
      <c r="E75" s="97"/>
    </row>
    <row r="76" spans="1:5" ht="15" customHeight="1" thickBot="1" x14ac:dyDescent="0.25">
      <c r="A76" s="148"/>
      <c r="B76" s="162"/>
      <c r="C76" s="128"/>
      <c r="D76" s="118"/>
      <c r="E76" s="117"/>
    </row>
    <row r="77" spans="1:5" ht="15" customHeight="1" thickBot="1" x14ac:dyDescent="0.25">
      <c r="A77" s="134"/>
      <c r="B77" s="124"/>
      <c r="C77" s="123"/>
      <c r="D77" s="124"/>
      <c r="E77" s="125"/>
    </row>
    <row r="78" spans="1:5" ht="15" customHeight="1" x14ac:dyDescent="0.2">
      <c r="A78" s="153"/>
      <c r="B78" s="142"/>
      <c r="C78" s="141"/>
      <c r="D78" s="142"/>
      <c r="E78" s="141"/>
    </row>
  </sheetData>
  <mergeCells count="1">
    <mergeCell ref="B2:E2"/>
  </mergeCells>
  <dataValidations count="1">
    <dataValidation type="list" allowBlank="1" showInputMessage="1" showErrorMessage="1" sqref="A2">
      <formula1>Рестораны</formula1>
    </dataValidation>
  </dataValidations>
  <pageMargins left="0.70866141732283472" right="0.70866141732283472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'1'!Критерии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KFC2</dc:creator>
  <cp:lastModifiedBy>не отмечен</cp:lastModifiedBy>
  <cp:lastPrinted>2018-03-06T07:42:18Z</cp:lastPrinted>
  <dcterms:created xsi:type="dcterms:W3CDTF">2017-04-19T08:55:45Z</dcterms:created>
  <dcterms:modified xsi:type="dcterms:W3CDTF">2018-03-07T08:14:54Z</dcterms:modified>
</cp:coreProperties>
</file>