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 activeTab="5"/>
  </bookViews>
  <sheets>
    <sheet name="Информация" sheetId="10" r:id="rId1"/>
    <sheet name="Задача 1" sheetId="3" r:id="rId2"/>
    <sheet name="Задача 2" sheetId="5" r:id="rId3"/>
    <sheet name="Задача 3" sheetId="8" r:id="rId4"/>
    <sheet name="Задача 4" sheetId="9" r:id="rId5"/>
    <sheet name="Задача 5" sheetId="1" r:id="rId6"/>
    <sheet name="Задача 6" sheetId="2" r:id="rId7"/>
    <sheet name="Задача 7" sheetId="11" r:id="rId8"/>
    <sheet name="data" sheetId="12" state="hidden" r:id="rId9"/>
  </sheets>
  <definedNames>
    <definedName name="_xlnm._FilterDatabase" localSheetId="6" hidden="1">'Задача 6'!$B$12:$B$29</definedName>
    <definedName name="Chrysler_Town_Country">'Задача 3'!#REF!</definedName>
    <definedName name="Chrysler_Vision">'Задача 3'!#REF!</definedName>
    <definedName name="Chrysler_Voyager">'Задача 3'!#REF!</definedName>
    <definedName name="Citroen_2">'Задача 3'!#REF!</definedName>
    <definedName name="Citroen_AMI">'Задача 3'!#REF!</definedName>
    <definedName name="Citroen_Break">'Задача 3'!#REF!</definedName>
    <definedName name="GMS" localSheetId="6">'Задача 6'!XFB1048574:XFB1</definedName>
    <definedName name="prn_test" localSheetId="8">data!$B$2</definedName>
    <definedName name="Возраст">'Задача 3'!#REF!</definedName>
    <definedName name="_xlnm.Extract" localSheetId="6">'Задача 6'!$F$25</definedName>
    <definedName name="Марка_Модель">'Задача 3'!#REF!</definedName>
  </definedNam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4" i="1"/>
  <c r="K13" i="8"/>
  <c r="J8" i="9"/>
  <c r="I8" i="9"/>
  <c r="H8" i="9"/>
  <c r="J7" i="9"/>
  <c r="I7" i="9"/>
  <c r="H7" i="9"/>
  <c r="J6" i="9"/>
  <c r="I6" i="9"/>
  <c r="H6" i="9"/>
  <c r="J5" i="9"/>
  <c r="I5" i="9"/>
  <c r="H5" i="9"/>
  <c r="I4" i="5"/>
  <c r="H4" i="2"/>
  <c r="E11" i="2" s="1"/>
  <c r="F15" i="2"/>
  <c r="C2" i="12"/>
  <c r="B17" i="11"/>
  <c r="D16" i="11"/>
  <c r="D15" i="11"/>
  <c r="G4" i="9"/>
  <c r="J4" i="9" s="1"/>
  <c r="B11" i="9"/>
  <c r="H4" i="9" l="1"/>
  <c r="I4" i="9"/>
</calcChain>
</file>

<file path=xl/sharedStrings.xml><?xml version="1.0" encoding="utf-8"?>
<sst xmlns="http://schemas.openxmlformats.org/spreadsheetml/2006/main" count="483" uniqueCount="135">
  <si>
    <t>Ford</t>
  </si>
  <si>
    <t>Great Wall</t>
  </si>
  <si>
    <t>Cowry</t>
  </si>
  <si>
    <t>CC</t>
  </si>
  <si>
    <t>Coolbear</t>
  </si>
  <si>
    <t>Deer</t>
  </si>
  <si>
    <t>Deer G1</t>
  </si>
  <si>
    <t>Deer G2</t>
  </si>
  <si>
    <t>Deer G3</t>
  </si>
  <si>
    <t>Deer G4</t>
  </si>
  <si>
    <t>Deer G5</t>
  </si>
  <si>
    <t>Florid</t>
  </si>
  <si>
    <t>Hover</t>
  </si>
  <si>
    <t>Monster</t>
  </si>
  <si>
    <t>Pegasus</t>
  </si>
  <si>
    <t>Peri</t>
  </si>
  <si>
    <t>RUV Sing</t>
  </si>
  <si>
    <t>SUV</t>
  </si>
  <si>
    <t>SUV G5</t>
  </si>
  <si>
    <t>Safe</t>
  </si>
  <si>
    <t>Safe SUV</t>
  </si>
  <si>
    <t>Sailor</t>
  </si>
  <si>
    <t>Sing</t>
  </si>
  <si>
    <t>Sokol</t>
  </si>
  <si>
    <t>Wall</t>
  </si>
  <si>
    <t>Wingle</t>
  </si>
  <si>
    <t>Марка</t>
  </si>
  <si>
    <t>Модель</t>
  </si>
  <si>
    <t>Результат</t>
  </si>
  <si>
    <t>Tourneo</t>
  </si>
  <si>
    <t>Tourneo Bus</t>
  </si>
  <si>
    <t>Tourneo Connect</t>
  </si>
  <si>
    <t>Tracer</t>
  </si>
  <si>
    <t>Transit</t>
  </si>
  <si>
    <t>Transit Connect</t>
  </si>
  <si>
    <t>Transit Tourneo</t>
  </si>
  <si>
    <t>GMC</t>
  </si>
  <si>
    <t>Saturn</t>
  </si>
  <si>
    <t>Savana</t>
  </si>
  <si>
    <t>Sierra</t>
  </si>
  <si>
    <t>Sonoma</t>
  </si>
  <si>
    <t>Geely</t>
  </si>
  <si>
    <t>Merrie</t>
  </si>
  <si>
    <t>Otaka</t>
  </si>
  <si>
    <t>Uliou</t>
  </si>
  <si>
    <t>Vision</t>
  </si>
  <si>
    <t>Geo</t>
  </si>
  <si>
    <t>Prizm</t>
  </si>
  <si>
    <t>Tracker</t>
  </si>
  <si>
    <t>Chrysler Town&amp;Country</t>
  </si>
  <si>
    <t>Chrysler Viper</t>
  </si>
  <si>
    <t>Chrysler Vision</t>
  </si>
  <si>
    <t>Chrysler Voyager</t>
  </si>
  <si>
    <t>Citroen 2</t>
  </si>
  <si>
    <t>Citroen AMI</t>
  </si>
  <si>
    <t>Citroen AX</t>
  </si>
  <si>
    <t>Citroen Acadiane</t>
  </si>
  <si>
    <t>Citroen BX</t>
  </si>
  <si>
    <t>Марка Модель</t>
  </si>
  <si>
    <t>Citroen Break</t>
  </si>
  <si>
    <t>Citroen BX_Break</t>
  </si>
  <si>
    <t>Результат Марка</t>
  </si>
  <si>
    <t>Результат Модель</t>
  </si>
  <si>
    <t>3 MPS</t>
  </si>
  <si>
    <t>3 Sport</t>
  </si>
  <si>
    <t>323 C</t>
  </si>
  <si>
    <t>323 F</t>
  </si>
  <si>
    <t>323 P</t>
  </si>
  <si>
    <t>323 S</t>
  </si>
  <si>
    <t>323 Station Wagon</t>
  </si>
  <si>
    <t>323 Stufenheck</t>
  </si>
  <si>
    <t>Возраст</t>
  </si>
  <si>
    <t>Дата</t>
  </si>
  <si>
    <t>День</t>
  </si>
  <si>
    <t>Месяц</t>
  </si>
  <si>
    <t>Год</t>
  </si>
  <si>
    <t>3</t>
  </si>
  <si>
    <t>Можно воспользоваться вспомогательным столбцом</t>
  </si>
  <si>
    <t>Найти количество числовых моделей</t>
  </si>
  <si>
    <t>Задание:</t>
  </si>
  <si>
    <t>Chrysler</t>
  </si>
  <si>
    <t>Town&amp;Country</t>
  </si>
  <si>
    <t>Viper</t>
  </si>
  <si>
    <t>Voyager</t>
  </si>
  <si>
    <t>Citroen</t>
  </si>
  <si>
    <t>AMI</t>
  </si>
  <si>
    <t>Break</t>
  </si>
  <si>
    <t>AX</t>
  </si>
  <si>
    <t>Acadiane</t>
  </si>
  <si>
    <t>BX</t>
  </si>
  <si>
    <t>BX_Break</t>
  </si>
  <si>
    <t xml:space="preserve">Необходимо разделить слитное наименование марки и модели транспортного средства на отдельные значения (марка отдельно, модель отдельно).  В исходных данных разделителем между маркой и моделью является пробел. Для решения задачи необходимо использовать только встроенные функции MS Excel. Использование макросов запрещено. </t>
  </si>
  <si>
    <t>Исходные данные:</t>
  </si>
  <si>
    <t>Образец решения</t>
  </si>
  <si>
    <t>Решение:</t>
  </si>
  <si>
    <t>Необходимо найти количество числовых значений в списке моделей ТС. Для решения задачи необходимо использовать только встроенные функции MS Excel. Использование макросов запрещено. Допускается использование вспомогаетльного столбца.</t>
  </si>
  <si>
    <t>Вспом. столбцец</t>
  </si>
  <si>
    <t>6,80</t>
  </si>
  <si>
    <t>1. Привести все значения в таблице J5:N10 к общему формату (2 цифры после запятой).
2. Орагнизовать проверку данных (ограничить ввод) для марки/модели и возраста транспортного средства (Ячейки I13 и J13).
3. Используя стандартные функции MS Excel настроить выборку данных из таблицы J5:N10 в ячейке K13, на освное выходных значений (ячейки I13, J13). Использование макросов запрещено.</t>
  </si>
  <si>
    <t xml:space="preserve">Необходимо вывести в отдельные ячейки день, месяц и год. Для решения задачи необходимо использовать только встроенные функции MS Excel. Использование макросов запрещено. </t>
  </si>
  <si>
    <t>+</t>
  </si>
  <si>
    <t>-</t>
  </si>
  <si>
    <t xml:space="preserve">В ячейках напротив Great Wall Deer и ее модификаций (Deer G1, Deer G2 и т д) вывести "+". Напротив всех остальных "-". Для решения задачи необходимо использовать только встроенные функции MS Excel. Использование макросов запрещено. </t>
  </si>
  <si>
    <t xml:space="preserve">Вывести напротив марок диапазоны моделей. Для решения задачи необходимо использовать только встроенные функции MS Excel. Использование макросов запрещено. </t>
  </si>
  <si>
    <t>Задача 6!C19:C22</t>
  </si>
  <si>
    <t>Задача 6!C23:C25</t>
  </si>
  <si>
    <t>Задача 6!C26:C29</t>
  </si>
  <si>
    <t>Задача 1</t>
  </si>
  <si>
    <t>Задача 6</t>
  </si>
  <si>
    <t>Задача 5</t>
  </si>
  <si>
    <t>Задача 4</t>
  </si>
  <si>
    <t>Задача 3</t>
  </si>
  <si>
    <t>Задача 2</t>
  </si>
  <si>
    <t>Задачи:</t>
  </si>
  <si>
    <t>Комментарий</t>
  </si>
  <si>
    <t>Вам необходимо подготовить решение для задач, которые располагаются на отдельных листах. Данным решением вы сможете продемонстрировать свои навыки работы в MS Excel. Внимание! Использование макросов, сторонних надстроек и функций запрещено. Все задачи решаются стандартными функциями MS Excel. Если по вашему мнению, для решения какой либо задачи недостаточно исходных данных или сама задача сформулирована неоднозначно, вы можете указать это в колонке "комментарий". Для задач, в решении которых вы уверены, комментарий оставлять не нужно.</t>
  </si>
  <si>
    <t>ИCТИНА</t>
  </si>
  <si>
    <t>Почему значения в ячейках B15 и C15 не равны?</t>
  </si>
  <si>
    <t>1.</t>
  </si>
  <si>
    <t>2.</t>
  </si>
  <si>
    <t>ИСТИНА</t>
  </si>
  <si>
    <t>Почему значения в ячейках B16 и C16 не равны?</t>
  </si>
  <si>
    <t>3.</t>
  </si>
  <si>
    <t>Code</t>
  </si>
  <si>
    <t>Value</t>
  </si>
  <si>
    <t>prn_test</t>
  </si>
  <si>
    <t>Тестовое значение</t>
  </si>
  <si>
    <t>CNTRL</t>
  </si>
  <si>
    <t>Почему в ячейке B17 не отображается значения из именованного диапозона "prn_test"?</t>
  </si>
  <si>
    <t>Вопрос</t>
  </si>
  <si>
    <t>Ответ</t>
  </si>
  <si>
    <t>Необходимо дать ответ по каждому вопросу, указанному в столбце G</t>
  </si>
  <si>
    <t>Задача 7</t>
  </si>
  <si>
    <t>Задача6!C12:C18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</si>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</sst>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\+;;\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0"/>
      <color theme="10"/>
      <name val="Arial Cyr"/>
      <charset val="204"/>
    </font>
    <font>
      <b/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4" fillId="3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4" fillId="0" borderId="0" xfId="0" applyFont="1" applyFill="1" applyBorder="1"/>
    <xf numFmtId="0" fontId="4" fillId="3" borderId="1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49" fontId="2" fillId="4" borderId="6" xfId="0" applyNumberFormat="1" applyFont="1" applyFill="1" applyBorder="1"/>
    <xf numFmtId="0" fontId="2" fillId="4" borderId="7" xfId="0" applyFont="1" applyFill="1" applyBorder="1"/>
    <xf numFmtId="0" fontId="2" fillId="0" borderId="0" xfId="0" applyFont="1" applyBorder="1"/>
    <xf numFmtId="0" fontId="2" fillId="0" borderId="11" xfId="0" applyFont="1" applyBorder="1"/>
    <xf numFmtId="49" fontId="2" fillId="0" borderId="11" xfId="0" applyNumberFormat="1" applyFont="1" applyBorder="1"/>
    <xf numFmtId="0" fontId="2" fillId="0" borderId="12" xfId="0" applyFont="1" applyBorder="1"/>
    <xf numFmtId="0" fontId="0" fillId="0" borderId="13" xfId="0" applyBorder="1"/>
    <xf numFmtId="0" fontId="0" fillId="0" borderId="15" xfId="0" applyFill="1" applyBorder="1"/>
    <xf numFmtId="0" fontId="0" fillId="0" borderId="16" xfId="0" applyFill="1" applyBorder="1"/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/>
    <xf numFmtId="49" fontId="2" fillId="0" borderId="0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4" fillId="0" borderId="10" xfId="0" applyFont="1" applyFill="1" applyBorder="1" applyAlignment="1"/>
    <xf numFmtId="0" fontId="0" fillId="0" borderId="19" xfId="0" applyBorder="1"/>
    <xf numFmtId="0" fontId="0" fillId="0" borderId="19" xfId="0" applyFill="1" applyBorder="1"/>
    <xf numFmtId="0" fontId="0" fillId="0" borderId="20" xfId="0" applyBorder="1"/>
    <xf numFmtId="0" fontId="0" fillId="0" borderId="21" xfId="0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 applyAlignment="1"/>
    <xf numFmtId="0" fontId="0" fillId="4" borderId="1" xfId="0" applyNumberFormat="1" applyFill="1" applyBorder="1"/>
    <xf numFmtId="0" fontId="0" fillId="4" borderId="18" xfId="0" applyNumberFormat="1" applyFill="1" applyBorder="1"/>
    <xf numFmtId="0" fontId="0" fillId="4" borderId="13" xfId="0" applyNumberFormat="1" applyFill="1" applyBorder="1"/>
    <xf numFmtId="0" fontId="0" fillId="4" borderId="28" xfId="0" applyNumberFormat="1" applyFill="1" applyBorder="1"/>
    <xf numFmtId="0" fontId="4" fillId="5" borderId="33" xfId="0" applyFont="1" applyFill="1" applyBorder="1"/>
    <xf numFmtId="49" fontId="4" fillId="5" borderId="33" xfId="0" applyNumberFormat="1" applyFont="1" applyFill="1" applyBorder="1" applyAlignment="1">
      <alignment horizontal="right"/>
    </xf>
    <xf numFmtId="14" fontId="0" fillId="4" borderId="4" xfId="0" applyNumberFormat="1" applyFill="1" applyBorder="1"/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4" fontId="0" fillId="0" borderId="12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5" borderId="13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7" fillId="0" borderId="8" xfId="0" applyFont="1" applyFill="1" applyBorder="1"/>
    <xf numFmtId="0" fontId="7" fillId="0" borderId="10" xfId="0" applyFont="1" applyFill="1" applyBorder="1"/>
    <xf numFmtId="0" fontId="2" fillId="0" borderId="18" xfId="0" applyFont="1" applyBorder="1"/>
    <xf numFmtId="0" fontId="2" fillId="0" borderId="28" xfId="0" applyFont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0" fillId="5" borderId="18" xfId="0" quotePrefix="1" applyFill="1" applyBorder="1"/>
    <xf numFmtId="0" fontId="0" fillId="5" borderId="28" xfId="0" quotePrefix="1" applyFill="1" applyBorder="1"/>
    <xf numFmtId="0" fontId="0" fillId="0" borderId="0" xfId="0" quotePrefix="1" applyFill="1" applyBorder="1"/>
    <xf numFmtId="0" fontId="0" fillId="5" borderId="18" xfId="0" applyFill="1" applyBorder="1"/>
    <xf numFmtId="0" fontId="0" fillId="5" borderId="28" xfId="0" applyFill="1" applyBorder="1"/>
    <xf numFmtId="0" fontId="0" fillId="5" borderId="1" xfId="0" applyFill="1" applyBorder="1"/>
    <xf numFmtId="0" fontId="0" fillId="5" borderId="13" xfId="0" applyFill="1" applyBorder="1"/>
    <xf numFmtId="0" fontId="4" fillId="0" borderId="1" xfId="0" applyFont="1" applyBorder="1" applyAlignment="1">
      <alignment vertical="center"/>
    </xf>
    <xf numFmtId="0" fontId="6" fillId="0" borderId="1" xfId="1" quotePrefix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2" fontId="0" fillId="0" borderId="29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30" xfId="0" applyNumberFormat="1" applyFill="1" applyBorder="1" applyAlignment="1">
      <alignment horizontal="right"/>
    </xf>
    <xf numFmtId="2" fontId="0" fillId="0" borderId="16" xfId="0" applyNumberFormat="1" applyFill="1" applyBorder="1" applyAlignment="1">
      <alignment horizontal="right"/>
    </xf>
    <xf numFmtId="2" fontId="0" fillId="0" borderId="31" xfId="0" applyNumberFormat="1" applyFill="1" applyBorder="1" applyAlignment="1">
      <alignment horizontal="right"/>
    </xf>
    <xf numFmtId="2" fontId="0" fillId="0" borderId="32" xfId="0" applyNumberFormat="1" applyFill="1" applyBorder="1" applyAlignment="1">
      <alignment horizontal="right"/>
    </xf>
    <xf numFmtId="0" fontId="4" fillId="0" borderId="31" xfId="0" applyFont="1" applyFill="1" applyBorder="1"/>
    <xf numFmtId="1" fontId="0" fillId="0" borderId="0" xfId="0" applyNumberFormat="1"/>
    <xf numFmtId="1" fontId="0" fillId="0" borderId="0" xfId="0" applyNumberFormat="1" applyFill="1" applyBorder="1"/>
    <xf numFmtId="0" fontId="4" fillId="3" borderId="42" xfId="0" applyFont="1" applyFill="1" applyBorder="1"/>
    <xf numFmtId="0" fontId="0" fillId="5" borderId="0" xfId="0" applyFill="1" applyBorder="1" applyAlignment="1">
      <alignment horizontal="left"/>
    </xf>
    <xf numFmtId="1" fontId="0" fillId="5" borderId="0" xfId="0" applyNumberFormat="1" applyFill="1" applyBorder="1" applyAlignment="1">
      <alignment horizontal="left"/>
    </xf>
    <xf numFmtId="0" fontId="4" fillId="0" borderId="45" xfId="0" applyFont="1" applyFill="1" applyBorder="1" applyAlignment="1">
      <alignment horizontal="left"/>
    </xf>
    <xf numFmtId="0" fontId="4" fillId="0" borderId="46" xfId="0" applyFont="1" applyFill="1" applyBorder="1" applyAlignment="1">
      <alignment horizontal="left"/>
    </xf>
    <xf numFmtId="1" fontId="4" fillId="0" borderId="46" xfId="0" applyNumberFormat="1" applyFont="1" applyFill="1" applyBorder="1" applyAlignment="1">
      <alignment horizontal="left"/>
    </xf>
    <xf numFmtId="0" fontId="4" fillId="0" borderId="47" xfId="0" applyFont="1" applyFill="1" applyBorder="1" applyAlignment="1">
      <alignment horizontal="left"/>
    </xf>
    <xf numFmtId="14" fontId="0" fillId="0" borderId="48" xfId="0" applyNumberFormat="1" applyFill="1" applyBorder="1" applyAlignment="1">
      <alignment horizontal="left"/>
    </xf>
    <xf numFmtId="0" fontId="0" fillId="5" borderId="49" xfId="0" applyFill="1" applyBorder="1" applyAlignment="1">
      <alignment horizontal="left"/>
    </xf>
    <xf numFmtId="14" fontId="0" fillId="0" borderId="48" xfId="0" applyNumberFormat="1" applyFill="1" applyBorder="1"/>
    <xf numFmtId="14" fontId="0" fillId="0" borderId="50" xfId="0" applyNumberFormat="1" applyFill="1" applyBorder="1"/>
    <xf numFmtId="0" fontId="4" fillId="0" borderId="51" xfId="0" applyFont="1" applyFill="1" applyBorder="1"/>
    <xf numFmtId="0" fontId="4" fillId="0" borderId="51" xfId="0" applyFont="1" applyFill="1" applyBorder="1" applyAlignment="1"/>
    <xf numFmtId="0" fontId="0" fillId="0" borderId="51" xfId="0" applyBorder="1"/>
    <xf numFmtId="164" fontId="0" fillId="0" borderId="0" xfId="0" applyNumberFormat="1"/>
    <xf numFmtId="164" fontId="4" fillId="0" borderId="10" xfId="0" applyNumberFormat="1" applyFont="1" applyFill="1" applyBorder="1"/>
    <xf numFmtId="0" fontId="0" fillId="0" borderId="1" xfId="0" applyBorder="1" applyAlignment="1"/>
    <xf numFmtId="0" fontId="4" fillId="0" borderId="1" xfId="0" applyFont="1" applyBorder="1" applyAlignment="1">
      <alignment horizontal="center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4" borderId="42" xfId="0" applyFill="1" applyBorder="1" applyAlignment="1">
      <alignment horizontal="left" vertical="top" wrapText="1"/>
    </xf>
    <xf numFmtId="0" fontId="0" fillId="4" borderId="43" xfId="0" applyFill="1" applyBorder="1" applyAlignment="1">
      <alignment horizontal="left" vertical="top" wrapText="1"/>
    </xf>
    <xf numFmtId="0" fontId="0" fillId="4" borderId="44" xfId="0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65" fontId="0" fillId="5" borderId="18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20</xdr:row>
      <xdr:rowOff>0</xdr:rowOff>
    </xdr:from>
    <xdr:to>
      <xdr:col>2</xdr:col>
      <xdr:colOff>200025</xdr:colOff>
      <xdr:row>25</xdr:row>
      <xdr:rowOff>123825</xdr:rowOff>
    </xdr:to>
    <xdr:pic>
      <xdr:nvPicPr>
        <xdr:cNvPr id="3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5534025"/>
          <a:ext cx="1600200" cy="95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B1:I15"/>
  <sheetViews>
    <sheetView workbookViewId="0">
      <selection activeCell="B9" sqref="B9"/>
    </sheetView>
  </sheetViews>
  <sheetFormatPr defaultRowHeight="12.75" x14ac:dyDescent="0.2"/>
  <cols>
    <col min="1" max="1" width="3.28515625" customWidth="1"/>
    <col min="2" max="2" width="10.85546875" customWidth="1"/>
  </cols>
  <sheetData>
    <row r="1" spans="2:9" ht="13.5" thickBot="1" x14ac:dyDescent="0.25"/>
    <row r="2" spans="2:9" ht="40.5" customHeight="1" x14ac:dyDescent="0.2">
      <c r="B2" s="131" t="s">
        <v>115</v>
      </c>
      <c r="C2" s="132"/>
      <c r="D2" s="132"/>
      <c r="E2" s="132"/>
      <c r="F2" s="132"/>
      <c r="G2" s="132"/>
      <c r="H2" s="132"/>
      <c r="I2" s="133"/>
    </row>
    <row r="3" spans="2:9" ht="37.5" customHeight="1" x14ac:dyDescent="0.2">
      <c r="B3" s="134"/>
      <c r="C3" s="135"/>
      <c r="D3" s="135"/>
      <c r="E3" s="135"/>
      <c r="F3" s="135"/>
      <c r="G3" s="135"/>
      <c r="H3" s="135"/>
      <c r="I3" s="136"/>
    </row>
    <row r="4" spans="2:9" ht="43.5" customHeight="1" x14ac:dyDescent="0.2">
      <c r="B4" s="134"/>
      <c r="C4" s="135"/>
      <c r="D4" s="135"/>
      <c r="E4" s="135"/>
      <c r="F4" s="135"/>
      <c r="G4" s="135"/>
      <c r="H4" s="135"/>
      <c r="I4" s="136"/>
    </row>
    <row r="5" spans="2:9" ht="36.75" customHeight="1" thickBot="1" x14ac:dyDescent="0.25">
      <c r="B5" s="137"/>
      <c r="C5" s="138"/>
      <c r="D5" s="138"/>
      <c r="E5" s="138"/>
      <c r="F5" s="138"/>
      <c r="G5" s="138"/>
      <c r="H5" s="138"/>
      <c r="I5" s="139"/>
    </row>
    <row r="8" spans="2:9" x14ac:dyDescent="0.2">
      <c r="B8" s="89" t="s">
        <v>113</v>
      </c>
      <c r="C8" s="130" t="s">
        <v>114</v>
      </c>
      <c r="D8" s="130"/>
      <c r="E8" s="130"/>
      <c r="F8" s="130"/>
      <c r="G8" s="130"/>
      <c r="H8" s="130"/>
      <c r="I8" s="130"/>
    </row>
    <row r="9" spans="2:9" ht="39.950000000000003" customHeight="1" x14ac:dyDescent="0.2">
      <c r="B9" s="90" t="s">
        <v>107</v>
      </c>
      <c r="C9" s="129"/>
      <c r="D9" s="129"/>
      <c r="E9" s="129"/>
      <c r="F9" s="129"/>
      <c r="G9" s="129"/>
      <c r="H9" s="129"/>
      <c r="I9" s="129"/>
    </row>
    <row r="10" spans="2:9" ht="39.950000000000003" customHeight="1" x14ac:dyDescent="0.2">
      <c r="B10" s="90" t="s">
        <v>112</v>
      </c>
      <c r="C10" s="129"/>
      <c r="D10" s="129"/>
      <c r="E10" s="129"/>
      <c r="F10" s="129"/>
      <c r="G10" s="129"/>
      <c r="H10" s="129"/>
      <c r="I10" s="129"/>
    </row>
    <row r="11" spans="2:9" ht="39.950000000000003" customHeight="1" x14ac:dyDescent="0.2">
      <c r="B11" s="90" t="s">
        <v>111</v>
      </c>
      <c r="C11" s="129"/>
      <c r="D11" s="129"/>
      <c r="E11" s="129"/>
      <c r="F11" s="129"/>
      <c r="G11" s="129"/>
      <c r="H11" s="129"/>
      <c r="I11" s="129"/>
    </row>
    <row r="12" spans="2:9" ht="39.950000000000003" customHeight="1" x14ac:dyDescent="0.2">
      <c r="B12" s="90" t="s">
        <v>110</v>
      </c>
      <c r="C12" s="129"/>
      <c r="D12" s="129"/>
      <c r="E12" s="129"/>
      <c r="F12" s="129"/>
      <c r="G12" s="129"/>
      <c r="H12" s="129"/>
      <c r="I12" s="129"/>
    </row>
    <row r="13" spans="2:9" ht="39.950000000000003" customHeight="1" x14ac:dyDescent="0.2">
      <c r="B13" s="90" t="s">
        <v>109</v>
      </c>
      <c r="C13" s="129"/>
      <c r="D13" s="129"/>
      <c r="E13" s="129"/>
      <c r="F13" s="129"/>
      <c r="G13" s="129"/>
      <c r="H13" s="129"/>
      <c r="I13" s="129"/>
    </row>
    <row r="14" spans="2:9" ht="39.950000000000003" customHeight="1" x14ac:dyDescent="0.2">
      <c r="B14" s="90" t="s">
        <v>108</v>
      </c>
      <c r="C14" s="129"/>
      <c r="D14" s="129"/>
      <c r="E14" s="129"/>
      <c r="F14" s="129"/>
      <c r="G14" s="129"/>
      <c r="H14" s="129"/>
      <c r="I14" s="129"/>
    </row>
    <row r="15" spans="2:9" ht="41.25" customHeight="1" x14ac:dyDescent="0.2">
      <c r="B15" s="90" t="s">
        <v>132</v>
      </c>
      <c r="C15" s="129"/>
      <c r="D15" s="129"/>
      <c r="E15" s="129"/>
      <c r="F15" s="129"/>
      <c r="G15" s="129"/>
      <c r="H15" s="129"/>
      <c r="I15" s="129"/>
    </row>
  </sheetData>
  <mergeCells count="9">
    <mergeCell ref="C15:I15"/>
    <mergeCell ref="C14:I14"/>
    <mergeCell ref="C8:I8"/>
    <mergeCell ref="B2:I5"/>
    <mergeCell ref="C9:I9"/>
    <mergeCell ref="C10:I10"/>
    <mergeCell ref="C11:I11"/>
    <mergeCell ref="C12:I12"/>
    <mergeCell ref="C13:I13"/>
  </mergeCells>
  <hyperlinks>
    <hyperlink ref="B9" location="'Задача 1'!A1" display="'Задача 1'!A1"/>
    <hyperlink ref="B10" location="'Задача 2'!A1" display="'Задача 2'!A1"/>
    <hyperlink ref="B11" location="'Задача 3'!A1" display="'Задача 3'!A1"/>
    <hyperlink ref="B12" location="'Задача 4'!A1" display="'Задача 4'!A1"/>
    <hyperlink ref="B13" location="'Задача 5'!A1" display="'Задача 5'!A1"/>
    <hyperlink ref="B14" location="'Задача 6'!A1" display="'Задача 6'!A1"/>
    <hyperlink ref="B15" location="'Задача 7'!A1" display="Задача 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44"/>
  <sheetViews>
    <sheetView topLeftCell="A13" workbookViewId="0">
      <selection activeCell="H20" sqref="H20"/>
    </sheetView>
  </sheetViews>
  <sheetFormatPr defaultRowHeight="12.75" x14ac:dyDescent="0.2"/>
  <cols>
    <col min="1" max="1" width="2.7109375" customWidth="1"/>
    <col min="2" max="2" width="23" customWidth="1"/>
    <col min="3" max="3" width="19.5703125" customWidth="1"/>
    <col min="4" max="4" width="20.28515625" customWidth="1"/>
    <col min="5" max="5" width="6" customWidth="1"/>
    <col min="6" max="6" width="5.42578125" customWidth="1"/>
    <col min="7" max="7" width="23.85546875" customWidth="1"/>
    <col min="8" max="8" width="18.140625" customWidth="1"/>
    <col min="9" max="9" width="25.7109375" customWidth="1"/>
  </cols>
  <sheetData>
    <row r="1" spans="1:9" ht="13.5" thickBot="1" x14ac:dyDescent="0.25"/>
    <row r="2" spans="1:9" ht="14.25" thickTop="1" thickBot="1" x14ac:dyDescent="0.25">
      <c r="B2" s="12" t="s">
        <v>79</v>
      </c>
      <c r="C2" s="10"/>
      <c r="D2" s="11"/>
      <c r="E2" s="11"/>
      <c r="G2" s="23" t="s">
        <v>94</v>
      </c>
    </row>
    <row r="3" spans="1:9" ht="12.75" customHeight="1" thickTop="1" x14ac:dyDescent="0.2">
      <c r="B3" s="140" t="s">
        <v>91</v>
      </c>
      <c r="C3" s="141"/>
      <c r="D3" s="141"/>
      <c r="E3" s="142"/>
      <c r="G3" s="16" t="s">
        <v>58</v>
      </c>
      <c r="H3" s="17" t="s">
        <v>61</v>
      </c>
      <c r="I3" s="18" t="s">
        <v>62</v>
      </c>
    </row>
    <row r="4" spans="1:9" x14ac:dyDescent="0.2">
      <c r="B4" s="140"/>
      <c r="C4" s="141"/>
      <c r="D4" s="141"/>
      <c r="E4" s="142"/>
      <c r="G4" s="19" t="s">
        <v>49</v>
      </c>
      <c r="H4" s="87" t="s">
        <v>80</v>
      </c>
      <c r="I4" s="85" t="s">
        <v>81</v>
      </c>
    </row>
    <row r="5" spans="1:9" x14ac:dyDescent="0.2">
      <c r="B5" s="140"/>
      <c r="C5" s="141"/>
      <c r="D5" s="141"/>
      <c r="E5" s="142"/>
      <c r="G5" s="19" t="s">
        <v>50</v>
      </c>
      <c r="H5" s="87" t="s">
        <v>80</v>
      </c>
      <c r="I5" s="85" t="s">
        <v>82</v>
      </c>
    </row>
    <row r="6" spans="1:9" x14ac:dyDescent="0.2">
      <c r="B6" s="140"/>
      <c r="C6" s="141"/>
      <c r="D6" s="141"/>
      <c r="E6" s="142"/>
      <c r="G6" s="19" t="s">
        <v>51</v>
      </c>
      <c r="H6" s="87" t="s">
        <v>80</v>
      </c>
      <c r="I6" s="85" t="s">
        <v>45</v>
      </c>
    </row>
    <row r="7" spans="1:9" x14ac:dyDescent="0.2">
      <c r="B7" s="140"/>
      <c r="C7" s="141"/>
      <c r="D7" s="141"/>
      <c r="E7" s="142"/>
      <c r="G7" s="19" t="s">
        <v>52</v>
      </c>
      <c r="H7" s="87" t="s">
        <v>80</v>
      </c>
      <c r="I7" s="85" t="s">
        <v>83</v>
      </c>
    </row>
    <row r="8" spans="1:9" ht="13.5" thickBot="1" x14ac:dyDescent="0.25">
      <c r="B8" s="143"/>
      <c r="C8" s="144"/>
      <c r="D8" s="144"/>
      <c r="E8" s="145"/>
      <c r="G8" s="19" t="s">
        <v>53</v>
      </c>
      <c r="H8" s="87" t="s">
        <v>84</v>
      </c>
      <c r="I8" s="85">
        <v>2</v>
      </c>
    </row>
    <row r="9" spans="1:9" ht="14.25" thickTop="1" thickBot="1" x14ac:dyDescent="0.25">
      <c r="G9" s="19" t="s">
        <v>54</v>
      </c>
      <c r="H9" s="87" t="s">
        <v>84</v>
      </c>
      <c r="I9" s="85" t="s">
        <v>85</v>
      </c>
    </row>
    <row r="10" spans="1:9" ht="14.25" thickTop="1" thickBot="1" x14ac:dyDescent="0.25">
      <c r="B10" s="12" t="s">
        <v>92</v>
      </c>
      <c r="G10" s="19" t="s">
        <v>59</v>
      </c>
      <c r="H10" s="87" t="s">
        <v>84</v>
      </c>
      <c r="I10" s="85" t="s">
        <v>86</v>
      </c>
    </row>
    <row r="11" spans="1:9" ht="13.5" thickTop="1" x14ac:dyDescent="0.2">
      <c r="B11" s="13" t="s">
        <v>49</v>
      </c>
      <c r="E11" s="4"/>
      <c r="G11" s="19" t="s">
        <v>55</v>
      </c>
      <c r="H11" s="87" t="s">
        <v>84</v>
      </c>
      <c r="I11" s="85" t="s">
        <v>87</v>
      </c>
    </row>
    <row r="12" spans="1:9" x14ac:dyDescent="0.2">
      <c r="B12" s="14" t="s">
        <v>50</v>
      </c>
      <c r="E12" s="4"/>
      <c r="G12" s="19" t="s">
        <v>56</v>
      </c>
      <c r="H12" s="87" t="s">
        <v>84</v>
      </c>
      <c r="I12" s="85" t="s">
        <v>88</v>
      </c>
    </row>
    <row r="13" spans="1:9" x14ac:dyDescent="0.2">
      <c r="A13" s="8"/>
      <c r="B13" s="14" t="s">
        <v>51</v>
      </c>
      <c r="C13" s="8"/>
      <c r="E13" s="4"/>
      <c r="G13" s="19" t="s">
        <v>57</v>
      </c>
      <c r="H13" s="87" t="s">
        <v>84</v>
      </c>
      <c r="I13" s="85" t="s">
        <v>89</v>
      </c>
    </row>
    <row r="14" spans="1:9" ht="13.5" thickBot="1" x14ac:dyDescent="0.25">
      <c r="A14" s="8"/>
      <c r="B14" s="14" t="s">
        <v>52</v>
      </c>
      <c r="C14" s="8"/>
      <c r="E14" s="4"/>
      <c r="G14" s="20" t="s">
        <v>60</v>
      </c>
      <c r="H14" s="88" t="s">
        <v>84</v>
      </c>
      <c r="I14" s="86" t="s">
        <v>90</v>
      </c>
    </row>
    <row r="15" spans="1:9" ht="13.5" thickTop="1" x14ac:dyDescent="0.2">
      <c r="B15" s="14" t="s">
        <v>53</v>
      </c>
      <c r="E15" s="4"/>
    </row>
    <row r="16" spans="1:9" ht="13.5" thickBot="1" x14ac:dyDescent="0.25">
      <c r="B16" s="14" t="s">
        <v>54</v>
      </c>
      <c r="E16" s="4"/>
    </row>
    <row r="17" spans="1:9" ht="14.25" thickTop="1" thickBot="1" x14ac:dyDescent="0.25">
      <c r="B17" s="14" t="s">
        <v>59</v>
      </c>
      <c r="G17" s="23" t="s">
        <v>94</v>
      </c>
    </row>
    <row r="18" spans="1:9" ht="13.5" thickTop="1" x14ac:dyDescent="0.2">
      <c r="B18" s="14" t="s">
        <v>55</v>
      </c>
      <c r="G18" s="16" t="s">
        <v>58</v>
      </c>
      <c r="H18" s="17" t="s">
        <v>61</v>
      </c>
      <c r="I18" s="18" t="s">
        <v>62</v>
      </c>
    </row>
    <row r="19" spans="1:9" x14ac:dyDescent="0.2">
      <c r="B19" s="14" t="s">
        <v>56</v>
      </c>
      <c r="G19" s="19" t="s">
        <v>81</v>
      </c>
      <c r="H19" s="110" t="s">
        <v>81</v>
      </c>
      <c r="I19" s="85"/>
    </row>
    <row r="20" spans="1:9" x14ac:dyDescent="0.2">
      <c r="B20" s="14" t="s">
        <v>57</v>
      </c>
      <c r="E20" s="4"/>
      <c r="G20" s="19" t="s">
        <v>50</v>
      </c>
      <c r="H20" s="87" t="s">
        <v>80</v>
      </c>
      <c r="I20" s="85" t="s">
        <v>82</v>
      </c>
    </row>
    <row r="21" spans="1:9" ht="13.5" thickBot="1" x14ac:dyDescent="0.25">
      <c r="A21" s="5"/>
      <c r="B21" s="15" t="s">
        <v>60</v>
      </c>
      <c r="E21" s="4"/>
      <c r="G21" s="19" t="s">
        <v>51</v>
      </c>
      <c r="H21" s="87" t="s">
        <v>80</v>
      </c>
      <c r="I21" s="85" t="s">
        <v>45</v>
      </c>
    </row>
    <row r="22" spans="1:9" ht="14.25" thickTop="1" thickBot="1" x14ac:dyDescent="0.25">
      <c r="A22" s="6"/>
      <c r="E22" s="4"/>
      <c r="G22" s="19" t="s">
        <v>52</v>
      </c>
      <c r="H22" s="87" t="s">
        <v>80</v>
      </c>
      <c r="I22" s="85" t="s">
        <v>83</v>
      </c>
    </row>
    <row r="23" spans="1:9" ht="14.25" thickTop="1" thickBot="1" x14ac:dyDescent="0.25">
      <c r="B23" s="23" t="s">
        <v>93</v>
      </c>
      <c r="F23" s="4"/>
      <c r="G23" s="19" t="s">
        <v>53</v>
      </c>
      <c r="H23" s="87" t="s">
        <v>84</v>
      </c>
      <c r="I23" s="85">
        <v>2</v>
      </c>
    </row>
    <row r="24" spans="1:9" ht="13.5" thickTop="1" x14ac:dyDescent="0.2">
      <c r="B24" s="16" t="s">
        <v>58</v>
      </c>
      <c r="C24" s="17" t="s">
        <v>61</v>
      </c>
      <c r="D24" s="18" t="s">
        <v>62</v>
      </c>
      <c r="F24" s="4"/>
      <c r="G24" s="19" t="s">
        <v>54</v>
      </c>
      <c r="H24" s="87" t="s">
        <v>84</v>
      </c>
      <c r="I24" s="85" t="s">
        <v>85</v>
      </c>
    </row>
    <row r="25" spans="1:9" x14ac:dyDescent="0.2">
      <c r="B25" s="19" t="s">
        <v>49</v>
      </c>
      <c r="C25" s="87" t="s">
        <v>80</v>
      </c>
      <c r="D25" s="85" t="s">
        <v>81</v>
      </c>
      <c r="F25" s="4"/>
      <c r="G25" s="19" t="s">
        <v>59</v>
      </c>
      <c r="H25" s="87" t="s">
        <v>84</v>
      </c>
      <c r="I25" s="85" t="s">
        <v>86</v>
      </c>
    </row>
    <row r="26" spans="1:9" x14ac:dyDescent="0.2">
      <c r="B26" s="19" t="s">
        <v>50</v>
      </c>
      <c r="C26" s="87" t="s">
        <v>80</v>
      </c>
      <c r="D26" s="85" t="s">
        <v>82</v>
      </c>
      <c r="F26" s="4"/>
      <c r="G26" s="19" t="s">
        <v>55</v>
      </c>
      <c r="H26" s="87" t="s">
        <v>84</v>
      </c>
      <c r="I26" s="85" t="s">
        <v>87</v>
      </c>
    </row>
    <row r="27" spans="1:9" x14ac:dyDescent="0.2">
      <c r="B27" s="19" t="s">
        <v>51</v>
      </c>
      <c r="C27" s="87" t="s">
        <v>80</v>
      </c>
      <c r="D27" s="85" t="s">
        <v>45</v>
      </c>
      <c r="F27" s="4"/>
      <c r="G27" s="19" t="s">
        <v>56</v>
      </c>
      <c r="H27" s="87" t="s">
        <v>84</v>
      </c>
      <c r="I27" s="85" t="s">
        <v>88</v>
      </c>
    </row>
    <row r="28" spans="1:9" x14ac:dyDescent="0.2">
      <c r="B28" s="19" t="s">
        <v>52</v>
      </c>
      <c r="C28" s="87" t="s">
        <v>80</v>
      </c>
      <c r="D28" s="85" t="s">
        <v>83</v>
      </c>
      <c r="F28" s="4"/>
      <c r="G28" s="19" t="s">
        <v>57</v>
      </c>
      <c r="H28" s="87" t="s">
        <v>84</v>
      </c>
      <c r="I28" s="85" t="s">
        <v>89</v>
      </c>
    </row>
    <row r="29" spans="1:9" ht="13.5" thickBot="1" x14ac:dyDescent="0.25">
      <c r="B29" s="19" t="s">
        <v>53</v>
      </c>
      <c r="C29" s="87" t="s">
        <v>84</v>
      </c>
      <c r="D29" s="85">
        <v>2</v>
      </c>
      <c r="F29" s="4"/>
      <c r="G29" s="20" t="s">
        <v>60</v>
      </c>
      <c r="H29" s="87" t="s">
        <v>84</v>
      </c>
      <c r="I29" s="86" t="s">
        <v>90</v>
      </c>
    </row>
    <row r="30" spans="1:9" ht="14.25" thickTop="1" thickBot="1" x14ac:dyDescent="0.25">
      <c r="B30" s="19" t="s">
        <v>54</v>
      </c>
      <c r="C30" s="87" t="s">
        <v>84</v>
      </c>
      <c r="D30" s="85" t="s">
        <v>85</v>
      </c>
      <c r="H30" s="88"/>
    </row>
    <row r="31" spans="1:9" ht="13.5" thickTop="1" x14ac:dyDescent="0.2">
      <c r="B31" s="19" t="s">
        <v>59</v>
      </c>
      <c r="C31" s="87" t="s">
        <v>84</v>
      </c>
      <c r="D31" s="85" t="s">
        <v>86</v>
      </c>
    </row>
    <row r="32" spans="1:9" x14ac:dyDescent="0.2">
      <c r="B32" s="19" t="s">
        <v>55</v>
      </c>
      <c r="C32" s="87" t="s">
        <v>84</v>
      </c>
      <c r="D32" s="85" t="s">
        <v>87</v>
      </c>
    </row>
    <row r="33" spans="1:7" x14ac:dyDescent="0.2">
      <c r="B33" s="19" t="s">
        <v>56</v>
      </c>
      <c r="C33" s="87" t="s">
        <v>84</v>
      </c>
      <c r="D33" s="85" t="s">
        <v>88</v>
      </c>
    </row>
    <row r="34" spans="1:7" x14ac:dyDescent="0.2">
      <c r="B34" s="19" t="s">
        <v>57</v>
      </c>
      <c r="C34" s="87" t="s">
        <v>84</v>
      </c>
      <c r="D34" s="85" t="s">
        <v>89</v>
      </c>
    </row>
    <row r="35" spans="1:7" ht="13.5" thickBot="1" x14ac:dyDescent="0.25">
      <c r="B35" s="20" t="s">
        <v>60</v>
      </c>
      <c r="C35" s="88" t="s">
        <v>84</v>
      </c>
      <c r="D35" s="86" t="s">
        <v>90</v>
      </c>
    </row>
    <row r="36" spans="1:7" ht="13.5" thickTop="1" x14ac:dyDescent="0.2"/>
    <row r="37" spans="1:7" x14ac:dyDescent="0.2">
      <c r="A37" s="6"/>
      <c r="B37" s="6"/>
    </row>
    <row r="41" spans="1:7" x14ac:dyDescent="0.2">
      <c r="E41" s="22"/>
      <c r="F41" s="9"/>
      <c r="G41" s="9"/>
    </row>
    <row r="42" spans="1:7" x14ac:dyDescent="0.2">
      <c r="E42" s="22"/>
      <c r="F42" s="22"/>
      <c r="G42" s="22"/>
    </row>
    <row r="43" spans="1:7" x14ac:dyDescent="0.2">
      <c r="E43" s="9"/>
      <c r="F43" s="9"/>
      <c r="G43" s="9"/>
    </row>
    <row r="44" spans="1:7" x14ac:dyDescent="0.2">
      <c r="E44" s="9"/>
      <c r="F44" s="9"/>
      <c r="G44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T53"/>
  <sheetViews>
    <sheetView workbookViewId="0">
      <selection activeCell="D22" sqref="D22"/>
    </sheetView>
  </sheetViews>
  <sheetFormatPr defaultRowHeight="12.75" x14ac:dyDescent="0.2"/>
  <cols>
    <col min="1" max="1" width="2.5703125" customWidth="1"/>
    <col min="2" max="2" width="20.5703125" customWidth="1"/>
    <col min="3" max="3" width="18" customWidth="1"/>
    <col min="4" max="4" width="21" customWidth="1"/>
    <col min="7" max="7" width="19.5703125" customWidth="1"/>
    <col min="8" max="8" width="17.7109375" customWidth="1"/>
    <col min="9" max="9" width="14.7109375" customWidth="1"/>
  </cols>
  <sheetData>
    <row r="1" spans="1:9" ht="13.5" thickBot="1" x14ac:dyDescent="0.25"/>
    <row r="2" spans="1:9" ht="14.25" thickTop="1" thickBot="1" x14ac:dyDescent="0.25">
      <c r="B2" s="12" t="s">
        <v>79</v>
      </c>
      <c r="C2" s="10"/>
      <c r="D2" s="11"/>
      <c r="E2" s="11"/>
      <c r="G2" s="23" t="s">
        <v>94</v>
      </c>
    </row>
    <row r="3" spans="1:9" ht="13.5" customHeight="1" thickTop="1" x14ac:dyDescent="0.2">
      <c r="B3" s="140" t="s">
        <v>95</v>
      </c>
      <c r="C3" s="141"/>
      <c r="D3" s="141"/>
      <c r="E3" s="142"/>
      <c r="G3" s="16" t="s">
        <v>27</v>
      </c>
      <c r="H3" s="17" t="s">
        <v>96</v>
      </c>
      <c r="I3" s="39" t="s">
        <v>28</v>
      </c>
    </row>
    <row r="4" spans="1:9" x14ac:dyDescent="0.2">
      <c r="B4" s="140"/>
      <c r="C4" s="141"/>
      <c r="D4" s="141"/>
      <c r="E4" s="142"/>
      <c r="G4" s="29">
        <v>1000</v>
      </c>
      <c r="H4" s="3"/>
      <c r="I4" s="38">
        <f>COUNT(G4:G20)</f>
        <v>7</v>
      </c>
    </row>
    <row r="5" spans="1:9" x14ac:dyDescent="0.2">
      <c r="B5" s="140"/>
      <c r="C5" s="141"/>
      <c r="D5" s="141"/>
      <c r="E5" s="142"/>
      <c r="G5" s="29">
        <v>121</v>
      </c>
      <c r="H5" s="3"/>
      <c r="I5" s="33"/>
    </row>
    <row r="6" spans="1:9" x14ac:dyDescent="0.2">
      <c r="B6" s="140"/>
      <c r="C6" s="141"/>
      <c r="D6" s="141"/>
      <c r="E6" s="142"/>
      <c r="G6" s="29">
        <v>1300</v>
      </c>
      <c r="H6" s="3"/>
      <c r="I6" s="34"/>
    </row>
    <row r="7" spans="1:9" x14ac:dyDescent="0.2">
      <c r="B7" s="140"/>
      <c r="C7" s="141"/>
      <c r="D7" s="141"/>
      <c r="E7" s="142"/>
      <c r="G7" s="29">
        <v>2</v>
      </c>
      <c r="H7" s="3"/>
      <c r="I7" s="34"/>
    </row>
    <row r="8" spans="1:9" ht="13.5" thickBot="1" x14ac:dyDescent="0.25">
      <c r="B8" s="143"/>
      <c r="C8" s="144"/>
      <c r="D8" s="144"/>
      <c r="E8" s="145"/>
      <c r="G8" s="30" t="s">
        <v>76</v>
      </c>
      <c r="H8" s="3"/>
      <c r="I8" s="34"/>
    </row>
    <row r="9" spans="1:9" ht="14.25" thickTop="1" thickBot="1" x14ac:dyDescent="0.25">
      <c r="G9" s="29" t="s">
        <v>63</v>
      </c>
      <c r="H9" s="3"/>
      <c r="I9" s="34"/>
    </row>
    <row r="10" spans="1:9" ht="14.25" thickTop="1" thickBot="1" x14ac:dyDescent="0.25">
      <c r="B10" s="12" t="s">
        <v>92</v>
      </c>
      <c r="G10" s="29" t="s">
        <v>64</v>
      </c>
      <c r="H10" s="3"/>
      <c r="I10" s="34"/>
    </row>
    <row r="11" spans="1:9" ht="13.5" thickTop="1" x14ac:dyDescent="0.2">
      <c r="B11" s="24">
        <v>1000</v>
      </c>
      <c r="E11" s="4"/>
      <c r="G11" s="29">
        <v>323</v>
      </c>
      <c r="H11" s="3"/>
      <c r="I11" s="34"/>
    </row>
    <row r="12" spans="1:9" x14ac:dyDescent="0.2">
      <c r="B12" s="25">
        <v>121</v>
      </c>
      <c r="E12" s="4"/>
      <c r="G12" s="29" t="s">
        <v>65</v>
      </c>
      <c r="H12" s="3"/>
      <c r="I12" s="34"/>
    </row>
    <row r="13" spans="1:9" x14ac:dyDescent="0.2">
      <c r="A13" s="8"/>
      <c r="B13" s="25">
        <v>1300</v>
      </c>
      <c r="C13" s="8"/>
      <c r="E13" s="4"/>
      <c r="G13" s="29" t="s">
        <v>66</v>
      </c>
      <c r="H13" s="3"/>
      <c r="I13" s="34"/>
    </row>
    <row r="14" spans="1:9" x14ac:dyDescent="0.2">
      <c r="A14" s="8"/>
      <c r="B14" s="25">
        <v>2</v>
      </c>
      <c r="C14" s="8"/>
      <c r="E14" s="4"/>
      <c r="G14" s="29" t="s">
        <v>67</v>
      </c>
      <c r="H14" s="3"/>
      <c r="I14" s="34"/>
    </row>
    <row r="15" spans="1:9" x14ac:dyDescent="0.2">
      <c r="B15" s="26" t="s">
        <v>76</v>
      </c>
      <c r="E15" s="4"/>
      <c r="G15" s="29" t="s">
        <v>68</v>
      </c>
      <c r="H15" s="2"/>
      <c r="I15" s="35"/>
    </row>
    <row r="16" spans="1:9" x14ac:dyDescent="0.2">
      <c r="B16" s="25" t="s">
        <v>63</v>
      </c>
      <c r="E16" s="4"/>
      <c r="G16" s="29" t="s">
        <v>69</v>
      </c>
      <c r="H16" s="2"/>
      <c r="I16" s="35"/>
    </row>
    <row r="17" spans="1:9" x14ac:dyDescent="0.2">
      <c r="B17" s="25" t="s">
        <v>64</v>
      </c>
      <c r="G17" s="29" t="s">
        <v>70</v>
      </c>
      <c r="H17" s="2"/>
      <c r="I17" s="35"/>
    </row>
    <row r="18" spans="1:9" x14ac:dyDescent="0.2">
      <c r="B18" s="25">
        <v>323</v>
      </c>
      <c r="G18" s="29">
        <v>5</v>
      </c>
      <c r="H18" s="2"/>
      <c r="I18" s="35"/>
    </row>
    <row r="19" spans="1:9" ht="13.5" thickBot="1" x14ac:dyDescent="0.25">
      <c r="B19" s="25" t="s">
        <v>65</v>
      </c>
      <c r="G19" s="31">
        <v>525</v>
      </c>
      <c r="H19" s="32"/>
      <c r="I19" s="36"/>
    </row>
    <row r="20" spans="1:9" ht="13.5" thickTop="1" x14ac:dyDescent="0.2">
      <c r="B20" s="25" t="s">
        <v>66</v>
      </c>
      <c r="E20" s="4"/>
      <c r="H20" s="4"/>
    </row>
    <row r="21" spans="1:9" x14ac:dyDescent="0.2">
      <c r="A21" s="5"/>
      <c r="B21" s="25" t="s">
        <v>67</v>
      </c>
      <c r="E21" s="4"/>
      <c r="H21" s="4"/>
    </row>
    <row r="22" spans="1:9" x14ac:dyDescent="0.2">
      <c r="A22" s="6"/>
      <c r="B22" s="25" t="s">
        <v>68</v>
      </c>
      <c r="E22" s="4"/>
      <c r="H22" s="4"/>
    </row>
    <row r="23" spans="1:9" x14ac:dyDescent="0.2">
      <c r="B23" s="25" t="s">
        <v>69</v>
      </c>
      <c r="F23" s="4"/>
      <c r="G23" s="4"/>
      <c r="H23" s="4"/>
    </row>
    <row r="24" spans="1:9" x14ac:dyDescent="0.2">
      <c r="B24" s="25" t="s">
        <v>70</v>
      </c>
      <c r="F24" s="4"/>
      <c r="G24" s="4"/>
      <c r="H24" s="4"/>
    </row>
    <row r="25" spans="1:9" x14ac:dyDescent="0.2">
      <c r="B25" s="25">
        <v>5</v>
      </c>
      <c r="F25" s="4"/>
      <c r="G25" s="4"/>
      <c r="H25" s="4"/>
    </row>
    <row r="26" spans="1:9" ht="13.5" thickBot="1" x14ac:dyDescent="0.25">
      <c r="B26" s="27">
        <v>525</v>
      </c>
      <c r="F26" s="4"/>
      <c r="G26" s="4"/>
      <c r="H26" s="4"/>
    </row>
    <row r="27" spans="1:9" ht="14.25" thickTop="1" thickBot="1" x14ac:dyDescent="0.25">
      <c r="F27" s="4"/>
      <c r="G27" s="4"/>
      <c r="H27" s="4"/>
    </row>
    <row r="28" spans="1:9" ht="14.25" thickTop="1" thickBot="1" x14ac:dyDescent="0.25">
      <c r="B28" s="23" t="s">
        <v>93</v>
      </c>
      <c r="F28" s="4"/>
      <c r="G28" s="4"/>
      <c r="H28" s="4"/>
    </row>
    <row r="29" spans="1:9" ht="13.5" thickTop="1" x14ac:dyDescent="0.2">
      <c r="B29" s="16" t="s">
        <v>27</v>
      </c>
      <c r="C29" s="17" t="s">
        <v>96</v>
      </c>
      <c r="D29" s="39" t="s">
        <v>28</v>
      </c>
      <c r="F29" s="4"/>
      <c r="G29" s="4"/>
      <c r="H29" s="4"/>
    </row>
    <row r="30" spans="1:9" x14ac:dyDescent="0.2">
      <c r="B30" s="29">
        <v>1000</v>
      </c>
      <c r="C30" s="3"/>
      <c r="D30" s="38">
        <v>7</v>
      </c>
    </row>
    <row r="31" spans="1:9" x14ac:dyDescent="0.2">
      <c r="B31" s="29">
        <v>121</v>
      </c>
      <c r="C31" s="3"/>
      <c r="D31" s="33"/>
    </row>
    <row r="32" spans="1:9" x14ac:dyDescent="0.2">
      <c r="B32" s="29">
        <v>1300</v>
      </c>
      <c r="C32" s="3"/>
      <c r="D32" s="34"/>
    </row>
    <row r="33" spans="1:20" x14ac:dyDescent="0.2">
      <c r="B33" s="29">
        <v>2</v>
      </c>
      <c r="C33" s="3"/>
      <c r="D33" s="34"/>
    </row>
    <row r="34" spans="1:20" x14ac:dyDescent="0.2">
      <c r="B34" s="30" t="s">
        <v>76</v>
      </c>
      <c r="C34" s="3"/>
      <c r="D34" s="34"/>
      <c r="O34" s="9"/>
      <c r="P34" s="9"/>
      <c r="Q34" s="9"/>
      <c r="R34" s="9"/>
    </row>
    <row r="35" spans="1:20" x14ac:dyDescent="0.2">
      <c r="B35" s="29" t="s">
        <v>63</v>
      </c>
      <c r="C35" s="3"/>
      <c r="D35" s="34"/>
      <c r="O35" s="9"/>
      <c r="P35" s="9"/>
      <c r="Q35" s="9"/>
      <c r="R35" s="9"/>
    </row>
    <row r="36" spans="1:20" x14ac:dyDescent="0.2">
      <c r="B36" s="29" t="s">
        <v>64</v>
      </c>
      <c r="C36" s="3"/>
      <c r="D36" s="34"/>
      <c r="O36" s="9"/>
      <c r="P36" s="22"/>
      <c r="Q36" s="22"/>
      <c r="R36" s="9"/>
    </row>
    <row r="37" spans="1:20" x14ac:dyDescent="0.2">
      <c r="A37" s="6"/>
      <c r="B37" s="29">
        <v>323</v>
      </c>
      <c r="C37" s="3"/>
      <c r="D37" s="34"/>
      <c r="O37" s="9"/>
      <c r="P37" s="41"/>
      <c r="Q37" s="9"/>
      <c r="R37" s="42"/>
    </row>
    <row r="38" spans="1:20" x14ac:dyDescent="0.2">
      <c r="B38" s="29" t="s">
        <v>65</v>
      </c>
      <c r="C38" s="3"/>
      <c r="D38" s="34"/>
      <c r="O38" s="9"/>
      <c r="P38" s="41"/>
      <c r="Q38" s="9"/>
      <c r="R38" s="9"/>
      <c r="T38" s="1" t="s">
        <v>78</v>
      </c>
    </row>
    <row r="39" spans="1:20" x14ac:dyDescent="0.2">
      <c r="B39" s="29" t="s">
        <v>66</v>
      </c>
      <c r="C39" s="3"/>
      <c r="D39" s="34"/>
      <c r="O39" s="9"/>
      <c r="P39" s="41"/>
      <c r="Q39" s="9"/>
      <c r="R39" s="9"/>
      <c r="T39" t="s">
        <v>77</v>
      </c>
    </row>
    <row r="40" spans="1:20" x14ac:dyDescent="0.2">
      <c r="B40" s="29" t="s">
        <v>67</v>
      </c>
      <c r="C40" s="3"/>
      <c r="D40" s="34"/>
      <c r="O40" s="9"/>
      <c r="P40" s="41"/>
      <c r="Q40" s="9"/>
      <c r="R40" s="9"/>
    </row>
    <row r="41" spans="1:20" x14ac:dyDescent="0.2">
      <c r="B41" s="29" t="s">
        <v>68</v>
      </c>
      <c r="C41" s="2"/>
      <c r="D41" s="35"/>
      <c r="E41" s="22"/>
      <c r="F41" s="9"/>
      <c r="G41" s="9"/>
      <c r="O41" s="9"/>
      <c r="P41" s="43"/>
      <c r="Q41" s="9"/>
      <c r="R41" s="9"/>
    </row>
    <row r="42" spans="1:20" x14ac:dyDescent="0.2">
      <c r="B42" s="29" t="s">
        <v>69</v>
      </c>
      <c r="C42" s="2"/>
      <c r="D42" s="35"/>
      <c r="O42" s="9"/>
      <c r="P42" s="41"/>
      <c r="Q42" s="9"/>
      <c r="R42" s="9"/>
    </row>
    <row r="43" spans="1:20" x14ac:dyDescent="0.2">
      <c r="B43" s="29" t="s">
        <v>70</v>
      </c>
      <c r="C43" s="2"/>
      <c r="D43" s="35"/>
      <c r="O43" s="9"/>
      <c r="P43" s="41"/>
      <c r="Q43" s="9"/>
      <c r="R43" s="9"/>
    </row>
    <row r="44" spans="1:20" x14ac:dyDescent="0.2">
      <c r="B44" s="29">
        <v>5</v>
      </c>
      <c r="C44" s="2"/>
      <c r="D44" s="35"/>
      <c r="O44" s="9"/>
      <c r="P44" s="41"/>
      <c r="Q44" s="9"/>
      <c r="R44" s="9"/>
    </row>
    <row r="45" spans="1:20" ht="13.5" thickBot="1" x14ac:dyDescent="0.25">
      <c r="B45" s="31">
        <v>525</v>
      </c>
      <c r="C45" s="32"/>
      <c r="D45" s="36"/>
      <c r="O45" s="9"/>
      <c r="P45" s="41"/>
      <c r="Q45" s="9"/>
      <c r="R45" s="9"/>
    </row>
    <row r="46" spans="1:20" ht="13.5" thickTop="1" x14ac:dyDescent="0.2">
      <c r="B46" s="4"/>
      <c r="C46" s="4"/>
      <c r="D46" s="4"/>
      <c r="O46" s="9"/>
      <c r="P46" s="41"/>
      <c r="Q46" s="9"/>
      <c r="R46" s="9"/>
    </row>
    <row r="47" spans="1:20" x14ac:dyDescent="0.2">
      <c r="B47" s="4"/>
      <c r="C47" s="4"/>
      <c r="D47" s="4"/>
      <c r="O47" s="9"/>
      <c r="P47" s="41"/>
      <c r="Q47" s="9"/>
      <c r="R47" s="9"/>
    </row>
    <row r="48" spans="1:20" x14ac:dyDescent="0.2">
      <c r="O48" s="9"/>
      <c r="P48" s="41"/>
      <c r="Q48" s="9"/>
      <c r="R48" s="9"/>
    </row>
    <row r="49" spans="15:18" x14ac:dyDescent="0.2">
      <c r="O49" s="9"/>
      <c r="P49" s="41"/>
      <c r="Q49" s="9"/>
      <c r="R49" s="9"/>
    </row>
    <row r="50" spans="15:18" x14ac:dyDescent="0.2">
      <c r="O50" s="9"/>
      <c r="P50" s="41"/>
      <c r="Q50" s="9"/>
      <c r="R50" s="9"/>
    </row>
    <row r="51" spans="15:18" x14ac:dyDescent="0.2">
      <c r="O51" s="9"/>
      <c r="P51" s="41"/>
      <c r="Q51" s="9"/>
      <c r="R51" s="9"/>
    </row>
    <row r="52" spans="15:18" x14ac:dyDescent="0.2">
      <c r="O52" s="9"/>
      <c r="P52" s="41"/>
      <c r="Q52" s="9"/>
      <c r="R52" s="9"/>
    </row>
    <row r="53" spans="15:18" x14ac:dyDescent="0.2">
      <c r="O53" s="9"/>
      <c r="P53" s="9"/>
      <c r="Q53" s="9"/>
      <c r="R53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T33"/>
  <sheetViews>
    <sheetView workbookViewId="0">
      <selection activeCell="K19" sqref="K19"/>
    </sheetView>
  </sheetViews>
  <sheetFormatPr defaultRowHeight="12.75" x14ac:dyDescent="0.2"/>
  <cols>
    <col min="1" max="1" width="3" customWidth="1"/>
    <col min="2" max="2" width="21.140625" customWidth="1"/>
    <col min="3" max="3" width="12.5703125" customWidth="1"/>
    <col min="4" max="4" width="13.5703125" customWidth="1"/>
    <col min="5" max="5" width="13.140625" customWidth="1"/>
    <col min="6" max="6" width="11.85546875" customWidth="1"/>
    <col min="7" max="7" width="12.5703125" customWidth="1"/>
    <col min="9" max="9" width="21.7109375" customWidth="1"/>
    <col min="11" max="11" width="11" customWidth="1"/>
  </cols>
  <sheetData>
    <row r="1" spans="1:20" ht="13.5" thickBot="1" x14ac:dyDescent="0.25"/>
    <row r="2" spans="1:20" ht="14.25" thickTop="1" thickBot="1" x14ac:dyDescent="0.25">
      <c r="B2" s="23" t="s">
        <v>79</v>
      </c>
      <c r="C2" s="49"/>
      <c r="D2" s="4"/>
      <c r="E2" s="4"/>
      <c r="I2" s="23" t="s">
        <v>94</v>
      </c>
      <c r="M2" s="4"/>
      <c r="N2" s="4"/>
      <c r="O2" s="22"/>
      <c r="P2" s="9"/>
      <c r="Q2" s="9"/>
      <c r="R2" s="9"/>
      <c r="S2" s="9"/>
      <c r="T2" s="9"/>
    </row>
    <row r="3" spans="1:20" ht="13.5" customHeight="1" thickTop="1" x14ac:dyDescent="0.2">
      <c r="B3" s="148" t="s">
        <v>98</v>
      </c>
      <c r="C3" s="149"/>
      <c r="D3" s="149"/>
      <c r="E3" s="149"/>
      <c r="F3" s="149"/>
      <c r="G3" s="150"/>
      <c r="I3" s="155" t="s">
        <v>58</v>
      </c>
      <c r="J3" s="146" t="s">
        <v>71</v>
      </c>
      <c r="K3" s="146"/>
      <c r="L3" s="146"/>
      <c r="M3" s="146"/>
      <c r="N3" s="147"/>
      <c r="O3" s="22"/>
      <c r="P3" s="22"/>
      <c r="Q3" s="22"/>
      <c r="R3" s="9"/>
      <c r="S3" s="9"/>
      <c r="T3" s="9"/>
    </row>
    <row r="4" spans="1:20" x14ac:dyDescent="0.2">
      <c r="B4" s="140"/>
      <c r="C4" s="141"/>
      <c r="D4" s="141"/>
      <c r="E4" s="141"/>
      <c r="F4" s="141"/>
      <c r="G4" s="142"/>
      <c r="I4" s="156"/>
      <c r="J4" s="54">
        <v>0</v>
      </c>
      <c r="K4" s="54">
        <v>1</v>
      </c>
      <c r="L4" s="54">
        <v>2</v>
      </c>
      <c r="M4" s="54">
        <v>3</v>
      </c>
      <c r="N4" s="37">
        <v>4</v>
      </c>
      <c r="O4" s="9"/>
      <c r="P4" s="9"/>
      <c r="Q4" s="9"/>
      <c r="R4" s="9"/>
      <c r="S4" s="9"/>
      <c r="T4" s="9"/>
    </row>
    <row r="5" spans="1:20" x14ac:dyDescent="0.2">
      <c r="B5" s="140"/>
      <c r="C5" s="141"/>
      <c r="D5" s="141"/>
      <c r="E5" s="141"/>
      <c r="F5" s="141"/>
      <c r="G5" s="142"/>
      <c r="I5" s="55" t="s">
        <v>49</v>
      </c>
      <c r="J5" s="104">
        <v>1.2</v>
      </c>
      <c r="K5" s="104">
        <v>2.2999999999999998</v>
      </c>
      <c r="L5" s="104">
        <v>2.7</v>
      </c>
      <c r="M5" s="104">
        <v>3</v>
      </c>
      <c r="N5" s="105">
        <v>3.4</v>
      </c>
      <c r="O5" s="9"/>
      <c r="P5" s="9"/>
      <c r="Q5" s="9"/>
      <c r="R5" s="9"/>
      <c r="S5" s="9"/>
      <c r="T5" s="9"/>
    </row>
    <row r="6" spans="1:20" x14ac:dyDescent="0.2">
      <c r="B6" s="140"/>
      <c r="C6" s="141"/>
      <c r="D6" s="141"/>
      <c r="E6" s="141"/>
      <c r="F6" s="141"/>
      <c r="G6" s="142"/>
      <c r="I6" s="56" t="s">
        <v>51</v>
      </c>
      <c r="J6" s="106">
        <v>2.5</v>
      </c>
      <c r="K6" s="106">
        <v>2.81</v>
      </c>
      <c r="L6" s="106">
        <v>3</v>
      </c>
      <c r="M6" s="106">
        <v>3.2</v>
      </c>
      <c r="N6" s="107">
        <v>3.6</v>
      </c>
      <c r="O6" s="9"/>
      <c r="P6" s="9"/>
      <c r="Q6" s="9"/>
      <c r="R6" s="9"/>
      <c r="S6" s="9"/>
      <c r="T6" s="9"/>
    </row>
    <row r="7" spans="1:20" x14ac:dyDescent="0.2">
      <c r="B7" s="140"/>
      <c r="C7" s="141"/>
      <c r="D7" s="141"/>
      <c r="E7" s="141"/>
      <c r="F7" s="141"/>
      <c r="G7" s="142"/>
      <c r="I7" s="56" t="s">
        <v>52</v>
      </c>
      <c r="J7" s="106">
        <v>3.4</v>
      </c>
      <c r="K7" s="106">
        <v>3.9</v>
      </c>
      <c r="L7" s="106">
        <v>4.5</v>
      </c>
      <c r="M7" s="106">
        <v>4.9000000000000004</v>
      </c>
      <c r="N7" s="107">
        <v>5.0999999999999996</v>
      </c>
      <c r="O7" s="9"/>
      <c r="P7" s="9"/>
      <c r="Q7" s="9"/>
      <c r="R7" s="9"/>
      <c r="S7" s="9"/>
      <c r="T7" s="9"/>
    </row>
    <row r="8" spans="1:20" ht="13.5" thickBot="1" x14ac:dyDescent="0.25">
      <c r="B8" s="143"/>
      <c r="C8" s="144"/>
      <c r="D8" s="144"/>
      <c r="E8" s="144"/>
      <c r="F8" s="144"/>
      <c r="G8" s="145"/>
      <c r="I8" s="56" t="s">
        <v>53</v>
      </c>
      <c r="J8" s="106">
        <v>5.3</v>
      </c>
      <c r="K8" s="106">
        <v>6</v>
      </c>
      <c r="L8" s="106">
        <v>6.52</v>
      </c>
      <c r="M8" s="106">
        <v>6.8</v>
      </c>
      <c r="N8" s="107">
        <v>6.1</v>
      </c>
      <c r="O8" s="9"/>
      <c r="P8" s="9"/>
      <c r="Q8" s="9"/>
      <c r="R8" s="9"/>
      <c r="S8" s="9"/>
      <c r="T8" s="9"/>
    </row>
    <row r="9" spans="1:20" ht="14.25" thickTop="1" thickBot="1" x14ac:dyDescent="0.25">
      <c r="I9" s="56" t="s">
        <v>54</v>
      </c>
      <c r="J9" s="106">
        <v>1.21</v>
      </c>
      <c r="K9" s="106">
        <v>1.6</v>
      </c>
      <c r="L9" s="106">
        <v>1.9</v>
      </c>
      <c r="M9" s="106">
        <v>2.5</v>
      </c>
      <c r="N9" s="107">
        <v>2.7</v>
      </c>
      <c r="O9" s="9"/>
      <c r="P9" s="9"/>
      <c r="Q9" s="9"/>
      <c r="R9" s="9"/>
      <c r="S9" s="9"/>
      <c r="T9" s="9"/>
    </row>
    <row r="10" spans="1:20" ht="14.25" thickTop="1" thickBot="1" x14ac:dyDescent="0.25">
      <c r="B10" s="23" t="s">
        <v>92</v>
      </c>
      <c r="I10" s="57" t="s">
        <v>59</v>
      </c>
      <c r="J10" s="108">
        <v>3.8</v>
      </c>
      <c r="K10" s="108">
        <v>4.2</v>
      </c>
      <c r="L10" s="108">
        <v>4.5999999999999996</v>
      </c>
      <c r="M10" s="108">
        <v>5</v>
      </c>
      <c r="N10" s="109">
        <v>5.35</v>
      </c>
      <c r="O10" s="9"/>
      <c r="P10" s="9"/>
      <c r="Q10" s="9"/>
      <c r="R10" s="9"/>
      <c r="S10" s="9"/>
      <c r="T10" s="9"/>
    </row>
    <row r="11" spans="1:20" ht="14.25" thickTop="1" thickBot="1" x14ac:dyDescent="0.25">
      <c r="B11" s="151" t="s">
        <v>58</v>
      </c>
      <c r="C11" s="153" t="s">
        <v>71</v>
      </c>
      <c r="D11" s="153"/>
      <c r="E11" s="153"/>
      <c r="F11" s="153"/>
      <c r="G11" s="154"/>
      <c r="I11" s="50"/>
      <c r="J11" s="9"/>
      <c r="K11" s="9"/>
      <c r="L11" s="4"/>
      <c r="M11" s="4"/>
      <c r="N11" s="51"/>
      <c r="O11" s="9"/>
      <c r="P11" s="9"/>
      <c r="Q11" s="9"/>
      <c r="R11" s="9"/>
      <c r="S11" s="9"/>
      <c r="T11" s="9"/>
    </row>
    <row r="12" spans="1:20" x14ac:dyDescent="0.2">
      <c r="B12" s="152"/>
      <c r="C12" s="44">
        <v>0</v>
      </c>
      <c r="D12" s="44">
        <v>1</v>
      </c>
      <c r="E12" s="44">
        <v>2</v>
      </c>
      <c r="F12" s="44">
        <v>3</v>
      </c>
      <c r="G12" s="45">
        <v>4</v>
      </c>
      <c r="I12" s="58" t="s">
        <v>58</v>
      </c>
      <c r="J12" s="59" t="s">
        <v>71</v>
      </c>
      <c r="K12" s="60" t="s">
        <v>28</v>
      </c>
      <c r="L12" s="4"/>
      <c r="M12" s="4"/>
      <c r="N12" s="51"/>
      <c r="O12" s="9"/>
      <c r="P12" s="9"/>
      <c r="Q12" s="9"/>
      <c r="R12" s="9"/>
      <c r="S12" s="9"/>
      <c r="T12" s="9"/>
    </row>
    <row r="13" spans="1:20" ht="13.5" thickBot="1" x14ac:dyDescent="0.25">
      <c r="A13" s="8"/>
      <c r="B13" s="46" t="s">
        <v>49</v>
      </c>
      <c r="C13" s="61">
        <v>1.2</v>
      </c>
      <c r="D13" s="61">
        <v>2.2999999999999998</v>
      </c>
      <c r="E13" s="61">
        <v>2.7</v>
      </c>
      <c r="F13" s="61">
        <v>3</v>
      </c>
      <c r="G13" s="62">
        <v>3.4</v>
      </c>
      <c r="I13" s="20" t="s">
        <v>49</v>
      </c>
      <c r="J13" s="21">
        <v>1</v>
      </c>
      <c r="K13" s="65">
        <f>INDEX(J5:N10,MATCH(I13,I5:I10,0),MATCH(J13,J4:N4,0))</f>
        <v>2.2999999999999998</v>
      </c>
      <c r="L13" s="11"/>
      <c r="M13" s="11"/>
      <c r="N13" s="52"/>
      <c r="O13" s="9"/>
      <c r="P13" s="9"/>
      <c r="Q13" s="9"/>
      <c r="R13" s="9"/>
      <c r="S13" s="9"/>
      <c r="T13" s="9"/>
    </row>
    <row r="14" spans="1:20" ht="13.5" thickTop="1" x14ac:dyDescent="0.2">
      <c r="A14" s="8"/>
      <c r="B14" s="46" t="s">
        <v>51</v>
      </c>
      <c r="C14" s="61">
        <v>2.5</v>
      </c>
      <c r="D14" s="61">
        <v>2.81</v>
      </c>
      <c r="E14" s="61">
        <v>3</v>
      </c>
      <c r="F14" s="61">
        <v>3.2</v>
      </c>
      <c r="G14" s="62">
        <v>3.6</v>
      </c>
      <c r="O14" s="9"/>
      <c r="P14" s="9"/>
      <c r="Q14" s="9"/>
      <c r="R14" s="9"/>
      <c r="S14" s="9"/>
      <c r="T14" s="9"/>
    </row>
    <row r="15" spans="1:20" ht="13.5" thickBot="1" x14ac:dyDescent="0.25">
      <c r="B15" s="47" t="s">
        <v>59</v>
      </c>
      <c r="C15" s="63">
        <v>3.8</v>
      </c>
      <c r="D15" s="63">
        <v>4.2</v>
      </c>
      <c r="E15" s="63">
        <v>4.5999999999999996</v>
      </c>
      <c r="F15" s="63">
        <v>5</v>
      </c>
      <c r="G15" s="64">
        <v>5.35</v>
      </c>
      <c r="H15" s="4"/>
      <c r="I15" s="9"/>
      <c r="J15" s="9"/>
      <c r="K15" s="9"/>
      <c r="L15" s="9"/>
      <c r="M15" s="9"/>
    </row>
    <row r="16" spans="1:20" ht="13.5" thickTop="1" x14ac:dyDescent="0.2">
      <c r="B16" s="9"/>
      <c r="H16" s="4"/>
      <c r="I16" s="9"/>
      <c r="J16" s="9"/>
      <c r="K16" s="9"/>
      <c r="L16" s="9"/>
      <c r="M16" s="9"/>
    </row>
    <row r="17" spans="1:19" x14ac:dyDescent="0.2">
      <c r="B17" s="9"/>
      <c r="E17" s="4"/>
      <c r="H17" s="4"/>
    </row>
    <row r="18" spans="1:19" x14ac:dyDescent="0.2">
      <c r="A18" s="5"/>
      <c r="B18" s="9"/>
      <c r="E18" s="4"/>
      <c r="H18" s="4"/>
    </row>
    <row r="19" spans="1:19" ht="13.5" thickBot="1" x14ac:dyDescent="0.25">
      <c r="A19" s="6"/>
      <c r="E19" s="4"/>
      <c r="H19" s="4"/>
    </row>
    <row r="20" spans="1:19" x14ac:dyDescent="0.2">
      <c r="B20" s="58" t="s">
        <v>58</v>
      </c>
      <c r="C20" s="59" t="s">
        <v>71</v>
      </c>
      <c r="D20" s="60" t="s">
        <v>28</v>
      </c>
      <c r="E20" s="4"/>
      <c r="F20" s="4"/>
      <c r="G20" s="51"/>
      <c r="K20" s="9"/>
      <c r="L20" s="9"/>
      <c r="M20" s="9"/>
      <c r="N20" s="9"/>
      <c r="O20" s="9"/>
      <c r="P20" s="9"/>
      <c r="Q20" s="9"/>
      <c r="R20" s="9"/>
      <c r="S20" s="9"/>
    </row>
    <row r="21" spans="1:19" ht="13.5" thickBot="1" x14ac:dyDescent="0.25">
      <c r="B21" s="20" t="s">
        <v>53</v>
      </c>
      <c r="C21" s="21">
        <v>3</v>
      </c>
      <c r="D21" s="66" t="s">
        <v>97</v>
      </c>
      <c r="E21" s="11"/>
      <c r="F21" s="11"/>
      <c r="G21" s="52"/>
      <c r="K21" s="9"/>
      <c r="L21" s="9"/>
      <c r="M21" s="9"/>
      <c r="N21" s="9"/>
      <c r="O21" s="9"/>
      <c r="P21" s="9"/>
      <c r="Q21" s="9"/>
      <c r="R21" s="9"/>
      <c r="S21" s="9"/>
    </row>
    <row r="22" spans="1:19" ht="13.5" thickTop="1" x14ac:dyDescent="0.2">
      <c r="B22" s="9"/>
      <c r="C22" s="9"/>
      <c r="D22" s="9"/>
      <c r="E22" s="4"/>
      <c r="F22" s="4"/>
      <c r="L22" s="9"/>
      <c r="M22" s="9"/>
      <c r="N22" s="9"/>
      <c r="O22" s="9"/>
      <c r="P22" s="9"/>
      <c r="Q22" s="9"/>
      <c r="R22" s="9"/>
      <c r="S22" s="9"/>
    </row>
    <row r="23" spans="1:19" x14ac:dyDescent="0.2"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">
      <c r="K24" s="9"/>
      <c r="L24" s="9"/>
      <c r="M24" s="9"/>
      <c r="N24" s="22"/>
      <c r="O24" s="22"/>
      <c r="P24" s="42"/>
      <c r="Q24" s="9"/>
      <c r="R24" s="9"/>
      <c r="S24" s="9"/>
    </row>
    <row r="25" spans="1:19" x14ac:dyDescent="0.2"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">
      <c r="K26" s="9"/>
      <c r="L26" s="9"/>
      <c r="M26" s="9"/>
      <c r="N26" s="9"/>
      <c r="O26" s="9"/>
      <c r="P26" s="9"/>
      <c r="Q26" s="9"/>
      <c r="R26" s="9"/>
      <c r="S26" s="9"/>
    </row>
    <row r="27" spans="1:19" ht="13.5" thickBot="1" x14ac:dyDescent="0.25">
      <c r="K27" s="9"/>
      <c r="L27" s="9"/>
      <c r="M27" s="9"/>
      <c r="N27" s="9"/>
      <c r="O27" s="9"/>
      <c r="P27" s="9"/>
      <c r="Q27" s="9"/>
      <c r="R27" s="9"/>
      <c r="S27" s="9"/>
    </row>
    <row r="28" spans="1:19" ht="13.5" thickBot="1" x14ac:dyDescent="0.25">
      <c r="B28" s="124" t="s">
        <v>58</v>
      </c>
      <c r="C28" s="124" t="s">
        <v>71</v>
      </c>
      <c r="D28" s="125" t="s">
        <v>28</v>
      </c>
      <c r="K28" s="9"/>
      <c r="L28" s="9"/>
      <c r="M28" s="9"/>
      <c r="N28" s="9"/>
      <c r="O28" s="9"/>
      <c r="P28" s="9"/>
      <c r="Q28" s="9"/>
      <c r="R28" s="9"/>
      <c r="S28" s="9"/>
    </row>
    <row r="29" spans="1:19" ht="13.5" thickBot="1" x14ac:dyDescent="0.25">
      <c r="B29" s="126" t="s">
        <v>51</v>
      </c>
      <c r="C29" s="126">
        <v>1</v>
      </c>
      <c r="D29" s="126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"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"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">
      <c r="K32" s="9"/>
      <c r="L32" s="9"/>
      <c r="M32" s="9"/>
      <c r="N32" s="9"/>
      <c r="O32" s="9"/>
      <c r="P32" s="9"/>
      <c r="Q32" s="9"/>
      <c r="R32" s="9"/>
      <c r="S32" s="9"/>
    </row>
    <row r="33" spans="11:19" x14ac:dyDescent="0.2">
      <c r="K33" s="9"/>
      <c r="L33" s="9"/>
      <c r="M33" s="9"/>
      <c r="N33" s="9"/>
      <c r="O33" s="9"/>
      <c r="P33" s="9"/>
      <c r="Q33" s="9"/>
      <c r="R33" s="9"/>
      <c r="S33" s="9"/>
    </row>
  </sheetData>
  <mergeCells count="5">
    <mergeCell ref="J3:N3"/>
    <mergeCell ref="B3:G8"/>
    <mergeCell ref="B11:B12"/>
    <mergeCell ref="C11:G11"/>
    <mergeCell ref="I3:I4"/>
  </mergeCells>
  <phoneticPr fontId="3" type="noConversion"/>
  <dataValidations xWindow="264" yWindow="586" count="7">
    <dataValidation type="list" allowBlank="1" showInputMessage="1" showErrorMessage="1" sqref="N25">
      <formula1>#REF!</formula1>
    </dataValidation>
    <dataValidation type="list" allowBlank="1" showInputMessage="1" showErrorMessage="1" error="Некорректное значение" prompt="Возможен ввод только целого числа от 0 до 4" sqref="O25">
      <formula1>#REF!</formula1>
    </dataValidation>
    <dataValidation allowBlank="1" showErrorMessage="1" error="Некорректное значение" sqref="C21"/>
    <dataValidation type="list" allowBlank="1" showInputMessage="1" showErrorMessage="1" sqref="B29 B13:B14">
      <formula1>$B$13:$B$14</formula1>
    </dataValidation>
    <dataValidation type="list" allowBlank="1" showInputMessage="1" showErrorMessage="1" sqref="C29">
      <formula1>$C$12:$G$12</formula1>
    </dataValidation>
    <dataValidation type="list" allowBlank="1" showInputMessage="1" showErrorMessage="1" sqref="I13">
      <formula1>$I$5:$I$10</formula1>
    </dataValidation>
    <dataValidation type="list" allowBlank="1" showErrorMessage="1" error="Некорректное значение" sqref="J13">
      <formula1>$J$4:$N$4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S37"/>
  <sheetViews>
    <sheetView workbookViewId="0">
      <selection activeCell="I11" sqref="I11"/>
    </sheetView>
  </sheetViews>
  <sheetFormatPr defaultRowHeight="12.75" x14ac:dyDescent="0.2"/>
  <cols>
    <col min="1" max="1" width="3.28515625" customWidth="1"/>
    <col min="2" max="2" width="22.140625" customWidth="1"/>
    <col min="4" max="4" width="13.28515625" customWidth="1"/>
    <col min="5" max="5" width="10.42578125" customWidth="1"/>
    <col min="7" max="7" width="19.42578125" customWidth="1"/>
    <col min="8" max="8" width="10.42578125" customWidth="1"/>
    <col min="9" max="9" width="10.42578125" style="111" customWidth="1"/>
    <col min="10" max="10" width="9.7109375" customWidth="1"/>
    <col min="12" max="12" width="14.85546875" customWidth="1"/>
  </cols>
  <sheetData>
    <row r="1" spans="1:19" ht="13.5" thickBot="1" x14ac:dyDescent="0.25"/>
    <row r="2" spans="1:19" ht="14.25" thickTop="1" thickBot="1" x14ac:dyDescent="0.25">
      <c r="B2" s="12" t="s">
        <v>79</v>
      </c>
      <c r="C2" s="10"/>
      <c r="D2" s="11"/>
      <c r="E2" s="11"/>
      <c r="G2" s="23" t="s">
        <v>94</v>
      </c>
      <c r="K2" s="9"/>
      <c r="L2" s="9"/>
      <c r="M2" s="9"/>
      <c r="N2" s="9"/>
      <c r="O2" s="9"/>
      <c r="P2" s="9"/>
      <c r="Q2" s="9"/>
      <c r="R2" s="9"/>
      <c r="S2" s="9"/>
    </row>
    <row r="3" spans="1:19" ht="13.5" thickTop="1" x14ac:dyDescent="0.2">
      <c r="B3" s="140" t="s">
        <v>99</v>
      </c>
      <c r="C3" s="141"/>
      <c r="D3" s="141"/>
      <c r="E3" s="142"/>
      <c r="G3" s="116" t="s">
        <v>72</v>
      </c>
      <c r="H3" s="117" t="s">
        <v>73</v>
      </c>
      <c r="I3" s="118" t="s">
        <v>74</v>
      </c>
      <c r="J3" s="119" t="s">
        <v>75</v>
      </c>
      <c r="K3" s="9"/>
      <c r="L3" s="9"/>
      <c r="M3" s="9"/>
      <c r="N3" s="9"/>
      <c r="O3" s="9"/>
      <c r="P3" s="9"/>
      <c r="Q3" s="9"/>
      <c r="R3" s="9"/>
      <c r="S3" s="9"/>
    </row>
    <row r="4" spans="1:19" x14ac:dyDescent="0.2">
      <c r="B4" s="140"/>
      <c r="C4" s="141"/>
      <c r="D4" s="141"/>
      <c r="E4" s="142"/>
      <c r="G4" s="120">
        <f ca="1">TODAY()</f>
        <v>43166</v>
      </c>
      <c r="H4" s="114">
        <f ca="1">DAY(G4)</f>
        <v>7</v>
      </c>
      <c r="I4" s="115">
        <f ca="1">MONTH(G4)</f>
        <v>3</v>
      </c>
      <c r="J4" s="121">
        <f ca="1">YEAR(G4)</f>
        <v>2018</v>
      </c>
      <c r="K4" s="9"/>
      <c r="L4" s="9"/>
      <c r="M4" s="9"/>
      <c r="N4" s="9"/>
      <c r="O4" s="9"/>
      <c r="P4" s="9"/>
      <c r="Q4" s="9"/>
      <c r="R4" s="9"/>
      <c r="S4" s="9"/>
    </row>
    <row r="5" spans="1:19" x14ac:dyDescent="0.2">
      <c r="B5" s="140"/>
      <c r="C5" s="141"/>
      <c r="D5" s="141"/>
      <c r="E5" s="142"/>
      <c r="G5" s="122">
        <v>40921</v>
      </c>
      <c r="H5" s="114">
        <f t="shared" ref="H5:H8" si="0">DAY(G5)</f>
        <v>13</v>
      </c>
      <c r="I5" s="115">
        <f t="shared" ref="I5:I8" si="1">MONTH(G5)</f>
        <v>1</v>
      </c>
      <c r="J5" s="121">
        <f t="shared" ref="J5:J8" si="2">YEAR(G5)</f>
        <v>2012</v>
      </c>
      <c r="K5" s="9"/>
      <c r="L5" s="9"/>
      <c r="M5" s="9"/>
      <c r="N5" s="9"/>
      <c r="O5" s="9"/>
      <c r="P5" s="9"/>
      <c r="Q5" s="9"/>
      <c r="R5" s="9"/>
      <c r="S5" s="9"/>
    </row>
    <row r="6" spans="1:19" x14ac:dyDescent="0.2">
      <c r="B6" s="140"/>
      <c r="C6" s="141"/>
      <c r="D6" s="141"/>
      <c r="E6" s="142"/>
      <c r="G6" s="122">
        <v>42221</v>
      </c>
      <c r="H6" s="114">
        <f t="shared" si="0"/>
        <v>5</v>
      </c>
      <c r="I6" s="115">
        <f t="shared" si="1"/>
        <v>8</v>
      </c>
      <c r="J6" s="121">
        <f t="shared" si="2"/>
        <v>2015</v>
      </c>
      <c r="K6" s="9"/>
      <c r="L6" s="9"/>
      <c r="M6" s="9"/>
      <c r="N6" s="9"/>
      <c r="O6" s="9"/>
      <c r="P6" s="9"/>
      <c r="Q6" s="9"/>
      <c r="R6" s="9"/>
      <c r="S6" s="9"/>
    </row>
    <row r="7" spans="1:19" x14ac:dyDescent="0.2">
      <c r="B7" s="140"/>
      <c r="C7" s="141"/>
      <c r="D7" s="141"/>
      <c r="E7" s="142"/>
      <c r="G7" s="122">
        <v>41678</v>
      </c>
      <c r="H7" s="114">
        <f t="shared" si="0"/>
        <v>8</v>
      </c>
      <c r="I7" s="115">
        <f t="shared" si="1"/>
        <v>2</v>
      </c>
      <c r="J7" s="121">
        <f t="shared" si="2"/>
        <v>2014</v>
      </c>
      <c r="K7" s="9"/>
      <c r="L7" s="9"/>
      <c r="M7" s="9"/>
      <c r="N7" s="9"/>
      <c r="O7" s="9"/>
      <c r="P7" s="9"/>
      <c r="Q7" s="9"/>
      <c r="R7" s="9"/>
      <c r="S7" s="9"/>
    </row>
    <row r="8" spans="1:19" ht="13.5" thickBot="1" x14ac:dyDescent="0.25">
      <c r="B8" s="143"/>
      <c r="C8" s="144"/>
      <c r="D8" s="144"/>
      <c r="E8" s="145"/>
      <c r="G8" s="123">
        <v>40461</v>
      </c>
      <c r="H8" s="114">
        <f t="shared" si="0"/>
        <v>10</v>
      </c>
      <c r="I8" s="115">
        <f t="shared" si="1"/>
        <v>10</v>
      </c>
      <c r="J8" s="121">
        <f t="shared" si="2"/>
        <v>2010</v>
      </c>
      <c r="K8" s="9"/>
      <c r="L8" s="9"/>
      <c r="M8" s="9"/>
      <c r="N8" s="9"/>
      <c r="O8" s="9"/>
      <c r="P8" s="9"/>
      <c r="Q8" s="9"/>
      <c r="R8" s="9"/>
      <c r="S8" s="9"/>
    </row>
    <row r="9" spans="1:19" ht="14.25" thickTop="1" thickBot="1" x14ac:dyDescent="0.25">
      <c r="G9" s="9"/>
      <c r="H9" s="9"/>
      <c r="I9" s="112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4.25" thickTop="1" thickBot="1" x14ac:dyDescent="0.25">
      <c r="B10" s="12" t="s">
        <v>92</v>
      </c>
      <c r="G10" s="9"/>
      <c r="H10" s="9"/>
      <c r="I10" s="112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14.25" thickTop="1" thickBot="1" x14ac:dyDescent="0.25">
      <c r="B11" s="67">
        <f ca="1">TODAY()</f>
        <v>43166</v>
      </c>
      <c r="E11" s="4"/>
      <c r="G11" s="9"/>
      <c r="H11" s="9"/>
      <c r="I11" s="112" t="s">
        <v>134</v>
      </c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4.25" thickTop="1" thickBot="1" x14ac:dyDescent="0.25">
      <c r="B12" s="9"/>
      <c r="E12" s="4"/>
      <c r="G12" s="9"/>
      <c r="H12" s="9"/>
      <c r="I12" s="112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4.25" thickTop="1" thickBot="1" x14ac:dyDescent="0.25">
      <c r="A13" s="8"/>
      <c r="B13" s="23" t="s">
        <v>93</v>
      </c>
      <c r="G13" s="9"/>
      <c r="H13" s="9"/>
      <c r="I13" s="112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4.25" thickTop="1" thickBot="1" x14ac:dyDescent="0.25">
      <c r="A14" s="8"/>
      <c r="B14" s="113"/>
      <c r="G14" s="9"/>
      <c r="H14" s="9"/>
      <c r="I14" s="112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4.25" thickTop="1" thickBot="1" x14ac:dyDescent="0.25">
      <c r="A15" s="8"/>
      <c r="B15" s="113"/>
      <c r="G15" s="9"/>
      <c r="H15" s="9"/>
      <c r="I15" s="112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13.5" thickTop="1" x14ac:dyDescent="0.2">
      <c r="A16" s="8"/>
      <c r="B16" s="68" t="s">
        <v>72</v>
      </c>
      <c r="C16" s="69" t="s">
        <v>73</v>
      </c>
      <c r="D16" s="69" t="s">
        <v>74</v>
      </c>
      <c r="E16" s="70" t="s">
        <v>75</v>
      </c>
      <c r="G16" s="9"/>
      <c r="H16" s="9"/>
      <c r="I16" s="112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3.5" thickBot="1" x14ac:dyDescent="0.25">
      <c r="B17" s="71">
        <v>43052</v>
      </c>
      <c r="C17" s="73">
        <v>13</v>
      </c>
      <c r="D17" s="73">
        <v>11</v>
      </c>
      <c r="E17" s="74">
        <v>2017</v>
      </c>
      <c r="G17" s="9"/>
      <c r="H17" s="9"/>
      <c r="I17" s="112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t="13.5" thickTop="1" x14ac:dyDescent="0.2">
      <c r="B18" s="9"/>
      <c r="E18" s="4"/>
      <c r="G18" s="9"/>
      <c r="H18" s="9"/>
      <c r="I18" s="112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">
      <c r="B19" s="9"/>
      <c r="G19" s="9"/>
      <c r="H19" s="9"/>
      <c r="I19" s="112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">
      <c r="B20" s="9"/>
      <c r="G20" s="9"/>
      <c r="H20" s="9"/>
      <c r="I20" s="112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">
      <c r="B21" s="9"/>
      <c r="G21" s="9"/>
      <c r="H21" s="9"/>
      <c r="I21" s="112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">
      <c r="B22" s="9"/>
      <c r="E22" s="4"/>
      <c r="G22" s="9"/>
      <c r="H22" s="9"/>
      <c r="I22" s="112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">
      <c r="A23" s="5"/>
      <c r="B23" s="9"/>
      <c r="E23" s="4"/>
      <c r="G23" s="9"/>
      <c r="H23" s="9"/>
      <c r="I23" s="112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">
      <c r="A24" s="6"/>
      <c r="E24" s="4"/>
      <c r="G24" s="9"/>
      <c r="H24" s="9"/>
      <c r="I24" s="112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">
      <c r="F25" s="4"/>
      <c r="G25" s="9"/>
      <c r="H25" s="9"/>
      <c r="I25" s="112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">
      <c r="F26" s="4"/>
      <c r="G26" s="9"/>
      <c r="H26" s="9"/>
      <c r="I26" s="112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">
      <c r="F27" s="4"/>
      <c r="G27" s="9"/>
      <c r="H27" s="9"/>
      <c r="I27" s="112"/>
      <c r="J27" s="9"/>
      <c r="K27" s="9"/>
      <c r="L27" s="53"/>
      <c r="M27" s="9"/>
      <c r="N27" s="9"/>
      <c r="O27" s="42"/>
      <c r="P27" s="9"/>
      <c r="Q27" s="9"/>
      <c r="R27" s="9"/>
      <c r="S27" s="9"/>
    </row>
    <row r="28" spans="1:19" x14ac:dyDescent="0.2">
      <c r="B28" s="22"/>
      <c r="C28" s="9"/>
      <c r="D28" s="9"/>
      <c r="E28" s="9"/>
      <c r="F28" s="4"/>
      <c r="G28" s="9"/>
      <c r="H28" s="9"/>
      <c r="I28" s="112"/>
      <c r="J28" s="9"/>
      <c r="K28" s="9"/>
      <c r="L28" s="72"/>
      <c r="M28" s="9"/>
      <c r="N28" s="9"/>
      <c r="O28" s="9"/>
      <c r="P28" s="9"/>
      <c r="Q28" s="9"/>
      <c r="R28" s="9"/>
      <c r="S28" s="9"/>
    </row>
    <row r="29" spans="1:19" x14ac:dyDescent="0.2">
      <c r="B29" s="9"/>
      <c r="C29" s="9"/>
      <c r="D29" s="9"/>
      <c r="E29" s="9"/>
      <c r="F29" s="4"/>
      <c r="G29" s="9"/>
      <c r="H29" s="9"/>
      <c r="I29" s="112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">
      <c r="B30" s="9"/>
      <c r="C30" s="9"/>
      <c r="D30" s="9"/>
      <c r="E30" s="9"/>
      <c r="F30" s="4"/>
      <c r="G30" s="9"/>
      <c r="H30" s="9"/>
      <c r="I30" s="112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">
      <c r="B31" s="9"/>
      <c r="C31" s="9"/>
      <c r="D31" s="9"/>
      <c r="E31" s="9"/>
      <c r="F31" s="4"/>
      <c r="G31" s="9"/>
      <c r="H31" s="9"/>
      <c r="I31" s="112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">
      <c r="B32" s="9"/>
      <c r="C32" s="9"/>
      <c r="D32" s="9"/>
      <c r="E32" s="9"/>
    </row>
    <row r="33" spans="2:5" x14ac:dyDescent="0.2">
      <c r="B33" s="9"/>
      <c r="C33" s="9"/>
      <c r="D33" s="9"/>
      <c r="E33" s="9"/>
    </row>
    <row r="34" spans="2:5" x14ac:dyDescent="0.2">
      <c r="B34" s="9"/>
      <c r="C34" s="9"/>
      <c r="D34" s="9"/>
      <c r="E34" s="9"/>
    </row>
    <row r="35" spans="2:5" x14ac:dyDescent="0.2">
      <c r="B35" s="9"/>
      <c r="C35" s="9"/>
      <c r="D35" s="9"/>
      <c r="E35" s="9"/>
    </row>
    <row r="36" spans="2:5" x14ac:dyDescent="0.2">
      <c r="B36" s="9"/>
      <c r="C36" s="9"/>
      <c r="D36" s="9"/>
      <c r="E36" s="9"/>
    </row>
    <row r="37" spans="2:5" x14ac:dyDescent="0.2">
      <c r="B37" s="9"/>
      <c r="C37" s="9"/>
      <c r="D37" s="9"/>
      <c r="E37" s="9"/>
    </row>
  </sheetData>
  <mergeCells count="1">
    <mergeCell ref="B3:E8"/>
  </mergeCells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74"/>
  <sheetViews>
    <sheetView tabSelected="1" workbookViewId="0">
      <selection activeCell="I4" sqref="I4:I27"/>
    </sheetView>
  </sheetViews>
  <sheetFormatPr defaultRowHeight="12.75" x14ac:dyDescent="0.2"/>
  <cols>
    <col min="1" max="1" width="2.7109375" customWidth="1"/>
    <col min="2" max="2" width="21.140625" customWidth="1"/>
    <col min="3" max="3" width="19.85546875" customWidth="1"/>
    <col min="4" max="4" width="10.5703125" customWidth="1"/>
    <col min="6" max="6" width="16.28515625" customWidth="1"/>
    <col min="7" max="7" width="13" customWidth="1"/>
    <col min="8" max="8" width="13.42578125" customWidth="1"/>
    <col min="9" max="9" width="12.28515625" style="127" customWidth="1"/>
  </cols>
  <sheetData>
    <row r="1" spans="1:11" ht="13.5" thickBot="1" x14ac:dyDescent="0.25"/>
    <row r="2" spans="1:11" ht="14.25" thickTop="1" thickBot="1" x14ac:dyDescent="0.25">
      <c r="B2" s="12" t="s">
        <v>79</v>
      </c>
      <c r="C2" s="10"/>
      <c r="D2" s="11"/>
      <c r="E2" s="11"/>
      <c r="G2" s="23" t="s">
        <v>94</v>
      </c>
    </row>
    <row r="3" spans="1:11" ht="13.5" thickTop="1" x14ac:dyDescent="0.2">
      <c r="B3" s="140" t="s">
        <v>102</v>
      </c>
      <c r="C3" s="141"/>
      <c r="D3" s="141"/>
      <c r="E3" s="142"/>
      <c r="G3" s="16" t="s">
        <v>26</v>
      </c>
      <c r="H3" s="17" t="s">
        <v>27</v>
      </c>
      <c r="I3" s="128" t="s">
        <v>28</v>
      </c>
    </row>
    <row r="4" spans="1:11" x14ac:dyDescent="0.2">
      <c r="B4" s="140"/>
      <c r="C4" s="141"/>
      <c r="D4" s="141"/>
      <c r="E4" s="142"/>
      <c r="G4" s="79" t="s">
        <v>1</v>
      </c>
      <c r="H4" s="40" t="s">
        <v>3</v>
      </c>
      <c r="I4" s="157">
        <f>--ISNUMBER(SEARCH("Deer",$H$4:$H$27))</f>
        <v>0</v>
      </c>
    </row>
    <row r="5" spans="1:11" x14ac:dyDescent="0.2">
      <c r="B5" s="140"/>
      <c r="C5" s="141"/>
      <c r="D5" s="141"/>
      <c r="E5" s="142"/>
      <c r="G5" s="79" t="s">
        <v>1</v>
      </c>
      <c r="H5" s="40" t="s">
        <v>4</v>
      </c>
      <c r="I5" s="157">
        <f t="shared" ref="I5:I27" si="0">--ISNUMBER(SEARCH("Deer",$H$4:$H$27))</f>
        <v>0</v>
      </c>
    </row>
    <row r="6" spans="1:11" x14ac:dyDescent="0.2">
      <c r="B6" s="140"/>
      <c r="C6" s="141"/>
      <c r="D6" s="141"/>
      <c r="E6" s="142"/>
      <c r="G6" s="79" t="s">
        <v>1</v>
      </c>
      <c r="H6" s="40" t="s">
        <v>2</v>
      </c>
      <c r="I6" s="157">
        <f t="shared" si="0"/>
        <v>0</v>
      </c>
    </row>
    <row r="7" spans="1:11" x14ac:dyDescent="0.2">
      <c r="B7" s="140"/>
      <c r="C7" s="141"/>
      <c r="D7" s="141"/>
      <c r="E7" s="142"/>
      <c r="G7" s="79" t="s">
        <v>1</v>
      </c>
      <c r="H7" s="40" t="s">
        <v>5</v>
      </c>
      <c r="I7" s="157">
        <f t="shared" si="0"/>
        <v>1</v>
      </c>
    </row>
    <row r="8" spans="1:11" ht="13.5" thickBot="1" x14ac:dyDescent="0.25">
      <c r="B8" s="143"/>
      <c r="C8" s="144"/>
      <c r="D8" s="144"/>
      <c r="E8" s="145"/>
      <c r="G8" s="79" t="s">
        <v>1</v>
      </c>
      <c r="H8" s="40" t="s">
        <v>6</v>
      </c>
      <c r="I8" s="157">
        <f t="shared" si="0"/>
        <v>1</v>
      </c>
    </row>
    <row r="9" spans="1:11" ht="14.25" thickTop="1" thickBot="1" x14ac:dyDescent="0.25">
      <c r="G9" s="79" t="s">
        <v>1</v>
      </c>
      <c r="H9" s="40" t="s">
        <v>7</v>
      </c>
      <c r="I9" s="157">
        <f t="shared" si="0"/>
        <v>1</v>
      </c>
    </row>
    <row r="10" spans="1:11" ht="14.25" thickTop="1" thickBot="1" x14ac:dyDescent="0.25">
      <c r="B10" s="23" t="s">
        <v>92</v>
      </c>
      <c r="G10" s="79" t="s">
        <v>1</v>
      </c>
      <c r="H10" s="40" t="s">
        <v>8</v>
      </c>
      <c r="I10" s="157">
        <f t="shared" si="0"/>
        <v>1</v>
      </c>
    </row>
    <row r="11" spans="1:11" ht="13.5" thickTop="1" x14ac:dyDescent="0.2">
      <c r="B11" s="75" t="s">
        <v>26</v>
      </c>
      <c r="C11" s="76" t="s">
        <v>27</v>
      </c>
      <c r="E11" s="4"/>
      <c r="G11" s="79" t="s">
        <v>1</v>
      </c>
      <c r="H11" s="40" t="s">
        <v>9</v>
      </c>
      <c r="I11" s="157">
        <f t="shared" si="0"/>
        <v>1</v>
      </c>
    </row>
    <row r="12" spans="1:11" x14ac:dyDescent="0.2">
      <c r="B12" s="29" t="s">
        <v>1</v>
      </c>
      <c r="C12" s="77" t="s">
        <v>3</v>
      </c>
      <c r="E12" s="4"/>
      <c r="G12" s="79" t="s">
        <v>1</v>
      </c>
      <c r="H12" s="40" t="s">
        <v>10</v>
      </c>
      <c r="I12" s="157">
        <f t="shared" si="0"/>
        <v>1</v>
      </c>
    </row>
    <row r="13" spans="1:11" x14ac:dyDescent="0.2">
      <c r="A13" s="8"/>
      <c r="B13" s="29" t="s">
        <v>1</v>
      </c>
      <c r="C13" s="77" t="s">
        <v>4</v>
      </c>
      <c r="E13" s="4"/>
      <c r="G13" s="79" t="s">
        <v>1</v>
      </c>
      <c r="H13" s="40" t="s">
        <v>11</v>
      </c>
      <c r="I13" s="157">
        <f t="shared" si="0"/>
        <v>0</v>
      </c>
      <c r="K13" s="4"/>
    </row>
    <row r="14" spans="1:11" x14ac:dyDescent="0.2">
      <c r="A14" s="8"/>
      <c r="B14" s="29" t="s">
        <v>1</v>
      </c>
      <c r="C14" s="77" t="s">
        <v>2</v>
      </c>
      <c r="E14" s="4"/>
      <c r="G14" s="79" t="s">
        <v>1</v>
      </c>
      <c r="H14" s="40" t="s">
        <v>12</v>
      </c>
      <c r="I14" s="157">
        <f t="shared" si="0"/>
        <v>0</v>
      </c>
      <c r="K14" s="4"/>
    </row>
    <row r="15" spans="1:11" x14ac:dyDescent="0.2">
      <c r="B15" s="29" t="s">
        <v>1</v>
      </c>
      <c r="C15" s="77" t="s">
        <v>5</v>
      </c>
      <c r="E15" s="4"/>
      <c r="G15" s="79" t="s">
        <v>1</v>
      </c>
      <c r="H15" s="40" t="s">
        <v>13</v>
      </c>
      <c r="I15" s="157">
        <f t="shared" si="0"/>
        <v>0</v>
      </c>
    </row>
    <row r="16" spans="1:11" x14ac:dyDescent="0.2">
      <c r="B16" s="29" t="s">
        <v>1</v>
      </c>
      <c r="C16" s="77" t="s">
        <v>6</v>
      </c>
      <c r="E16" s="4"/>
      <c r="G16" s="79" t="s">
        <v>1</v>
      </c>
      <c r="H16" s="40" t="s">
        <v>14</v>
      </c>
      <c r="I16" s="157">
        <f t="shared" si="0"/>
        <v>0</v>
      </c>
    </row>
    <row r="17" spans="2:9" x14ac:dyDescent="0.2">
      <c r="B17" s="29" t="s">
        <v>1</v>
      </c>
      <c r="C17" s="77" t="s">
        <v>7</v>
      </c>
      <c r="G17" s="79" t="s">
        <v>1</v>
      </c>
      <c r="H17" s="40" t="s">
        <v>15</v>
      </c>
      <c r="I17" s="157">
        <f t="shared" si="0"/>
        <v>0</v>
      </c>
    </row>
    <row r="18" spans="2:9" x14ac:dyDescent="0.2">
      <c r="B18" s="29" t="s">
        <v>1</v>
      </c>
      <c r="C18" s="77" t="s">
        <v>8</v>
      </c>
      <c r="G18" s="79" t="s">
        <v>1</v>
      </c>
      <c r="H18" s="40" t="s">
        <v>16</v>
      </c>
      <c r="I18" s="157">
        <f t="shared" si="0"/>
        <v>0</v>
      </c>
    </row>
    <row r="19" spans="2:9" x14ac:dyDescent="0.2">
      <c r="B19" s="29" t="s">
        <v>1</v>
      </c>
      <c r="C19" s="77" t="s">
        <v>9</v>
      </c>
      <c r="G19" s="79" t="s">
        <v>1</v>
      </c>
      <c r="H19" s="40" t="s">
        <v>17</v>
      </c>
      <c r="I19" s="157">
        <f t="shared" si="0"/>
        <v>0</v>
      </c>
    </row>
    <row r="20" spans="2:9" x14ac:dyDescent="0.2">
      <c r="B20" s="29" t="s">
        <v>1</v>
      </c>
      <c r="C20" s="77" t="s">
        <v>10</v>
      </c>
      <c r="E20" s="4"/>
      <c r="G20" s="79" t="s">
        <v>1</v>
      </c>
      <c r="H20" s="40" t="s">
        <v>18</v>
      </c>
      <c r="I20" s="157">
        <f t="shared" si="0"/>
        <v>0</v>
      </c>
    </row>
    <row r="21" spans="2:9" x14ac:dyDescent="0.2">
      <c r="B21" s="29" t="s">
        <v>1</v>
      </c>
      <c r="C21" s="77" t="s">
        <v>11</v>
      </c>
      <c r="E21" s="4"/>
      <c r="G21" s="79" t="s">
        <v>1</v>
      </c>
      <c r="H21" s="40" t="s">
        <v>19</v>
      </c>
      <c r="I21" s="157">
        <f t="shared" si="0"/>
        <v>0</v>
      </c>
    </row>
    <row r="22" spans="2:9" x14ac:dyDescent="0.2">
      <c r="B22" s="29" t="s">
        <v>1</v>
      </c>
      <c r="C22" s="77" t="s">
        <v>12</v>
      </c>
      <c r="E22" s="4"/>
      <c r="G22" s="79" t="s">
        <v>1</v>
      </c>
      <c r="H22" s="40" t="s">
        <v>20</v>
      </c>
      <c r="I22" s="157">
        <f t="shared" si="0"/>
        <v>0</v>
      </c>
    </row>
    <row r="23" spans="2:9" x14ac:dyDescent="0.2">
      <c r="B23" s="29" t="s">
        <v>1</v>
      </c>
      <c r="C23" s="77" t="s">
        <v>13</v>
      </c>
      <c r="E23" s="4"/>
      <c r="G23" s="79" t="s">
        <v>1</v>
      </c>
      <c r="H23" s="40" t="s">
        <v>21</v>
      </c>
      <c r="I23" s="157">
        <f t="shared" si="0"/>
        <v>0</v>
      </c>
    </row>
    <row r="24" spans="2:9" x14ac:dyDescent="0.2">
      <c r="B24" s="29" t="s">
        <v>1</v>
      </c>
      <c r="C24" s="77" t="s">
        <v>14</v>
      </c>
      <c r="E24" s="4"/>
      <c r="G24" s="79" t="s">
        <v>1</v>
      </c>
      <c r="H24" s="40" t="s">
        <v>22</v>
      </c>
      <c r="I24" s="157">
        <f t="shared" si="0"/>
        <v>0</v>
      </c>
    </row>
    <row r="25" spans="2:9" x14ac:dyDescent="0.2">
      <c r="B25" s="29" t="s">
        <v>1</v>
      </c>
      <c r="C25" s="77" t="s">
        <v>15</v>
      </c>
      <c r="E25" s="4"/>
      <c r="G25" s="79" t="s">
        <v>1</v>
      </c>
      <c r="H25" s="40" t="s">
        <v>23</v>
      </c>
      <c r="I25" s="157">
        <f t="shared" si="0"/>
        <v>0</v>
      </c>
    </row>
    <row r="26" spans="2:9" x14ac:dyDescent="0.2">
      <c r="B26" s="29" t="s">
        <v>1</v>
      </c>
      <c r="C26" s="77" t="s">
        <v>16</v>
      </c>
      <c r="E26" s="4"/>
      <c r="G26" s="79" t="s">
        <v>1</v>
      </c>
      <c r="H26" s="40" t="s">
        <v>24</v>
      </c>
      <c r="I26" s="157">
        <f t="shared" si="0"/>
        <v>0</v>
      </c>
    </row>
    <row r="27" spans="2:9" ht="13.5" thickBot="1" x14ac:dyDescent="0.25">
      <c r="B27" s="29" t="s">
        <v>1</v>
      </c>
      <c r="C27" s="77" t="s">
        <v>17</v>
      </c>
      <c r="E27" s="4"/>
      <c r="G27" s="80" t="s">
        <v>1</v>
      </c>
      <c r="H27" s="81" t="s">
        <v>25</v>
      </c>
      <c r="I27" s="157">
        <f t="shared" si="0"/>
        <v>0</v>
      </c>
    </row>
    <row r="28" spans="2:9" ht="13.5" thickTop="1" x14ac:dyDescent="0.2">
      <c r="B28" s="29" t="s">
        <v>1</v>
      </c>
      <c r="C28" s="77" t="s">
        <v>18</v>
      </c>
      <c r="E28" s="4"/>
      <c r="H28" s="4"/>
    </row>
    <row r="29" spans="2:9" x14ac:dyDescent="0.2">
      <c r="B29" s="29" t="s">
        <v>1</v>
      </c>
      <c r="C29" s="77" t="s">
        <v>19</v>
      </c>
      <c r="E29" s="4"/>
      <c r="H29" s="4"/>
    </row>
    <row r="30" spans="2:9" x14ac:dyDescent="0.2">
      <c r="B30" s="29" t="s">
        <v>1</v>
      </c>
      <c r="C30" s="77" t="s">
        <v>20</v>
      </c>
      <c r="E30" s="4"/>
      <c r="H30" s="4"/>
    </row>
    <row r="31" spans="2:9" x14ac:dyDescent="0.2">
      <c r="B31" s="29" t="s">
        <v>1</v>
      </c>
      <c r="C31" s="77" t="s">
        <v>21</v>
      </c>
      <c r="E31" s="4"/>
      <c r="H31" s="4"/>
    </row>
    <row r="32" spans="2:9" x14ac:dyDescent="0.2">
      <c r="B32" s="29" t="s">
        <v>1</v>
      </c>
      <c r="C32" s="77" t="s">
        <v>22</v>
      </c>
      <c r="E32" s="4"/>
      <c r="H32" s="4"/>
    </row>
    <row r="33" spans="1:20" x14ac:dyDescent="0.2">
      <c r="B33" s="29" t="s">
        <v>1</v>
      </c>
      <c r="C33" s="77" t="s">
        <v>23</v>
      </c>
      <c r="E33" s="4"/>
      <c r="H33" s="4"/>
    </row>
    <row r="34" spans="1:20" x14ac:dyDescent="0.2">
      <c r="B34" s="29" t="s">
        <v>1</v>
      </c>
      <c r="C34" s="77" t="s">
        <v>24</v>
      </c>
      <c r="E34" s="4"/>
      <c r="H34" s="4"/>
    </row>
    <row r="35" spans="1:20" ht="13.5" thickBot="1" x14ac:dyDescent="0.25">
      <c r="A35" s="5"/>
      <c r="B35" s="31" t="s">
        <v>1</v>
      </c>
      <c r="C35" s="78" t="s">
        <v>25</v>
      </c>
      <c r="E35" s="4"/>
      <c r="H35" s="4"/>
    </row>
    <row r="36" spans="1:20" ht="14.25" thickTop="1" thickBot="1" x14ac:dyDescent="0.25">
      <c r="A36" s="6"/>
      <c r="E36" s="4"/>
      <c r="H36" s="4"/>
    </row>
    <row r="37" spans="1:20" ht="14.25" thickTop="1" thickBot="1" x14ac:dyDescent="0.25">
      <c r="B37" s="23" t="s">
        <v>93</v>
      </c>
      <c r="F37" s="4"/>
      <c r="G37" s="4"/>
      <c r="H37" s="4"/>
    </row>
    <row r="38" spans="1:20" ht="13.5" thickTop="1" x14ac:dyDescent="0.2">
      <c r="B38" s="16" t="s">
        <v>26</v>
      </c>
      <c r="C38" s="17" t="s">
        <v>27</v>
      </c>
      <c r="D38" s="18" t="s">
        <v>28</v>
      </c>
      <c r="F38" s="4"/>
      <c r="G38" s="4"/>
      <c r="H38" s="4"/>
    </row>
    <row r="39" spans="1:20" x14ac:dyDescent="0.2">
      <c r="B39" s="79" t="s">
        <v>1</v>
      </c>
      <c r="C39" s="40" t="s">
        <v>3</v>
      </c>
      <c r="D39" s="82" t="s">
        <v>101</v>
      </c>
      <c r="F39" s="4"/>
      <c r="G39" s="4"/>
      <c r="H39" s="4"/>
    </row>
    <row r="40" spans="1:20" x14ac:dyDescent="0.2">
      <c r="B40" s="79" t="s">
        <v>1</v>
      </c>
      <c r="C40" s="40" t="s">
        <v>4</v>
      </c>
      <c r="D40" s="82" t="s">
        <v>101</v>
      </c>
      <c r="F40" s="4"/>
      <c r="G40" s="4"/>
      <c r="H40" s="4"/>
    </row>
    <row r="41" spans="1:20" x14ac:dyDescent="0.2">
      <c r="B41" s="79" t="s">
        <v>1</v>
      </c>
      <c r="C41" s="40" t="s">
        <v>2</v>
      </c>
      <c r="D41" s="82" t="s">
        <v>101</v>
      </c>
      <c r="F41" s="4"/>
      <c r="G41" s="4"/>
      <c r="H41" s="4"/>
    </row>
    <row r="42" spans="1:20" x14ac:dyDescent="0.2">
      <c r="B42" s="79" t="s">
        <v>1</v>
      </c>
      <c r="C42" s="40" t="s">
        <v>5</v>
      </c>
      <c r="D42" s="82" t="s">
        <v>100</v>
      </c>
      <c r="F42" s="4"/>
      <c r="G42" s="4"/>
      <c r="H42" s="4"/>
    </row>
    <row r="43" spans="1:20" x14ac:dyDescent="0.2">
      <c r="B43" s="79" t="s">
        <v>1</v>
      </c>
      <c r="C43" s="40" t="s">
        <v>6</v>
      </c>
      <c r="D43" s="82" t="s">
        <v>100</v>
      </c>
      <c r="F43" s="4"/>
      <c r="G43" s="4"/>
      <c r="H43" s="4"/>
    </row>
    <row r="44" spans="1:20" x14ac:dyDescent="0.2">
      <c r="B44" s="79" t="s">
        <v>1</v>
      </c>
      <c r="C44" s="40" t="s">
        <v>7</v>
      </c>
      <c r="D44" s="82" t="s">
        <v>100</v>
      </c>
    </row>
    <row r="45" spans="1:20" x14ac:dyDescent="0.2">
      <c r="B45" s="79" t="s">
        <v>1</v>
      </c>
      <c r="C45" s="40" t="s">
        <v>8</v>
      </c>
      <c r="D45" s="82" t="s">
        <v>100</v>
      </c>
    </row>
    <row r="46" spans="1:20" x14ac:dyDescent="0.2">
      <c r="B46" s="79" t="s">
        <v>1</v>
      </c>
      <c r="C46" s="40" t="s">
        <v>9</v>
      </c>
      <c r="D46" s="82" t="s">
        <v>100</v>
      </c>
      <c r="N46" s="9"/>
      <c r="O46" s="9"/>
      <c r="P46" s="9"/>
      <c r="Q46" s="9"/>
      <c r="R46" s="9"/>
      <c r="S46" s="9"/>
      <c r="T46" s="9"/>
    </row>
    <row r="47" spans="1:20" x14ac:dyDescent="0.2">
      <c r="B47" s="79" t="s">
        <v>1</v>
      </c>
      <c r="C47" s="40" t="s">
        <v>10</v>
      </c>
      <c r="D47" s="82" t="s">
        <v>100</v>
      </c>
      <c r="N47" s="9"/>
      <c r="O47" s="9"/>
      <c r="P47" s="9"/>
      <c r="Q47" s="9"/>
      <c r="R47" s="9"/>
      <c r="S47" s="9"/>
      <c r="T47" s="9"/>
    </row>
    <row r="48" spans="1:20" x14ac:dyDescent="0.2">
      <c r="B48" s="79" t="s">
        <v>1</v>
      </c>
      <c r="C48" s="40" t="s">
        <v>11</v>
      </c>
      <c r="D48" s="82" t="s">
        <v>101</v>
      </c>
      <c r="N48" s="9"/>
      <c r="O48" s="9"/>
      <c r="P48" s="9"/>
      <c r="Q48" s="9"/>
      <c r="R48" s="9"/>
      <c r="S48" s="9"/>
      <c r="T48" s="9"/>
    </row>
    <row r="49" spans="1:20" x14ac:dyDescent="0.2">
      <c r="B49" s="79" t="s">
        <v>1</v>
      </c>
      <c r="C49" s="40" t="s">
        <v>12</v>
      </c>
      <c r="D49" s="82" t="s">
        <v>101</v>
      </c>
      <c r="N49" s="9"/>
      <c r="O49" s="22"/>
      <c r="P49" s="22"/>
      <c r="Q49" s="22"/>
      <c r="R49" s="22"/>
      <c r="S49" s="9"/>
      <c r="T49" s="9"/>
    </row>
    <row r="50" spans="1:20" x14ac:dyDescent="0.2">
      <c r="B50" s="79" t="s">
        <v>1</v>
      </c>
      <c r="C50" s="40" t="s">
        <v>13</v>
      </c>
      <c r="D50" s="82" t="s">
        <v>101</v>
      </c>
      <c r="N50" s="9"/>
      <c r="O50" s="41"/>
      <c r="P50" s="41"/>
      <c r="Q50" s="9"/>
      <c r="R50" s="9"/>
      <c r="S50" s="9"/>
      <c r="T50" s="9"/>
    </row>
    <row r="51" spans="1:20" x14ac:dyDescent="0.2">
      <c r="A51" s="6"/>
      <c r="B51" s="79" t="s">
        <v>1</v>
      </c>
      <c r="C51" s="40" t="s">
        <v>14</v>
      </c>
      <c r="D51" s="82" t="s">
        <v>101</v>
      </c>
      <c r="N51" s="9"/>
      <c r="O51" s="41"/>
      <c r="P51" s="41"/>
      <c r="Q51" s="9"/>
      <c r="R51" s="9"/>
      <c r="S51" s="9"/>
      <c r="T51" s="9"/>
    </row>
    <row r="52" spans="1:20" x14ac:dyDescent="0.2">
      <c r="B52" s="79" t="s">
        <v>1</v>
      </c>
      <c r="C52" s="40" t="s">
        <v>15</v>
      </c>
      <c r="D52" s="82" t="s">
        <v>101</v>
      </c>
      <c r="N52" s="9"/>
      <c r="O52" s="41"/>
      <c r="P52" s="41"/>
      <c r="Q52" s="9"/>
      <c r="R52" s="9"/>
      <c r="S52" s="9"/>
      <c r="T52" s="9"/>
    </row>
    <row r="53" spans="1:20" x14ac:dyDescent="0.2">
      <c r="B53" s="79" t="s">
        <v>1</v>
      </c>
      <c r="C53" s="40" t="s">
        <v>16</v>
      </c>
      <c r="D53" s="82" t="s">
        <v>101</v>
      </c>
      <c r="N53" s="9"/>
      <c r="O53" s="41"/>
      <c r="P53" s="41"/>
      <c r="Q53" s="9"/>
      <c r="R53" s="9"/>
      <c r="S53" s="9"/>
      <c r="T53" s="9"/>
    </row>
    <row r="54" spans="1:20" x14ac:dyDescent="0.2">
      <c r="B54" s="79" t="s">
        <v>1</v>
      </c>
      <c r="C54" s="40" t="s">
        <v>17</v>
      </c>
      <c r="D54" s="82" t="s">
        <v>101</v>
      </c>
      <c r="N54" s="9"/>
      <c r="O54" s="41"/>
      <c r="P54" s="41"/>
      <c r="Q54" s="9"/>
      <c r="R54" s="9"/>
      <c r="S54" s="9"/>
      <c r="T54" s="9"/>
    </row>
    <row r="55" spans="1:20" x14ac:dyDescent="0.2">
      <c r="B55" s="79" t="s">
        <v>1</v>
      </c>
      <c r="C55" s="40" t="s">
        <v>18</v>
      </c>
      <c r="D55" s="82" t="s">
        <v>101</v>
      </c>
      <c r="N55" s="9"/>
      <c r="O55" s="41"/>
      <c r="P55" s="41"/>
      <c r="Q55" s="9"/>
      <c r="R55" s="9"/>
      <c r="S55" s="9"/>
      <c r="T55" s="9"/>
    </row>
    <row r="56" spans="1:20" x14ac:dyDescent="0.2">
      <c r="B56" s="79" t="s">
        <v>1</v>
      </c>
      <c r="C56" s="40" t="s">
        <v>19</v>
      </c>
      <c r="D56" s="82" t="s">
        <v>101</v>
      </c>
      <c r="N56" s="9"/>
      <c r="O56" s="41"/>
      <c r="P56" s="41"/>
      <c r="Q56" s="9"/>
      <c r="R56" s="9"/>
      <c r="S56" s="9"/>
      <c r="T56" s="9"/>
    </row>
    <row r="57" spans="1:20" x14ac:dyDescent="0.2">
      <c r="B57" s="79" t="s">
        <v>1</v>
      </c>
      <c r="C57" s="40" t="s">
        <v>20</v>
      </c>
      <c r="D57" s="82" t="s">
        <v>101</v>
      </c>
      <c r="N57" s="9"/>
      <c r="O57" s="41"/>
      <c r="P57" s="41"/>
      <c r="Q57" s="9"/>
      <c r="R57" s="9"/>
      <c r="S57" s="9"/>
      <c r="T57" s="9"/>
    </row>
    <row r="58" spans="1:20" x14ac:dyDescent="0.2">
      <c r="B58" s="79" t="s">
        <v>1</v>
      </c>
      <c r="C58" s="40" t="s">
        <v>21</v>
      </c>
      <c r="D58" s="82" t="s">
        <v>101</v>
      </c>
      <c r="N58" s="9"/>
      <c r="O58" s="41"/>
      <c r="P58" s="41"/>
      <c r="Q58" s="9"/>
      <c r="R58" s="9"/>
      <c r="S58" s="9"/>
      <c r="T58" s="9"/>
    </row>
    <row r="59" spans="1:20" x14ac:dyDescent="0.2">
      <c r="B59" s="79" t="s">
        <v>1</v>
      </c>
      <c r="C59" s="40" t="s">
        <v>22</v>
      </c>
      <c r="D59" s="82" t="s">
        <v>101</v>
      </c>
      <c r="N59" s="9"/>
      <c r="O59" s="41"/>
      <c r="P59" s="41"/>
      <c r="Q59" s="9"/>
      <c r="R59" s="9"/>
      <c r="S59" s="9"/>
      <c r="T59" s="9"/>
    </row>
    <row r="60" spans="1:20" x14ac:dyDescent="0.2">
      <c r="B60" s="79" t="s">
        <v>1</v>
      </c>
      <c r="C60" s="40" t="s">
        <v>23</v>
      </c>
      <c r="D60" s="82" t="s">
        <v>101</v>
      </c>
      <c r="N60" s="9"/>
      <c r="O60" s="41"/>
      <c r="P60" s="41"/>
      <c r="Q60" s="9"/>
      <c r="R60" s="9"/>
      <c r="S60" s="9"/>
      <c r="T60" s="9"/>
    </row>
    <row r="61" spans="1:20" x14ac:dyDescent="0.2">
      <c r="B61" s="79" t="s">
        <v>1</v>
      </c>
      <c r="C61" s="40" t="s">
        <v>24</v>
      </c>
      <c r="D61" s="82" t="s">
        <v>101</v>
      </c>
      <c r="N61" s="9"/>
      <c r="O61" s="41"/>
      <c r="P61" s="41"/>
      <c r="Q61" s="9"/>
      <c r="R61" s="9"/>
      <c r="S61" s="9"/>
      <c r="T61" s="9"/>
    </row>
    <row r="62" spans="1:20" ht="13.5" thickBot="1" x14ac:dyDescent="0.25">
      <c r="B62" s="80" t="s">
        <v>1</v>
      </c>
      <c r="C62" s="81" t="s">
        <v>25</v>
      </c>
      <c r="D62" s="83" t="s">
        <v>101</v>
      </c>
      <c r="N62" s="9"/>
      <c r="O62" s="41"/>
      <c r="P62" s="41"/>
      <c r="Q62" s="9"/>
      <c r="R62" s="9"/>
      <c r="S62" s="9"/>
      <c r="T62" s="9"/>
    </row>
    <row r="63" spans="1:20" ht="13.5" thickTop="1" x14ac:dyDescent="0.2">
      <c r="N63" s="9"/>
      <c r="O63" s="41"/>
      <c r="P63" s="41"/>
      <c r="Q63" s="9"/>
      <c r="R63" s="9"/>
      <c r="S63" s="9"/>
      <c r="T63" s="9"/>
    </row>
    <row r="64" spans="1:20" x14ac:dyDescent="0.2">
      <c r="N64" s="9"/>
      <c r="O64" s="41"/>
      <c r="P64" s="41"/>
      <c r="Q64" s="9"/>
      <c r="R64" s="9"/>
      <c r="S64" s="9"/>
      <c r="T64" s="9"/>
    </row>
    <row r="65" spans="14:20" x14ac:dyDescent="0.2">
      <c r="N65" s="9"/>
      <c r="O65" s="41"/>
      <c r="P65" s="41"/>
      <c r="Q65" s="9"/>
      <c r="R65" s="9"/>
      <c r="S65" s="9"/>
      <c r="T65" s="9"/>
    </row>
    <row r="66" spans="14:20" x14ac:dyDescent="0.2">
      <c r="N66" s="9"/>
      <c r="O66" s="41"/>
      <c r="P66" s="41"/>
      <c r="Q66" s="9"/>
      <c r="R66" s="9"/>
      <c r="S66" s="9"/>
      <c r="T66" s="9"/>
    </row>
    <row r="67" spans="14:20" x14ac:dyDescent="0.2">
      <c r="N67" s="9"/>
      <c r="O67" s="41"/>
      <c r="P67" s="41"/>
      <c r="Q67" s="9"/>
      <c r="R67" s="9"/>
      <c r="S67" s="9"/>
      <c r="T67" s="9"/>
    </row>
    <row r="68" spans="14:20" x14ac:dyDescent="0.2">
      <c r="N68" s="9"/>
      <c r="O68" s="41"/>
      <c r="P68" s="41"/>
      <c r="Q68" s="9"/>
      <c r="R68" s="9"/>
      <c r="S68" s="9"/>
      <c r="T68" s="9"/>
    </row>
    <row r="69" spans="14:20" x14ac:dyDescent="0.2">
      <c r="N69" s="9"/>
      <c r="O69" s="41"/>
      <c r="P69" s="41"/>
      <c r="Q69" s="9"/>
      <c r="R69" s="9"/>
      <c r="S69" s="9"/>
      <c r="T69" s="9"/>
    </row>
    <row r="70" spans="14:20" x14ac:dyDescent="0.2">
      <c r="N70" s="9"/>
      <c r="O70" s="41"/>
      <c r="P70" s="41"/>
      <c r="Q70" s="9"/>
      <c r="R70" s="9"/>
      <c r="S70" s="9"/>
      <c r="T70" s="9"/>
    </row>
    <row r="71" spans="14:20" x14ac:dyDescent="0.2">
      <c r="N71" s="9"/>
      <c r="O71" s="41"/>
      <c r="P71" s="41"/>
      <c r="Q71" s="9"/>
      <c r="R71" s="9"/>
      <c r="S71" s="9"/>
      <c r="T71" s="9"/>
    </row>
    <row r="72" spans="14:20" x14ac:dyDescent="0.2">
      <c r="N72" s="9"/>
      <c r="O72" s="41"/>
      <c r="P72" s="41"/>
      <c r="Q72" s="9"/>
      <c r="R72" s="9"/>
      <c r="S72" s="9"/>
      <c r="T72" s="9"/>
    </row>
    <row r="73" spans="14:20" x14ac:dyDescent="0.2">
      <c r="N73" s="9"/>
      <c r="O73" s="41"/>
      <c r="P73" s="41"/>
      <c r="Q73" s="9"/>
      <c r="R73" s="9"/>
      <c r="S73" s="9"/>
      <c r="T73" s="9"/>
    </row>
    <row r="74" spans="14:20" x14ac:dyDescent="0.2">
      <c r="N74" s="9"/>
      <c r="O74" s="9"/>
      <c r="P74" s="9"/>
      <c r="Q74" s="9"/>
      <c r="R74" s="9"/>
      <c r="S74" s="9"/>
      <c r="T74" s="9"/>
    </row>
  </sheetData>
  <mergeCells count="1">
    <mergeCell ref="B3:E8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64"/>
  <sheetViews>
    <sheetView showFormulas="1" topLeftCell="A12" workbookViewId="0">
      <selection activeCell="C36" sqref="C36"/>
    </sheetView>
  </sheetViews>
  <sheetFormatPr defaultRowHeight="12.75" x14ac:dyDescent="0.2"/>
  <cols>
    <col min="1" max="1" width="2.5703125" customWidth="1"/>
    <col min="2" max="2" width="19.85546875" customWidth="1"/>
    <col min="3" max="3" width="20.140625" customWidth="1"/>
    <col min="5" max="5" width="17.28515625" bestFit="1" customWidth="1"/>
    <col min="6" max="6" width="13.28515625" customWidth="1"/>
    <col min="7" max="7" width="20.28515625" customWidth="1"/>
    <col min="8" max="8" width="25.42578125" customWidth="1"/>
  </cols>
  <sheetData>
    <row r="1" spans="1:21" ht="13.5" thickBot="1" x14ac:dyDescent="0.25"/>
    <row r="2" spans="1:21" ht="14.25" thickTop="1" thickBot="1" x14ac:dyDescent="0.25">
      <c r="B2" s="12" t="s">
        <v>79</v>
      </c>
      <c r="C2" s="10"/>
      <c r="D2" s="11"/>
      <c r="E2" s="11"/>
      <c r="G2" s="23" t="s">
        <v>94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3.5" thickTop="1" x14ac:dyDescent="0.2">
      <c r="B3" s="140" t="s">
        <v>103</v>
      </c>
      <c r="C3" s="141"/>
      <c r="D3" s="141"/>
      <c r="E3" s="142"/>
      <c r="G3" s="16" t="s">
        <v>26</v>
      </c>
      <c r="H3" s="48" t="s">
        <v>28</v>
      </c>
      <c r="I3" s="2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x14ac:dyDescent="0.2">
      <c r="B4" s="140"/>
      <c r="C4" s="141"/>
      <c r="D4" s="141"/>
      <c r="E4" s="142"/>
      <c r="G4" s="19" t="s">
        <v>0</v>
      </c>
      <c r="H4" s="85">
        <f>SUM(C12:C18)</f>
        <v>0</v>
      </c>
      <c r="I4" s="84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x14ac:dyDescent="0.2">
      <c r="B5" s="140"/>
      <c r="C5" s="141"/>
      <c r="D5" s="141"/>
      <c r="E5" s="142"/>
      <c r="G5" s="79" t="s">
        <v>36</v>
      </c>
      <c r="H5" s="85"/>
      <c r="I5" s="84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">
      <c r="B6" s="140"/>
      <c r="C6" s="141"/>
      <c r="D6" s="141"/>
      <c r="E6" s="142"/>
      <c r="G6" s="79" t="s">
        <v>41</v>
      </c>
      <c r="H6" s="85"/>
      <c r="I6" s="8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3.5" thickBot="1" x14ac:dyDescent="0.25">
      <c r="B7" s="140"/>
      <c r="C7" s="141"/>
      <c r="D7" s="141"/>
      <c r="E7" s="142"/>
      <c r="G7" s="80" t="s">
        <v>46</v>
      </c>
      <c r="H7" s="86"/>
      <c r="I7" s="84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4.25" thickTop="1" thickBot="1" x14ac:dyDescent="0.25">
      <c r="B8" s="143"/>
      <c r="C8" s="144"/>
      <c r="D8" s="144"/>
      <c r="E8" s="145"/>
      <c r="G8" s="41"/>
      <c r="H8" s="41"/>
      <c r="I8" s="8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4.25" thickTop="1" thickBot="1" x14ac:dyDescent="0.25">
      <c r="G9" s="41"/>
      <c r="H9" s="41"/>
      <c r="I9" s="8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14.25" thickTop="1" thickBot="1" x14ac:dyDescent="0.25">
      <c r="B10" s="23" t="s">
        <v>92</v>
      </c>
      <c r="G10" s="41"/>
      <c r="H10" s="41"/>
      <c r="I10" s="8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3.5" thickTop="1" x14ac:dyDescent="0.2">
      <c r="B11" s="75" t="s">
        <v>26</v>
      </c>
      <c r="C11" s="76" t="s">
        <v>27</v>
      </c>
      <c r="E11" s="4">
        <f>SUM(H4)</f>
        <v>0</v>
      </c>
      <c r="G11" s="41"/>
      <c r="H11" s="41"/>
      <c r="I11" s="8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">
      <c r="B12" s="29" t="s">
        <v>0</v>
      </c>
      <c r="C12" s="77" t="s">
        <v>29</v>
      </c>
      <c r="E12" s="4"/>
      <c r="G12" s="41"/>
      <c r="H12" s="41"/>
      <c r="I12" s="84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x14ac:dyDescent="0.2">
      <c r="A13" s="8"/>
      <c r="B13" s="29" t="s">
        <v>0</v>
      </c>
      <c r="C13" s="77" t="s">
        <v>30</v>
      </c>
      <c r="E13" s="4"/>
      <c r="G13" s="41"/>
      <c r="H13" s="41"/>
      <c r="I13" s="84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x14ac:dyDescent="0.2">
      <c r="A14" s="8"/>
      <c r="B14" s="29" t="s">
        <v>0</v>
      </c>
      <c r="C14" s="77" t="s">
        <v>31</v>
      </c>
      <c r="E14" s="4"/>
      <c r="G14" s="41"/>
      <c r="H14" s="41"/>
      <c r="I14" s="84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x14ac:dyDescent="0.2">
      <c r="B15" s="29" t="s">
        <v>0</v>
      </c>
      <c r="C15" s="77" t="s">
        <v>32</v>
      </c>
      <c r="E15" s="4"/>
      <c r="F15">
        <f>SUM(F12)</f>
        <v>0</v>
      </c>
      <c r="G15" s="41"/>
      <c r="H15" s="41"/>
      <c r="I15" s="84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x14ac:dyDescent="0.2">
      <c r="B16" s="29" t="s">
        <v>0</v>
      </c>
      <c r="C16" s="77" t="s">
        <v>33</v>
      </c>
      <c r="E16" s="4"/>
      <c r="G16" s="41"/>
      <c r="H16" s="41"/>
      <c r="I16" s="84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x14ac:dyDescent="0.2">
      <c r="B17" s="29" t="s">
        <v>0</v>
      </c>
      <c r="C17" s="77" t="s">
        <v>34</v>
      </c>
      <c r="G17" s="41"/>
      <c r="H17" s="41"/>
      <c r="I17" s="84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x14ac:dyDescent="0.2">
      <c r="B18" s="29" t="s">
        <v>0</v>
      </c>
      <c r="C18" s="77" t="s">
        <v>35</v>
      </c>
      <c r="G18" s="41"/>
      <c r="H18" s="41"/>
      <c r="I18" s="84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 x14ac:dyDescent="0.2">
      <c r="B19" s="29" t="s">
        <v>41</v>
      </c>
      <c r="C19" s="77" t="s">
        <v>37</v>
      </c>
      <c r="E19" s="85"/>
      <c r="G19" s="41"/>
      <c r="H19" s="41"/>
      <c r="I19" s="8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x14ac:dyDescent="0.2">
      <c r="B20" s="29" t="s">
        <v>41</v>
      </c>
      <c r="C20" s="77" t="s">
        <v>38</v>
      </c>
      <c r="E20" s="4"/>
      <c r="G20" s="41"/>
      <c r="H20" s="41"/>
      <c r="I20" s="84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 x14ac:dyDescent="0.2">
      <c r="B21" s="29" t="s">
        <v>41</v>
      </c>
      <c r="C21" s="77" t="s">
        <v>39</v>
      </c>
      <c r="E21" s="4"/>
      <c r="G21" s="41"/>
      <c r="H21" s="41"/>
      <c r="I21" s="84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1" x14ac:dyDescent="0.2">
      <c r="B22" s="29" t="s">
        <v>41</v>
      </c>
      <c r="C22" s="77" t="s">
        <v>40</v>
      </c>
      <c r="E22" s="4"/>
      <c r="G22" s="41"/>
      <c r="H22" s="41"/>
      <c r="I22" s="84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2:21" x14ac:dyDescent="0.2">
      <c r="B23" s="29" t="s">
        <v>46</v>
      </c>
      <c r="C23" s="77" t="s">
        <v>42</v>
      </c>
      <c r="E23" s="4"/>
      <c r="G23" s="41"/>
      <c r="H23" s="41"/>
      <c r="I23" s="84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2:21" x14ac:dyDescent="0.2">
      <c r="B24" s="29" t="s">
        <v>46</v>
      </c>
      <c r="C24" s="77" t="s">
        <v>43</v>
      </c>
      <c r="E24" s="4"/>
      <c r="G24" s="41"/>
      <c r="H24" s="41"/>
      <c r="I24" s="84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2:21" x14ac:dyDescent="0.2">
      <c r="B25" s="29" t="s">
        <v>46</v>
      </c>
      <c r="C25" s="77" t="s">
        <v>44</v>
      </c>
      <c r="E25" s="4"/>
      <c r="F25" s="29" t="s">
        <v>0</v>
      </c>
      <c r="G25" s="41"/>
      <c r="H25" s="41"/>
      <c r="I25" s="84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2:21" x14ac:dyDescent="0.2">
      <c r="B26" s="29" t="s">
        <v>36</v>
      </c>
      <c r="C26" s="77" t="s">
        <v>45</v>
      </c>
      <c r="E26" s="4"/>
      <c r="F26" s="29" t="s">
        <v>0</v>
      </c>
      <c r="G26" s="41"/>
      <c r="H26" s="41"/>
      <c r="I26" s="84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2:21" x14ac:dyDescent="0.2">
      <c r="B27" s="29" t="s">
        <v>36</v>
      </c>
      <c r="C27" s="77" t="s">
        <v>47</v>
      </c>
      <c r="E27" s="4"/>
      <c r="F27" s="29" t="s">
        <v>41</v>
      </c>
      <c r="G27" s="41"/>
      <c r="H27" s="41"/>
      <c r="I27" s="84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2:21" x14ac:dyDescent="0.2">
      <c r="B28" s="29" t="s">
        <v>36</v>
      </c>
      <c r="C28" s="77" t="s">
        <v>37</v>
      </c>
      <c r="E28" s="4"/>
      <c r="F28" s="29" t="s">
        <v>46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2:21" ht="13.5" thickBot="1" x14ac:dyDescent="0.25">
      <c r="B29" s="31" t="s">
        <v>36</v>
      </c>
      <c r="C29" s="78" t="s">
        <v>48</v>
      </c>
      <c r="E29" s="4"/>
      <c r="F29" s="29" t="s">
        <v>36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2:21" ht="14.25" thickTop="1" thickBot="1" x14ac:dyDescent="0.25">
      <c r="B30" s="28"/>
      <c r="C30" s="28"/>
      <c r="E30" s="4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2:21" ht="14.25" thickTop="1" thickBot="1" x14ac:dyDescent="0.25">
      <c r="B31" s="23" t="s">
        <v>93</v>
      </c>
      <c r="E31" s="4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2:21" ht="13.5" thickTop="1" x14ac:dyDescent="0.2">
      <c r="B32" s="16" t="s">
        <v>26</v>
      </c>
      <c r="C32" s="48" t="s">
        <v>28</v>
      </c>
      <c r="E32" s="16" t="s">
        <v>26</v>
      </c>
      <c r="F32" s="48" t="s">
        <v>28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 x14ac:dyDescent="0.2">
      <c r="B33" s="19" t="s">
        <v>0</v>
      </c>
      <c r="C33" s="85"/>
      <c r="E33" s="19" t="s">
        <v>0</v>
      </c>
      <c r="F33" s="3" t="s">
        <v>133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1" x14ac:dyDescent="0.2">
      <c r="B34" s="79" t="s">
        <v>36</v>
      </c>
      <c r="C34" s="85" t="s">
        <v>106</v>
      </c>
      <c r="E34" s="79" t="s">
        <v>36</v>
      </c>
      <c r="F34" s="3"/>
      <c r="G34" s="9"/>
      <c r="H34" s="9"/>
      <c r="I34" s="9"/>
      <c r="J34" s="9"/>
      <c r="K34" s="9"/>
      <c r="L34" s="9"/>
      <c r="M34" s="22"/>
      <c r="N34" s="22"/>
      <c r="O34" s="9"/>
      <c r="P34" s="9"/>
      <c r="Q34" s="9"/>
      <c r="R34" s="9"/>
      <c r="S34" s="9"/>
      <c r="T34" s="9"/>
    </row>
    <row r="35" spans="1:21" x14ac:dyDescent="0.2">
      <c r="A35" s="5"/>
      <c r="B35" s="79" t="s">
        <v>41</v>
      </c>
      <c r="C35" s="85" t="s">
        <v>104</v>
      </c>
      <c r="E35" s="79" t="s">
        <v>41</v>
      </c>
      <c r="F35" s="3"/>
      <c r="G35" s="9"/>
      <c r="H35" s="9"/>
      <c r="I35" s="9"/>
      <c r="J35" s="9"/>
      <c r="K35" s="9"/>
      <c r="L35" s="9"/>
      <c r="M35" s="41"/>
      <c r="N35" s="41"/>
      <c r="O35" s="9"/>
      <c r="P35" s="22"/>
      <c r="Q35" s="42"/>
      <c r="R35" s="7"/>
      <c r="S35" s="9"/>
      <c r="T35" s="9"/>
    </row>
    <row r="36" spans="1:21" ht="13.5" thickBot="1" x14ac:dyDescent="0.25">
      <c r="A36" s="6"/>
      <c r="B36" s="80" t="s">
        <v>46</v>
      </c>
      <c r="C36" s="86" t="s">
        <v>105</v>
      </c>
      <c r="E36" s="80" t="s">
        <v>46</v>
      </c>
      <c r="F36" s="3"/>
      <c r="G36" s="9"/>
      <c r="H36" s="9"/>
      <c r="I36" s="9"/>
      <c r="J36" s="9"/>
      <c r="K36" s="9"/>
      <c r="L36" s="9"/>
      <c r="M36" s="41"/>
      <c r="N36" s="41"/>
      <c r="O36" s="9"/>
      <c r="P36" s="9"/>
      <c r="Q36" s="9"/>
      <c r="R36" s="9"/>
      <c r="S36" s="9"/>
      <c r="T36" s="9"/>
    </row>
    <row r="37" spans="1:21" ht="13.5" thickTop="1" x14ac:dyDescent="0.2">
      <c r="D37" s="4"/>
      <c r="F37" s="4"/>
      <c r="G37" s="9"/>
      <c r="H37" s="9"/>
      <c r="I37" s="9"/>
      <c r="J37" s="9"/>
      <c r="K37" s="9"/>
      <c r="L37" s="9"/>
      <c r="M37" s="9"/>
      <c r="N37" s="41"/>
      <c r="O37" s="41"/>
      <c r="P37" s="9"/>
      <c r="Q37" s="41"/>
      <c r="R37" s="9"/>
      <c r="S37" s="9"/>
      <c r="T37" s="9"/>
      <c r="U37" s="9"/>
    </row>
    <row r="38" spans="1:21" x14ac:dyDescent="0.2">
      <c r="D38" s="22"/>
      <c r="F38" s="4"/>
      <c r="G38" s="9"/>
      <c r="H38" s="9"/>
      <c r="I38" s="9"/>
      <c r="J38" s="9"/>
      <c r="K38" s="9"/>
      <c r="L38" s="9"/>
      <c r="M38" s="9"/>
      <c r="N38" s="41"/>
      <c r="O38" s="41"/>
      <c r="P38" s="9"/>
      <c r="Q38" s="41"/>
      <c r="R38" s="9"/>
      <c r="S38" s="9"/>
      <c r="T38" s="9"/>
      <c r="U38" s="9"/>
    </row>
    <row r="39" spans="1:21" x14ac:dyDescent="0.2">
      <c r="D39" s="84"/>
      <c r="F39" s="4"/>
      <c r="G39" s="9"/>
      <c r="H39" s="9"/>
      <c r="I39" s="9"/>
      <c r="J39" s="9"/>
      <c r="K39" s="9"/>
      <c r="L39" s="9"/>
      <c r="M39" s="9"/>
      <c r="N39" s="41"/>
      <c r="O39" s="41"/>
      <c r="P39" s="9"/>
      <c r="Q39" s="41"/>
      <c r="R39" s="9"/>
      <c r="S39" s="9"/>
      <c r="T39" s="9"/>
      <c r="U39" s="9"/>
    </row>
    <row r="40" spans="1:21" x14ac:dyDescent="0.2">
      <c r="D40" s="84"/>
      <c r="F40" s="4"/>
      <c r="G40" s="9"/>
      <c r="H40" s="9"/>
      <c r="I40" s="9"/>
      <c r="J40" s="9"/>
      <c r="K40" s="9"/>
      <c r="L40" s="9"/>
      <c r="M40" s="9"/>
      <c r="N40" s="41"/>
      <c r="O40" s="41"/>
      <c r="P40" s="9"/>
      <c r="Q40" s="9"/>
      <c r="R40" s="9"/>
      <c r="S40" s="9"/>
      <c r="T40" s="9"/>
      <c r="U40" s="9"/>
    </row>
    <row r="41" spans="1:21" x14ac:dyDescent="0.2">
      <c r="D41" s="84"/>
      <c r="F41" s="4"/>
      <c r="G41" s="9"/>
      <c r="H41" s="9"/>
      <c r="I41" s="9"/>
      <c r="J41" s="9"/>
      <c r="K41" s="9"/>
      <c r="L41" s="9"/>
      <c r="M41" s="9"/>
      <c r="N41" s="41"/>
      <c r="O41" s="41"/>
      <c r="P41" s="9"/>
      <c r="Q41" s="9"/>
      <c r="R41" s="9"/>
      <c r="S41" s="9"/>
      <c r="T41" s="9"/>
      <c r="U41" s="9"/>
    </row>
    <row r="42" spans="1:21" x14ac:dyDescent="0.2">
      <c r="D42" s="84"/>
      <c r="F42" s="4"/>
      <c r="G42" s="9"/>
      <c r="H42" s="9"/>
      <c r="I42" s="9"/>
      <c r="J42" s="9"/>
      <c r="K42" s="9"/>
      <c r="L42" s="9"/>
      <c r="M42" s="9"/>
      <c r="N42" s="41"/>
      <c r="O42" s="41"/>
      <c r="P42" s="9"/>
      <c r="Q42" s="9"/>
      <c r="R42" s="9"/>
      <c r="S42" s="9"/>
      <c r="T42" s="9"/>
      <c r="U42" s="9"/>
    </row>
    <row r="43" spans="1:21" x14ac:dyDescent="0.2">
      <c r="B43" s="41"/>
      <c r="C43" s="41"/>
      <c r="D43" s="84"/>
      <c r="E43" s="8"/>
      <c r="F43" s="4"/>
      <c r="G43" s="9"/>
      <c r="H43" s="9"/>
      <c r="I43" s="9"/>
      <c r="J43" s="9"/>
      <c r="K43" s="9"/>
      <c r="L43" s="9"/>
      <c r="M43" s="9"/>
      <c r="N43" s="41"/>
      <c r="O43" s="41"/>
      <c r="P43" s="9"/>
      <c r="Q43" s="9"/>
      <c r="R43" s="9"/>
      <c r="S43" s="9"/>
      <c r="T43" s="9"/>
      <c r="U43" s="9"/>
    </row>
    <row r="44" spans="1:21" x14ac:dyDescent="0.2">
      <c r="B44" s="41"/>
      <c r="C44" s="41"/>
      <c r="D44" s="84"/>
      <c r="E44" s="8"/>
      <c r="G44" s="9"/>
      <c r="H44" s="9"/>
      <c r="I44" s="9"/>
      <c r="J44" s="9"/>
      <c r="K44" s="9"/>
      <c r="L44" s="9"/>
      <c r="M44" s="9"/>
      <c r="N44" s="41"/>
      <c r="O44" s="41"/>
      <c r="P44" s="9"/>
      <c r="Q44" s="9"/>
      <c r="R44" s="9"/>
      <c r="S44" s="9"/>
      <c r="T44" s="9"/>
      <c r="U44" s="9"/>
    </row>
    <row r="45" spans="1:21" x14ac:dyDescent="0.2">
      <c r="B45" s="41"/>
      <c r="C45" s="41"/>
      <c r="D45" s="84"/>
      <c r="E45" s="8"/>
      <c r="G45" s="9"/>
      <c r="H45" s="9"/>
      <c r="I45" s="9"/>
      <c r="J45" s="9"/>
      <c r="K45" s="9"/>
      <c r="L45" s="9"/>
      <c r="M45" s="9"/>
      <c r="N45" s="41"/>
      <c r="O45" s="41"/>
      <c r="P45" s="9"/>
      <c r="Q45" s="9"/>
      <c r="R45" s="9"/>
      <c r="S45" s="9"/>
      <c r="T45" s="9"/>
      <c r="U45" s="9"/>
    </row>
    <row r="46" spans="1:21" x14ac:dyDescent="0.2">
      <c r="B46" s="41"/>
      <c r="C46" s="41"/>
      <c r="D46" s="84"/>
      <c r="E46" s="8"/>
      <c r="G46" s="9"/>
      <c r="H46" s="9"/>
      <c r="I46" s="9"/>
      <c r="J46" s="9"/>
      <c r="K46" s="9"/>
      <c r="L46" s="9"/>
      <c r="M46" s="9"/>
      <c r="N46" s="41"/>
      <c r="O46" s="41"/>
      <c r="P46" s="9"/>
      <c r="Q46" s="9"/>
      <c r="R46" s="9"/>
      <c r="S46" s="9"/>
      <c r="T46" s="9"/>
      <c r="U46" s="9"/>
    </row>
    <row r="47" spans="1:21" x14ac:dyDescent="0.2">
      <c r="B47" s="41"/>
      <c r="C47" s="41"/>
      <c r="D47" s="84"/>
      <c r="E47" s="8"/>
      <c r="G47" s="9"/>
      <c r="H47" s="9"/>
      <c r="I47" s="9"/>
      <c r="J47" s="9"/>
      <c r="K47" s="9"/>
      <c r="L47" s="9"/>
      <c r="M47" s="9"/>
      <c r="N47" s="41"/>
      <c r="O47" s="41"/>
      <c r="P47" s="9"/>
      <c r="Q47" s="9"/>
      <c r="R47" s="9"/>
      <c r="S47" s="9"/>
      <c r="T47" s="9"/>
      <c r="U47" s="9"/>
    </row>
    <row r="48" spans="1:21" x14ac:dyDescent="0.2">
      <c r="B48" s="41"/>
      <c r="C48" s="41"/>
      <c r="D48" s="84"/>
      <c r="E48" s="8"/>
      <c r="G48" s="9"/>
      <c r="H48" s="9"/>
      <c r="I48" s="9"/>
      <c r="J48" s="9"/>
      <c r="K48" s="9"/>
      <c r="L48" s="9"/>
      <c r="M48" s="9"/>
      <c r="N48" s="41"/>
      <c r="O48" s="41"/>
      <c r="P48" s="9"/>
      <c r="Q48" s="9"/>
      <c r="R48" s="9"/>
      <c r="S48" s="9"/>
      <c r="T48" s="9"/>
      <c r="U48" s="9"/>
    </row>
    <row r="49" spans="1:21" x14ac:dyDescent="0.2">
      <c r="B49" s="41"/>
      <c r="C49" s="41"/>
      <c r="D49" s="84"/>
      <c r="E49" s="8"/>
      <c r="G49" s="9"/>
      <c r="H49" s="9"/>
      <c r="I49" s="9"/>
      <c r="J49" s="9"/>
      <c r="K49" s="9"/>
      <c r="L49" s="9"/>
      <c r="M49" s="9"/>
      <c r="N49" s="41"/>
      <c r="O49" s="41"/>
      <c r="P49" s="9"/>
      <c r="Q49" s="9"/>
      <c r="R49" s="9"/>
      <c r="S49" s="9"/>
      <c r="T49" s="9"/>
      <c r="U49" s="9"/>
    </row>
    <row r="50" spans="1:21" x14ac:dyDescent="0.2">
      <c r="B50" s="41"/>
      <c r="C50" s="41"/>
      <c r="D50" s="84"/>
      <c r="E50" s="8"/>
      <c r="G50" s="9"/>
      <c r="H50" s="9"/>
      <c r="I50" s="9"/>
      <c r="J50" s="9"/>
      <c r="K50" s="9"/>
      <c r="L50" s="9"/>
      <c r="M50" s="9"/>
      <c r="N50" s="41"/>
      <c r="O50" s="41"/>
      <c r="P50" s="9"/>
      <c r="Q50" s="9"/>
      <c r="R50" s="9"/>
      <c r="S50" s="9"/>
      <c r="T50" s="9"/>
      <c r="U50" s="9"/>
    </row>
    <row r="51" spans="1:21" x14ac:dyDescent="0.2">
      <c r="A51" s="6"/>
      <c r="B51" s="41"/>
      <c r="C51" s="41"/>
      <c r="D51" s="84"/>
      <c r="E51" s="8"/>
      <c r="G51" s="9"/>
      <c r="H51" s="9"/>
      <c r="I51" s="9"/>
      <c r="J51" s="9"/>
      <c r="K51" s="9"/>
      <c r="L51" s="9"/>
      <c r="M51" s="9"/>
      <c r="N51" s="41"/>
      <c r="O51" s="41"/>
      <c r="P51" s="9"/>
      <c r="Q51" s="9"/>
      <c r="R51" s="9"/>
      <c r="S51" s="9"/>
      <c r="T51" s="9"/>
      <c r="U51" s="9"/>
    </row>
    <row r="52" spans="1:21" x14ac:dyDescent="0.2">
      <c r="B52" s="41"/>
      <c r="C52" s="41"/>
      <c r="D52" s="84"/>
      <c r="E52" s="8"/>
      <c r="G52" s="9"/>
      <c r="H52" s="9"/>
      <c r="I52" s="9"/>
      <c r="J52" s="9"/>
      <c r="K52" s="9"/>
      <c r="L52" s="9"/>
      <c r="M52" s="9"/>
      <c r="N52" s="41"/>
      <c r="O52" s="41"/>
      <c r="P52" s="9"/>
      <c r="Q52" s="9"/>
      <c r="R52" s="9"/>
      <c r="S52" s="9"/>
      <c r="T52" s="9"/>
      <c r="U52" s="9"/>
    </row>
    <row r="53" spans="1:21" x14ac:dyDescent="0.2">
      <c r="B53" s="41"/>
      <c r="C53" s="41"/>
      <c r="D53" s="84"/>
      <c r="E53" s="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2">
      <c r="B54" s="41"/>
      <c r="C54" s="41"/>
      <c r="D54" s="84"/>
      <c r="E54" s="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2">
      <c r="B55" s="41"/>
      <c r="C55" s="41"/>
      <c r="D55" s="84"/>
      <c r="E55" s="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2">
      <c r="B56" s="41"/>
      <c r="C56" s="41"/>
      <c r="D56" s="84"/>
      <c r="E56" s="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2">
      <c r="B57" s="41"/>
      <c r="C57" s="41"/>
      <c r="D57" s="84"/>
      <c r="E57" s="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x14ac:dyDescent="0.2">
      <c r="B58" s="41"/>
      <c r="C58" s="41"/>
      <c r="D58" s="84"/>
      <c r="E58" s="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x14ac:dyDescent="0.2">
      <c r="B59" s="41"/>
      <c r="C59" s="41"/>
      <c r="D59" s="84"/>
      <c r="E59" s="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x14ac:dyDescent="0.2">
      <c r="B60" s="41"/>
      <c r="C60" s="41"/>
      <c r="D60" s="84"/>
      <c r="E60" s="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x14ac:dyDescent="0.2">
      <c r="B61" s="41"/>
      <c r="C61" s="41"/>
      <c r="D61" s="84"/>
      <c r="E61" s="8"/>
    </row>
    <row r="62" spans="1:21" x14ac:dyDescent="0.2">
      <c r="B62" s="41"/>
      <c r="C62" s="41"/>
      <c r="D62" s="84"/>
      <c r="E62" s="8"/>
    </row>
    <row r="63" spans="1:21" x14ac:dyDescent="0.2">
      <c r="C63" s="8"/>
      <c r="D63" s="8"/>
      <c r="E63" s="8"/>
    </row>
    <row r="64" spans="1:21" x14ac:dyDescent="0.2">
      <c r="C64" s="8"/>
      <c r="D64" s="8"/>
      <c r="E64" s="8"/>
    </row>
  </sheetData>
  <dataConsolidate function="count" topLabels="1" link="1">
    <dataRefs count="1">
      <dataRef ref="B9:B12" sheet="Задача 6"/>
    </dataRefs>
  </dataConsolidate>
  <mergeCells count="1">
    <mergeCell ref="B3:E8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7" workbookViewId="0">
      <selection activeCell="G17" sqref="G17"/>
    </sheetView>
  </sheetViews>
  <sheetFormatPr defaultRowHeight="12.75" x14ac:dyDescent="0.2"/>
  <cols>
    <col min="2" max="2" width="23" customWidth="1"/>
    <col min="3" max="3" width="19.5703125" customWidth="1"/>
    <col min="4" max="4" width="20.28515625" customWidth="1"/>
    <col min="5" max="5" width="6" customWidth="1"/>
    <col min="6" max="6" width="4.85546875" customWidth="1"/>
    <col min="7" max="7" width="62.7109375" customWidth="1"/>
    <col min="8" max="8" width="59" customWidth="1"/>
    <col min="9" max="9" width="10.85546875" customWidth="1"/>
  </cols>
  <sheetData>
    <row r="1" spans="1:10" ht="13.5" thickBot="1" x14ac:dyDescent="0.25"/>
    <row r="2" spans="1:10" ht="14.25" thickTop="1" thickBot="1" x14ac:dyDescent="0.25">
      <c r="B2" s="12" t="s">
        <v>79</v>
      </c>
      <c r="C2" s="10"/>
      <c r="D2" s="11"/>
      <c r="E2" s="11"/>
    </row>
    <row r="3" spans="1:10" ht="13.5" thickTop="1" x14ac:dyDescent="0.2">
      <c r="B3" s="140" t="s">
        <v>131</v>
      </c>
      <c r="C3" s="141"/>
      <c r="D3" s="141"/>
      <c r="E3" s="142"/>
    </row>
    <row r="4" spans="1:10" x14ac:dyDescent="0.2">
      <c r="B4" s="140"/>
      <c r="C4" s="141"/>
      <c r="D4" s="141"/>
      <c r="E4" s="142"/>
      <c r="I4" s="4"/>
      <c r="J4" s="4"/>
    </row>
    <row r="5" spans="1:10" x14ac:dyDescent="0.2">
      <c r="B5" s="140"/>
      <c r="C5" s="141"/>
      <c r="D5" s="141"/>
      <c r="E5" s="142"/>
      <c r="I5" s="93"/>
      <c r="J5" s="93"/>
    </row>
    <row r="6" spans="1:10" x14ac:dyDescent="0.2">
      <c r="B6" s="140"/>
      <c r="C6" s="141"/>
      <c r="D6" s="141"/>
      <c r="E6" s="142"/>
      <c r="I6" s="94"/>
      <c r="J6" s="94"/>
    </row>
    <row r="7" spans="1:10" x14ac:dyDescent="0.2">
      <c r="B7" s="140"/>
      <c r="C7" s="141"/>
      <c r="D7" s="141"/>
      <c r="E7" s="142"/>
      <c r="I7" s="94"/>
      <c r="J7" s="94"/>
    </row>
    <row r="8" spans="1:10" ht="13.5" thickBot="1" x14ac:dyDescent="0.25">
      <c r="B8" s="143"/>
      <c r="C8" s="144"/>
      <c r="D8" s="144"/>
      <c r="E8" s="145"/>
      <c r="I8" s="94"/>
      <c r="J8" s="94"/>
    </row>
    <row r="9" spans="1:10" ht="13.5" thickTop="1" x14ac:dyDescent="0.2">
      <c r="I9" s="94"/>
      <c r="J9" s="94"/>
    </row>
    <row r="14" spans="1:10" x14ac:dyDescent="0.2">
      <c r="G14" s="92" t="s">
        <v>129</v>
      </c>
      <c r="H14" s="92" t="s">
        <v>130</v>
      </c>
    </row>
    <row r="15" spans="1:10" ht="81" customHeight="1" x14ac:dyDescent="0.2">
      <c r="A15" s="97" t="s">
        <v>118</v>
      </c>
      <c r="B15" s="101" t="b">
        <v>1</v>
      </c>
      <c r="C15" s="100" t="s">
        <v>116</v>
      </c>
      <c r="D15" s="98" t="b">
        <f>B15=C15</f>
        <v>0</v>
      </c>
      <c r="E15" s="2"/>
      <c r="F15" s="2"/>
      <c r="G15" s="95" t="s">
        <v>117</v>
      </c>
      <c r="H15" s="2"/>
    </row>
    <row r="16" spans="1:10" ht="54.75" customHeight="1" x14ac:dyDescent="0.2">
      <c r="A16" s="97" t="s">
        <v>119</v>
      </c>
      <c r="B16" s="100" t="b">
        <v>1</v>
      </c>
      <c r="C16" s="102" t="s">
        <v>120</v>
      </c>
      <c r="D16" s="98" t="b">
        <f>B16=C16</f>
        <v>0</v>
      </c>
      <c r="E16" s="2"/>
      <c r="F16" s="2"/>
      <c r="G16" s="95" t="s">
        <v>121</v>
      </c>
      <c r="H16" s="2"/>
    </row>
    <row r="17" spans="1:8" ht="54.75" customHeight="1" x14ac:dyDescent="0.2">
      <c r="A17" s="97" t="s">
        <v>122</v>
      </c>
      <c r="B17" s="103" t="e">
        <f>prn_test</f>
        <v>#NAME?</v>
      </c>
      <c r="C17" s="99"/>
      <c r="D17" s="99"/>
      <c r="E17" s="2"/>
      <c r="F17" s="2"/>
      <c r="G17" s="96" t="s">
        <v>128</v>
      </c>
      <c r="H17" s="2"/>
    </row>
    <row r="18" spans="1:8" ht="46.5" customHeight="1" x14ac:dyDescent="0.2">
      <c r="A18" s="91"/>
    </row>
  </sheetData>
  <mergeCells count="1">
    <mergeCell ref="B3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2" sqref="B2"/>
    </sheetView>
  </sheetViews>
  <sheetFormatPr defaultRowHeight="12.75" x14ac:dyDescent="0.2"/>
  <cols>
    <col min="1" max="1" width="16.5703125" customWidth="1"/>
    <col min="2" max="2" width="26.42578125" customWidth="1"/>
    <col min="3" max="3" width="23.42578125" customWidth="1"/>
  </cols>
  <sheetData>
    <row r="1" spans="1:3" x14ac:dyDescent="0.2">
      <c r="A1" t="s">
        <v>123</v>
      </c>
      <c r="B1" t="s">
        <v>124</v>
      </c>
      <c r="C1" t="s">
        <v>127</v>
      </c>
    </row>
    <row r="2" spans="1:3" x14ac:dyDescent="0.2">
      <c r="A2" t="s">
        <v>125</v>
      </c>
      <c r="B2" t="s">
        <v>126</v>
      </c>
      <c r="C2" t="str">
        <f>prn_test</f>
        <v>Тестовое значение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Информация</vt:lpstr>
      <vt:lpstr>Задача 1</vt:lpstr>
      <vt:lpstr>Задача 2</vt:lpstr>
      <vt:lpstr>Задача 3</vt:lpstr>
      <vt:lpstr>Задача 4</vt:lpstr>
      <vt:lpstr>Задача 5</vt:lpstr>
      <vt:lpstr>Задача 6</vt:lpstr>
      <vt:lpstr>Задача 7</vt:lpstr>
      <vt:lpstr>data</vt:lpstr>
      <vt:lpstr>'Задача 6'!GMS</vt:lpstr>
      <vt:lpstr>data!prn_test</vt:lpstr>
      <vt:lpstr>'Задача 6'!Извлечь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gsa</dc:creator>
  <cp:lastModifiedBy>Che79</cp:lastModifiedBy>
  <dcterms:created xsi:type="dcterms:W3CDTF">2011-10-06T11:22:05Z</dcterms:created>
  <dcterms:modified xsi:type="dcterms:W3CDTF">2018-03-07T19:16:57Z</dcterms:modified>
</cp:coreProperties>
</file>