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400" windowHeight="835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M14" i="1" l="1"/>
  <c r="H8" i="1"/>
  <c r="I8" i="1"/>
  <c r="J8" i="1"/>
  <c r="K8" i="1"/>
  <c r="L8" i="1"/>
  <c r="H9" i="1"/>
  <c r="I9" i="1"/>
  <c r="J9" i="1"/>
  <c r="K9" i="1"/>
  <c r="L9" i="1"/>
  <c r="H10" i="1"/>
  <c r="I10" i="1"/>
  <c r="J10" i="1"/>
  <c r="K10" i="1"/>
  <c r="L10" i="1"/>
  <c r="H11" i="1"/>
  <c r="I11" i="1"/>
  <c r="J11" i="1"/>
  <c r="K11" i="1"/>
  <c r="L11" i="1"/>
  <c r="I7" i="1"/>
  <c r="J7" i="1"/>
  <c r="K7" i="1"/>
  <c r="L7" i="1"/>
  <c r="H7" i="1"/>
  <c r="M4" i="1"/>
  <c r="M8" i="1"/>
  <c r="M9" i="1"/>
  <c r="M10" i="1"/>
  <c r="M11" i="1"/>
  <c r="M7" i="1"/>
  <c r="M13" i="1" s="1"/>
  <c r="Q8" i="1"/>
  <c r="Q9" i="1"/>
  <c r="Q10" i="1"/>
  <c r="Q11" i="1"/>
  <c r="Q7" i="1"/>
  <c r="P8" i="1"/>
  <c r="P9" i="1"/>
  <c r="P10" i="1"/>
  <c r="P11" i="1"/>
  <c r="P7" i="1"/>
  <c r="O8" i="1"/>
  <c r="O9" i="1"/>
  <c r="O10" i="1"/>
  <c r="O11" i="1"/>
  <c r="O7" i="1"/>
  <c r="N8" i="1"/>
  <c r="N9" i="1"/>
  <c r="N10" i="1"/>
  <c r="N11" i="1"/>
  <c r="N7" i="1"/>
  <c r="M2" i="1"/>
</calcChain>
</file>

<file path=xl/sharedStrings.xml><?xml version="1.0" encoding="utf-8"?>
<sst xmlns="http://schemas.openxmlformats.org/spreadsheetml/2006/main" count="16" uniqueCount="16">
  <si>
    <t>Фамилия / Дата</t>
  </si>
  <si>
    <t>Среднее значение</t>
  </si>
  <si>
    <t>Иванов</t>
  </si>
  <si>
    <t>Петров</t>
  </si>
  <si>
    <t>Сидоров</t>
  </si>
  <si>
    <t>Коваленко</t>
  </si>
  <si>
    <t>Петренко</t>
  </si>
  <si>
    <t xml:space="preserve">Итог </t>
  </si>
  <si>
    <t>всего дней</t>
  </si>
  <si>
    <t>Отработано</t>
  </si>
  <si>
    <t>осталось дней</t>
  </si>
  <si>
    <t>Отработают</t>
  </si>
  <si>
    <t>Сводка</t>
  </si>
  <si>
    <t>Обратка</t>
  </si>
  <si>
    <t>Расчётный бал</t>
  </si>
  <si>
    <t>Контроль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</si>
</sst>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>
    <font>
      <sz val="11"/>
      <color theme="1"/>
      <name val="Calibri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2" borderId="1" xfId="0" applyFill="1" applyBorder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14"/>
  <sheetViews>
    <sheetView tabSelected="1" workbookViewId="0">
      <selection activeCell="L14" sqref="L14"/>
    </sheetView>
  </sheetViews>
  <sheetFormatPr defaultColWidth="9.140625" defaultRowHeight="15"/>
  <cols>
    <col min="2" max="2" width="16.5703125" customWidth="1"/>
    <col min="13" max="13" width="18" customWidth="1"/>
    <col min="14" max="14" width="11.7109375" customWidth="1"/>
    <col min="15" max="15" width="12" bestFit="1" customWidth="1"/>
  </cols>
  <sheetData>
    <row r="2" spans="2:17">
      <c r="K2" t="s">
        <v>8</v>
      </c>
      <c r="M2">
        <f>COUNT(C6:L6)</f>
        <v>10</v>
      </c>
    </row>
    <row r="3" spans="2:17">
      <c r="K3" t="s">
        <v>10</v>
      </c>
      <c r="M3">
        <v>5</v>
      </c>
    </row>
    <row r="4" spans="2:17">
      <c r="K4" t="s">
        <v>14</v>
      </c>
      <c r="M4">
        <f>(M12*COUNTA(B7:B11)-SUM(P7:P11))/(M3*SUM(Q7:Q11))</f>
        <v>20.486010362694302</v>
      </c>
    </row>
    <row r="6" spans="2:17">
      <c r="B6" s="1" t="s">
        <v>0</v>
      </c>
      <c r="C6" s="1">
        <v>1.02</v>
      </c>
      <c r="D6" s="1">
        <v>2.02</v>
      </c>
      <c r="E6" s="1">
        <v>3.02</v>
      </c>
      <c r="F6" s="1">
        <v>4.0199999999999996</v>
      </c>
      <c r="G6" s="1">
        <v>5.0199999999999996</v>
      </c>
      <c r="H6" s="1">
        <v>6.02</v>
      </c>
      <c r="I6" s="1">
        <v>7.02</v>
      </c>
      <c r="J6" s="1">
        <v>8.02</v>
      </c>
      <c r="K6" s="1">
        <v>9.02</v>
      </c>
      <c r="L6" s="1">
        <v>10.02</v>
      </c>
      <c r="M6" s="1" t="s">
        <v>1</v>
      </c>
      <c r="N6" t="s">
        <v>9</v>
      </c>
      <c r="O6" t="s">
        <v>11</v>
      </c>
      <c r="P6" t="s">
        <v>12</v>
      </c>
      <c r="Q6" t="s">
        <v>13</v>
      </c>
    </row>
    <row r="7" spans="2:17">
      <c r="B7" s="1" t="s">
        <v>2</v>
      </c>
      <c r="C7" s="1">
        <v>18</v>
      </c>
      <c r="D7" s="1"/>
      <c r="E7" s="1">
        <v>13</v>
      </c>
      <c r="F7" s="1">
        <v>16</v>
      </c>
      <c r="G7" s="1">
        <v>17</v>
      </c>
      <c r="H7" s="2">
        <f>$M$4</f>
        <v>20.486010362694302</v>
      </c>
      <c r="I7" s="2">
        <f t="shared" ref="I7:L11" si="0">$M$4</f>
        <v>20.486010362694302</v>
      </c>
      <c r="J7" s="2">
        <f t="shared" si="0"/>
        <v>20.486010362694302</v>
      </c>
      <c r="K7" s="2">
        <f t="shared" si="0"/>
        <v>20.486010362694302</v>
      </c>
      <c r="L7" s="2">
        <f t="shared" si="0"/>
        <v>20.486010362694302</v>
      </c>
      <c r="M7" s="1">
        <f>AVERAGE(C7:L7)</f>
        <v>18.49222797927461</v>
      </c>
      <c r="N7">
        <f>COUNT(C7:G7)</f>
        <v>4</v>
      </c>
      <c r="O7">
        <f>N7+$M$3</f>
        <v>9</v>
      </c>
      <c r="P7">
        <f>SUM(C7:G7)/O7</f>
        <v>7.1111111111111107</v>
      </c>
      <c r="Q7">
        <f>1/O7</f>
        <v>0.1111111111111111</v>
      </c>
    </row>
    <row r="8" spans="2:17">
      <c r="B8" s="1" t="s">
        <v>3</v>
      </c>
      <c r="C8" s="1">
        <v>15</v>
      </c>
      <c r="D8" s="1">
        <v>10</v>
      </c>
      <c r="E8" s="1">
        <v>15</v>
      </c>
      <c r="F8" s="1">
        <v>15</v>
      </c>
      <c r="G8" s="1">
        <v>15</v>
      </c>
      <c r="H8" s="2">
        <f t="shared" ref="H8:H11" si="1">$M$4</f>
        <v>20.486010362694302</v>
      </c>
      <c r="I8" s="2">
        <f t="shared" si="0"/>
        <v>20.486010362694302</v>
      </c>
      <c r="J8" s="2">
        <f t="shared" si="0"/>
        <v>20.486010362694302</v>
      </c>
      <c r="K8" s="2">
        <f t="shared" si="0"/>
        <v>20.486010362694302</v>
      </c>
      <c r="L8" s="2">
        <f t="shared" si="0"/>
        <v>20.486010362694302</v>
      </c>
      <c r="M8" s="1">
        <f t="shared" ref="M8:M11" si="2">AVERAGE(C8:L8)</f>
        <v>17.243005181347151</v>
      </c>
      <c r="N8">
        <f t="shared" ref="N8:N11" si="3">COUNT(C8:G8)</f>
        <v>5</v>
      </c>
      <c r="O8">
        <f t="shared" ref="O8:O11" si="4">N8+$M$3</f>
        <v>10</v>
      </c>
      <c r="P8">
        <f t="shared" ref="P8:P11" si="5">SUM(C8:G8)/O8</f>
        <v>7</v>
      </c>
      <c r="Q8">
        <f t="shared" ref="Q8:Q11" si="6">1/O8</f>
        <v>0.1</v>
      </c>
    </row>
    <row r="9" spans="2:17">
      <c r="B9" s="1" t="s">
        <v>4</v>
      </c>
      <c r="C9" s="1">
        <v>10</v>
      </c>
      <c r="D9" s="1">
        <v>15</v>
      </c>
      <c r="E9" s="1"/>
      <c r="F9" s="1"/>
      <c r="G9" s="1">
        <v>10</v>
      </c>
      <c r="H9" s="2">
        <f t="shared" si="1"/>
        <v>20.486010362694302</v>
      </c>
      <c r="I9" s="2">
        <f t="shared" si="0"/>
        <v>20.486010362694302</v>
      </c>
      <c r="J9" s="2">
        <f t="shared" si="0"/>
        <v>20.486010362694302</v>
      </c>
      <c r="K9" s="2">
        <f t="shared" si="0"/>
        <v>20.486010362694302</v>
      </c>
      <c r="L9" s="2">
        <f t="shared" si="0"/>
        <v>20.486010362694302</v>
      </c>
      <c r="M9" s="1">
        <f t="shared" si="2"/>
        <v>17.178756476683937</v>
      </c>
      <c r="N9">
        <f t="shared" si="3"/>
        <v>3</v>
      </c>
      <c r="O9">
        <f t="shared" si="4"/>
        <v>8</v>
      </c>
      <c r="P9">
        <f t="shared" si="5"/>
        <v>4.375</v>
      </c>
      <c r="Q9">
        <f t="shared" si="6"/>
        <v>0.125</v>
      </c>
    </row>
    <row r="10" spans="2:17">
      <c r="B10" s="1" t="s">
        <v>5</v>
      </c>
      <c r="C10" s="1">
        <v>23</v>
      </c>
      <c r="D10" s="1">
        <v>15</v>
      </c>
      <c r="E10" s="1">
        <v>12</v>
      </c>
      <c r="F10" s="1">
        <v>12</v>
      </c>
      <c r="G10" s="1">
        <v>13</v>
      </c>
      <c r="H10" s="2">
        <f t="shared" si="1"/>
        <v>20.486010362694302</v>
      </c>
      <c r="I10" s="2">
        <f t="shared" si="0"/>
        <v>20.486010362694302</v>
      </c>
      <c r="J10" s="2">
        <f t="shared" si="0"/>
        <v>20.486010362694302</v>
      </c>
      <c r="K10" s="2">
        <f t="shared" si="0"/>
        <v>20.486010362694302</v>
      </c>
      <c r="L10" s="2">
        <f t="shared" si="0"/>
        <v>20.486010362694302</v>
      </c>
      <c r="M10" s="1">
        <f t="shared" si="2"/>
        <v>17.743005181347151</v>
      </c>
      <c r="N10">
        <f t="shared" si="3"/>
        <v>5</v>
      </c>
      <c r="O10">
        <f t="shared" si="4"/>
        <v>10</v>
      </c>
      <c r="P10">
        <f t="shared" si="5"/>
        <v>7.5</v>
      </c>
      <c r="Q10">
        <f t="shared" si="6"/>
        <v>0.1</v>
      </c>
    </row>
    <row r="11" spans="2:17">
      <c r="B11" s="1" t="s">
        <v>6</v>
      </c>
      <c r="C11" s="1">
        <v>12</v>
      </c>
      <c r="D11" s="1">
        <v>15</v>
      </c>
      <c r="E11" s="1">
        <v>18</v>
      </c>
      <c r="F11" s="1">
        <v>14</v>
      </c>
      <c r="G11" s="1">
        <v>10</v>
      </c>
      <c r="H11" s="2">
        <f t="shared" si="1"/>
        <v>20.486010362694302</v>
      </c>
      <c r="I11" s="2">
        <f t="shared" si="0"/>
        <v>20.486010362694302</v>
      </c>
      <c r="J11" s="2">
        <f t="shared" si="0"/>
        <v>20.486010362694302</v>
      </c>
      <c r="K11" s="2">
        <f t="shared" si="0"/>
        <v>20.486010362694302</v>
      </c>
      <c r="L11" s="2">
        <f t="shared" si="0"/>
        <v>20.486010362694302</v>
      </c>
      <c r="M11" s="1">
        <f t="shared" si="2"/>
        <v>17.143005181347149</v>
      </c>
      <c r="N11">
        <f t="shared" si="3"/>
        <v>5</v>
      </c>
      <c r="O11">
        <f t="shared" si="4"/>
        <v>10</v>
      </c>
      <c r="P11">
        <f t="shared" si="5"/>
        <v>6.9</v>
      </c>
      <c r="Q11">
        <f t="shared" si="6"/>
        <v>0.1</v>
      </c>
    </row>
    <row r="12" spans="2:17">
      <c r="L12" t="s">
        <v>7</v>
      </c>
      <c r="M12">
        <v>17.559999999999999</v>
      </c>
    </row>
    <row r="13" spans="2:17">
      <c r="L13" t="s">
        <v>15</v>
      </c>
      <c r="M13">
        <f>AVERAGE(M7:M11)</f>
        <v>17.559999999999999</v>
      </c>
    </row>
    <row r="14" spans="2:17">
      <c r="M14">
        <f>M12-M13</f>
        <v>0</v>
      </c>
    </row>
  </sheetData>
  <pageMargins left="0.75" right="0.75" top="1" bottom="1" header="0.51180555555555596" footer="0.5118055555555559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Lena</dc:creator>
  <cp:lastModifiedBy>Андрей</cp:lastModifiedBy>
  <dcterms:created xsi:type="dcterms:W3CDTF">2018-03-17T12:07:36Z</dcterms:created>
  <dcterms:modified xsi:type="dcterms:W3CDTF">2018-03-17T16:56:55Z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1049-10.2.0.5965</vt:lpwstr>
  </property>
</Properties>
</file>