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xcel\"/>
    </mc:Choice>
  </mc:AlternateContent>
  <bookViews>
    <workbookView xWindow="0" yWindow="0" windowWidth="28770" windowHeight="11460" tabRatio="128"/>
  </bookViews>
  <sheets>
    <sheet name="TDSheet" sheetId="1" r:id="rId1"/>
  </sheets>
  <calcPr calcId="152511"/>
</workbook>
</file>

<file path=xl/calcChain.xml><?xml version="1.0" encoding="utf-8"?>
<calcChain xmlns="http://schemas.openxmlformats.org/spreadsheetml/2006/main">
  <c r="B7" i="1" l="1"/>
  <c r="B26" i="1" s="1" a="1"/>
  <c r="B26" i="1" s="1"/>
  <c r="AH9" i="1"/>
  <c r="AH10" i="1"/>
  <c r="AH8" i="1"/>
  <c r="AG9" i="1"/>
  <c r="AG10" i="1"/>
  <c r="AG8" i="1"/>
  <c r="AE7" i="1" l="1"/>
  <c r="AE26" i="1" s="1" a="1"/>
  <c r="AE26" i="1" s="1"/>
  <c r="C7" i="1"/>
  <c r="C26" i="1" s="1" a="1"/>
  <c r="C26" i="1" s="1"/>
  <c r="AF7" i="1"/>
  <c r="AF26" i="1" s="1" a="1"/>
  <c r="AF26" i="1" s="1"/>
  <c r="AD7" i="1"/>
  <c r="AD26" i="1" s="1" a="1"/>
  <c r="AD26" i="1" s="1"/>
  <c r="D7" i="1" l="1"/>
  <c r="D26" i="1" s="1" a="1"/>
  <c r="D26" i="1" s="1"/>
  <c r="E7" i="1" l="1"/>
  <c r="E26" i="1" s="1" a="1"/>
  <c r="E26" i="1" s="1"/>
  <c r="F7" i="1" l="1"/>
  <c r="F26" i="1" s="1" a="1"/>
  <c r="F26" i="1" s="1"/>
  <c r="G7" i="1" l="1"/>
  <c r="G26" i="1" s="1" a="1"/>
  <c r="G26" i="1" s="1"/>
  <c r="H7" i="1" l="1"/>
  <c r="H26" i="1" s="1" a="1"/>
  <c r="H26" i="1" s="1"/>
  <c r="I7" i="1" l="1"/>
  <c r="I26" i="1" s="1" a="1"/>
  <c r="I26" i="1" s="1"/>
  <c r="J7" i="1" l="1"/>
  <c r="J26" i="1" s="1" a="1"/>
  <c r="J26" i="1" s="1"/>
  <c r="K7" i="1" l="1"/>
  <c r="K26" i="1" s="1" a="1"/>
  <c r="K26" i="1" s="1"/>
  <c r="L7" i="1" l="1"/>
  <c r="L26" i="1" s="1" a="1"/>
  <c r="L26" i="1" s="1"/>
  <c r="M7" i="1" l="1"/>
  <c r="M26" i="1" s="1" a="1"/>
  <c r="M26" i="1" s="1"/>
  <c r="N7" i="1" l="1"/>
  <c r="N26" i="1" s="1" a="1"/>
  <c r="N26" i="1" s="1"/>
  <c r="O7" i="1" l="1"/>
  <c r="O26" i="1" s="1" a="1"/>
  <c r="O26" i="1" s="1"/>
  <c r="P7" i="1" l="1"/>
  <c r="P26" i="1" s="1" a="1"/>
  <c r="P26" i="1" s="1"/>
  <c r="Q7" i="1" l="1"/>
  <c r="Q26" i="1" s="1" a="1"/>
  <c r="Q26" i="1" s="1"/>
  <c r="R7" i="1" l="1"/>
  <c r="R26" i="1" s="1" a="1"/>
  <c r="R26" i="1" s="1"/>
  <c r="S7" i="1" l="1"/>
  <c r="S26" i="1" s="1" a="1"/>
  <c r="S26" i="1" s="1"/>
  <c r="T7" i="1" l="1"/>
  <c r="T26" i="1" s="1" a="1"/>
  <c r="T26" i="1" s="1"/>
  <c r="U7" i="1" l="1"/>
  <c r="U26" i="1" s="1" a="1"/>
  <c r="U26" i="1" s="1"/>
  <c r="V7" i="1" l="1"/>
  <c r="V26" i="1" s="1" a="1"/>
  <c r="V26" i="1" s="1"/>
  <c r="W7" i="1" l="1"/>
  <c r="W26" i="1" s="1" a="1"/>
  <c r="W26" i="1" s="1"/>
  <c r="X7" i="1" l="1"/>
  <c r="X26" i="1" s="1" a="1"/>
  <c r="X26" i="1" s="1"/>
  <c r="Y7" i="1" l="1"/>
  <c r="Y26" i="1" s="1" a="1"/>
  <c r="Y26" i="1" s="1"/>
  <c r="Z7" i="1" l="1"/>
  <c r="Z26" i="1" s="1" a="1"/>
  <c r="Z26" i="1" s="1"/>
  <c r="AA7" i="1" l="1"/>
  <c r="AA26" i="1" s="1" a="1"/>
  <c r="AA26" i="1" s="1"/>
  <c r="AB7" i="1" l="1"/>
  <c r="AB26" i="1" s="1" a="1"/>
  <c r="AB26" i="1" s="1"/>
  <c r="AC7" i="1" l="1"/>
  <c r="AC26" i="1" s="1" a="1"/>
  <c r="AC26" i="1" s="1"/>
</calcChain>
</file>

<file path=xl/sharedStrings.xml><?xml version="1.0" encoding="utf-8"?>
<sst xmlns="http://schemas.openxmlformats.org/spreadsheetml/2006/main" count="78" uniqueCount="29">
  <si>
    <t>Месяц</t>
  </si>
  <si>
    <t>Часов за день</t>
  </si>
  <si>
    <t>По графику</t>
  </si>
  <si>
    <t>По производств. календарю</t>
  </si>
  <si>
    <t>рабочих</t>
  </si>
  <si>
    <t>не- раб. дней</t>
  </si>
  <si>
    <t>дней</t>
  </si>
  <si>
    <t>часов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</si>
  <si>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</si>
  <si>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</si>
  <si>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</si>
  <si>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</si>
  <si>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</si>
  <si>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</si>
  <si>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</si>
  <si>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</si>
  <si>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</si>
  <si>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</si>
  <si>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</si>
  <si>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</si>
  <si>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 за год:</t>
  </si>
  <si>
    <t>Подразделение</t>
  </si>
  <si>
    <t>Пункт сбора</t>
  </si>
  <si>
    <t>ГРАФИК РАБОТЫ НА УЧЕТНЫЙ ПЕРИОД 1 ГОД (С 01.01.2017 ПО 31.12.2017)</t>
  </si>
  <si>
    <t>Структурное подразделение</t>
  </si>
  <si>
    <t>Участок</t>
  </si>
  <si>
    <t>Представительный орган на момент утвержения графика работы на вахте на 2017 год отсутствует</t>
  </si>
  <si>
    <t>В</t>
  </si>
  <si>
    <r>
      <t xml:space="preserve">Учетный период   </t>
    </r>
    <r>
      <rPr>
        <u/>
        <sz val="8"/>
        <rFont val="Arial"/>
        <family val="2"/>
        <charset val="204"/>
      </rPr>
      <t>1 год (с 1 января по 31 декабря)</t>
    </r>
    <r>
      <rPr>
        <sz val="8"/>
        <rFont val="Arial"/>
        <family val="2"/>
        <charset val="204"/>
      </rPr>
      <t xml:space="preserve">                                                                                      Дата начала вахты  01.01.2017 г.</t>
    </r>
    <r>
      <rPr>
        <sz val="8"/>
        <rFont val="Arial"/>
        <family val="2"/>
      </rPr>
      <t xml:space="preserve">
Продолжительность рабочего времени    </t>
    </r>
    <r>
      <rPr>
        <u/>
        <sz val="8"/>
        <rFont val="Arial"/>
        <family val="2"/>
        <charset val="204"/>
      </rPr>
      <t xml:space="preserve"> 11 часов</t>
    </r>
    <r>
      <rPr>
        <sz val="8"/>
        <rFont val="Arial"/>
        <family val="2"/>
      </rPr>
      <t xml:space="preserve">                                                                                     Начало работы       </t>
    </r>
    <r>
      <rPr>
        <u/>
        <sz val="8"/>
        <rFont val="Arial"/>
        <family val="2"/>
        <charset val="204"/>
      </rPr>
      <t xml:space="preserve"> 7 час. 00 мин.</t>
    </r>
    <r>
      <rPr>
        <sz val="8"/>
        <rFont val="Arial"/>
        <family val="2"/>
      </rPr>
      <t xml:space="preserve">   Окончание      </t>
    </r>
    <r>
      <rPr>
        <u/>
        <sz val="8"/>
        <rFont val="Arial"/>
        <family val="2"/>
        <charset val="204"/>
      </rPr>
      <t>19 час. 00 мин.</t>
    </r>
    <r>
      <rPr>
        <sz val="8"/>
        <rFont val="Arial"/>
        <family val="2"/>
      </rPr>
      <t xml:space="preserve">
Время доставки от пункта сбора до места выполнения работы   </t>
    </r>
    <r>
      <rPr>
        <u/>
        <sz val="8"/>
        <rFont val="Arial"/>
        <family val="2"/>
        <charset val="204"/>
      </rPr>
      <t>1 день</t>
    </r>
    <r>
      <rPr>
        <sz val="8"/>
        <rFont val="Arial"/>
        <family val="2"/>
        <charset val="204"/>
      </rPr>
      <t xml:space="preserve">  обратно  </t>
    </r>
    <r>
      <rPr>
        <u/>
        <sz val="8"/>
        <rFont val="Arial"/>
        <family val="2"/>
        <charset val="204"/>
      </rPr>
      <t xml:space="preserve">1 день </t>
    </r>
    <r>
      <rPr>
        <sz val="8"/>
        <rFont val="Arial"/>
        <family val="2"/>
        <charset val="204"/>
      </rPr>
      <t xml:space="preserve">                   Количество выходных дней на вахте  </t>
    </r>
    <r>
      <rPr>
        <u/>
        <sz val="8"/>
        <rFont val="Arial"/>
        <family val="2"/>
        <charset val="204"/>
      </rPr>
      <t>1 день (воскресенье)</t>
    </r>
    <r>
      <rPr>
        <sz val="8"/>
        <rFont val="Arial"/>
        <family val="2"/>
      </rPr>
      <t xml:space="preserve">
Перерыв для отдыха и питания  </t>
    </r>
    <r>
      <rPr>
        <u/>
        <sz val="8"/>
        <rFont val="Arial"/>
        <family val="2"/>
        <charset val="204"/>
      </rPr>
      <t xml:space="preserve"> 1 перерыв (60 минут в перид с 12.00 до 13.00)</t>
    </r>
    <r>
      <rPr>
        <sz val="8"/>
        <rFont val="Arial"/>
        <family val="2"/>
        <charset val="204"/>
      </rPr>
      <t xml:space="preserve">                                    П</t>
    </r>
    <r>
      <rPr>
        <sz val="8"/>
        <rFont val="Arial"/>
        <family val="2"/>
      </rPr>
      <t xml:space="preserve">родолжительность специальных перерывов для обогрева и отдыха   </t>
    </r>
    <r>
      <rPr>
        <u/>
        <sz val="8"/>
        <rFont val="Arial"/>
        <family val="2"/>
        <charset val="204"/>
      </rPr>
      <t>по 10  минут по мере необходимости</t>
    </r>
    <r>
      <rPr>
        <sz val="8"/>
        <rFont val="Arial"/>
        <family val="2"/>
      </rPr>
      <t xml:space="preserve">
С графиком ознакомлен:    ________________   ФИО "___" __________________ 20____ г.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</si>
</sst>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0&quot; квартал&quot;"/>
    <numFmt numFmtId="174" formatCode="d;;"/>
  </numFmts>
  <fonts count="13" x14ac:knownFonts="1">
    <font>
      <sz val="8"/>
      <name val="Arial"/>
      <family val="2"/>
    </font>
    <font>
      <sz val="8"/>
      <name val="Arial"/>
      <family val="2"/>
    </font>
    <font>
      <sz val="8"/>
      <color indexed="59"/>
      <name val="Verdana"/>
      <family val="2"/>
    </font>
    <font>
      <sz val="8"/>
      <name val="Verdana"/>
      <family val="2"/>
    </font>
    <font>
      <b/>
      <sz val="8"/>
      <color indexed="59"/>
      <name val="Verdana"/>
      <family val="2"/>
    </font>
    <font>
      <b/>
      <sz val="8"/>
      <name val="Verdana"/>
      <family val="2"/>
    </font>
    <font>
      <b/>
      <sz val="8"/>
      <name val="Arial"/>
      <family val="2"/>
    </font>
    <font>
      <u/>
      <sz val="8"/>
      <name val="Arial"/>
      <family val="2"/>
    </font>
    <font>
      <u/>
      <sz val="8"/>
      <name val="Arial"/>
      <family val="2"/>
      <charset val="204"/>
    </font>
    <font>
      <sz val="8"/>
      <name val="Arial"/>
      <family val="2"/>
      <charset val="204"/>
    </font>
    <font>
      <b/>
      <sz val="11"/>
      <color theme="0"/>
      <name val="Calibri"/>
      <family val="2"/>
      <charset val="204"/>
      <scheme val="minor"/>
    </font>
    <font>
      <sz val="8"/>
      <color theme="0"/>
      <name val="Arial"/>
      <family val="2"/>
    </font>
    <font>
      <sz val="8"/>
      <color rgb="FFFFFF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/>
      <top style="thin">
        <color indexed="24"/>
      </top>
      <bottom/>
      <diagonal/>
    </border>
    <border>
      <left style="thin">
        <color indexed="24"/>
      </left>
      <right style="thin">
        <color indexed="24"/>
      </right>
      <top/>
      <bottom style="thin">
        <color indexed="24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/>
      <diagonal/>
    </border>
    <border>
      <left/>
      <right/>
      <top/>
      <bottom style="thin">
        <color indexed="24"/>
      </bottom>
      <diagonal/>
    </border>
    <border>
      <left/>
      <right style="thin">
        <color indexed="24"/>
      </right>
      <top style="thin">
        <color indexed="24"/>
      </top>
      <bottom/>
      <diagonal/>
    </border>
    <border>
      <left/>
      <right style="thin">
        <color indexed="24"/>
      </right>
      <top/>
      <bottom style="thin">
        <color indexed="24"/>
      </bottom>
      <diagonal/>
    </border>
    <border>
      <left style="thin">
        <color indexed="24"/>
      </left>
      <right/>
      <top/>
      <bottom style="thin">
        <color indexed="2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2" borderId="1" xfId="0" applyNumberFormat="1" applyFont="1" applyFill="1" applyBorder="1" applyAlignment="1">
      <alignment horizontal="center" vertical="top"/>
    </xf>
    <xf numFmtId="0" fontId="0" fillId="0" borderId="0" xfId="0" applyAlignment="1">
      <alignment horizontal="left"/>
    </xf>
    <xf numFmtId="0" fontId="0" fillId="2" borderId="2" xfId="0" applyNumberFormat="1" applyFont="1" applyFill="1" applyBorder="1" applyAlignment="1">
      <alignment horizontal="left"/>
    </xf>
    <xf numFmtId="0" fontId="0" fillId="2" borderId="5" xfId="0" applyNumberFormat="1" applyFont="1" applyFill="1" applyBorder="1" applyAlignment="1">
      <alignment horizontal="left"/>
    </xf>
    <xf numFmtId="0" fontId="3" fillId="2" borderId="4" xfId="0" applyNumberFormat="1" applyFont="1" applyFill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/>
    </xf>
    <xf numFmtId="1" fontId="3" fillId="0" borderId="4" xfId="0" applyNumberFormat="1" applyFont="1" applyBorder="1" applyAlignment="1">
      <alignment horizontal="center" vertical="center"/>
    </xf>
    <xf numFmtId="172" fontId="5" fillId="0" borderId="4" xfId="0" applyNumberFormat="1" applyFont="1" applyBorder="1" applyAlignment="1">
      <alignment horizontal="center"/>
    </xf>
    <xf numFmtId="0" fontId="0" fillId="0" borderId="2" xfId="0" applyFont="1" applyBorder="1" applyAlignment="1">
      <alignment horizontal="left"/>
    </xf>
    <xf numFmtId="0" fontId="0" fillId="0" borderId="6" xfId="0" applyFont="1" applyBorder="1" applyAlignment="1">
      <alignment horizontal="left"/>
    </xf>
    <xf numFmtId="1" fontId="5" fillId="0" borderId="4" xfId="0" applyNumberFormat="1" applyFont="1" applyBorder="1" applyAlignment="1">
      <alignment horizontal="center" vertical="top"/>
    </xf>
    <xf numFmtId="1" fontId="5" fillId="0" borderId="6" xfId="0" applyNumberFormat="1" applyFont="1" applyBorder="1" applyAlignment="1">
      <alignment horizontal="center" vertical="top"/>
    </xf>
    <xf numFmtId="0" fontId="6" fillId="0" borderId="0" xfId="0" applyNumberFormat="1" applyFont="1" applyAlignment="1">
      <alignment horizontal="center" vertical="top"/>
    </xf>
    <xf numFmtId="0" fontId="5" fillId="2" borderId="4" xfId="0" applyNumberFormat="1" applyFont="1" applyFill="1" applyBorder="1" applyAlignment="1">
      <alignment horizontal="left"/>
    </xf>
    <xf numFmtId="0" fontId="0" fillId="2" borderId="6" xfId="0" applyNumberFormat="1" applyFont="1" applyFill="1" applyBorder="1" applyAlignment="1">
      <alignment horizontal="left"/>
    </xf>
    <xf numFmtId="1" fontId="5" fillId="2" borderId="6" xfId="0" applyNumberFormat="1" applyFont="1" applyFill="1" applyBorder="1" applyAlignment="1">
      <alignment horizontal="center" vertical="top"/>
    </xf>
    <xf numFmtId="3" fontId="5" fillId="2" borderId="6" xfId="0" applyNumberFormat="1" applyFont="1" applyFill="1" applyBorder="1" applyAlignment="1">
      <alignment horizontal="center" vertical="top"/>
    </xf>
    <xf numFmtId="0" fontId="6" fillId="2" borderId="2" xfId="0" applyNumberFormat="1" applyFont="1" applyFill="1" applyBorder="1" applyAlignment="1">
      <alignment horizontal="center" vertical="top"/>
    </xf>
    <xf numFmtId="1" fontId="5" fillId="2" borderId="4" xfId="0" applyNumberFormat="1" applyFont="1" applyFill="1" applyBorder="1" applyAlignment="1">
      <alignment horizontal="center" vertical="top"/>
    </xf>
    <xf numFmtId="0" fontId="0" fillId="0" borderId="0" xfId="0" applyFont="1" applyAlignment="1">
      <alignment horizontal="center"/>
    </xf>
    <xf numFmtId="0" fontId="0" fillId="2" borderId="0" xfId="0" applyNumberFormat="1" applyFill="1" applyAlignment="1">
      <alignment horizontal="left"/>
    </xf>
    <xf numFmtId="0" fontId="0" fillId="2" borderId="3" xfId="0" applyNumberFormat="1" applyFont="1" applyFill="1" applyBorder="1" applyAlignment="1">
      <alignment horizontal="left"/>
    </xf>
    <xf numFmtId="0" fontId="0" fillId="0" borderId="3" xfId="0" applyFont="1" applyBorder="1" applyAlignment="1">
      <alignment horizontal="left"/>
    </xf>
    <xf numFmtId="0" fontId="0" fillId="0" borderId="7" xfId="0" applyFont="1" applyBorder="1" applyAlignment="1">
      <alignment horizontal="left"/>
    </xf>
    <xf numFmtId="0" fontId="3" fillId="0" borderId="4" xfId="0" applyNumberFormat="1" applyFont="1" applyFill="1" applyBorder="1" applyAlignment="1">
      <alignment horizontal="center" vertical="center"/>
    </xf>
    <xf numFmtId="0" fontId="0" fillId="0" borderId="3" xfId="0" applyNumberFormat="1" applyFont="1" applyFill="1" applyBorder="1" applyAlignment="1">
      <alignment horizontal="left"/>
    </xf>
    <xf numFmtId="0" fontId="0" fillId="0" borderId="3" xfId="0" applyFont="1" applyFill="1" applyBorder="1" applyAlignment="1">
      <alignment horizontal="left"/>
    </xf>
    <xf numFmtId="1" fontId="3" fillId="0" borderId="4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/>
    </xf>
    <xf numFmtId="0" fontId="0" fillId="0" borderId="6" xfId="0" applyFont="1" applyFill="1" applyBorder="1" applyAlignment="1">
      <alignment horizontal="left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wrapText="1"/>
    </xf>
    <xf numFmtId="0" fontId="0" fillId="0" borderId="0" xfId="0" applyFont="1" applyAlignment="1">
      <alignment horizontal="left" vertical="top"/>
    </xf>
    <xf numFmtId="0" fontId="0" fillId="0" borderId="0" xfId="0" applyFont="1" applyAlignment="1">
      <alignment horizontal="left"/>
    </xf>
    <xf numFmtId="0" fontId="5" fillId="0" borderId="0" xfId="0" applyNumberFormat="1" applyFont="1" applyAlignment="1">
      <alignment horizontal="center" vertical="top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2" fillId="2" borderId="1" xfId="0" applyNumberFormat="1" applyFont="1" applyFill="1" applyBorder="1" applyAlignment="1">
      <alignment horizontal="center" vertical="top"/>
    </xf>
    <xf numFmtId="0" fontId="2" fillId="2" borderId="1" xfId="0" applyNumberFormat="1" applyFont="1" applyFill="1" applyBorder="1" applyAlignment="1">
      <alignment horizontal="center" vertical="top" wrapText="1"/>
    </xf>
    <xf numFmtId="0" fontId="2" fillId="2" borderId="8" xfId="0" applyNumberFormat="1" applyFont="1" applyFill="1" applyBorder="1" applyAlignment="1">
      <alignment horizontal="center" vertical="top"/>
    </xf>
    <xf numFmtId="0" fontId="3" fillId="2" borderId="1" xfId="0" applyNumberFormat="1" applyFont="1" applyFill="1" applyBorder="1" applyAlignment="1">
      <alignment horizontal="center" vertical="top"/>
    </xf>
    <xf numFmtId="0" fontId="7" fillId="0" borderId="5" xfId="0" applyFont="1" applyBorder="1" applyAlignment="1">
      <alignment horizontal="left" wrapText="1"/>
    </xf>
    <xf numFmtId="0" fontId="7" fillId="0" borderId="5" xfId="0" applyFont="1" applyBorder="1" applyAlignment="1">
      <alignment horizontal="center"/>
    </xf>
    <xf numFmtId="0" fontId="7" fillId="0" borderId="5" xfId="0" applyFont="1" applyBorder="1" applyAlignment="1">
      <alignment horizontal="left"/>
    </xf>
    <xf numFmtId="14" fontId="10" fillId="0" borderId="0" xfId="0" applyNumberFormat="1" applyFont="1"/>
    <xf numFmtId="0" fontId="11" fillId="0" borderId="0" xfId="0" applyFont="1"/>
    <xf numFmtId="0" fontId="11" fillId="0" borderId="0" xfId="0" applyFont="1" applyAlignment="1">
      <alignment horizontal="left"/>
    </xf>
    <xf numFmtId="174" fontId="4" fillId="3" borderId="3" xfId="0" applyNumberFormat="1" applyFont="1" applyFill="1" applyBorder="1" applyAlignment="1">
      <alignment horizontal="center" vertical="top"/>
    </xf>
    <xf numFmtId="0" fontId="12" fillId="3" borderId="0" xfId="0" applyFont="1" applyFill="1" applyAlignment="1">
      <alignment horizontal="center"/>
    </xf>
    <xf numFmtId="0" fontId="3" fillId="3" borderId="4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4">
    <dxf>
      <font>
        <color theme="0"/>
      </font>
    </dxf>
    <dxf>
      <numFmt numFmtId="0" formatCode="General"/>
      <fill>
        <patternFill>
          <bgColor theme="9"/>
        </patternFill>
      </fill>
    </dxf>
    <dxf>
      <numFmt numFmtId="0" formatCode="General"/>
      <fill>
        <patternFill>
          <bgColor theme="9"/>
        </patternFill>
      </fill>
    </dxf>
    <dxf>
      <numFmt numFmtId="0" formatCode="General"/>
      <fill>
        <patternFill>
          <bgColor theme="9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B3AC86"/>
      <rgbColor rgb="00993366"/>
      <rgbColor rgb="00FCFAEB"/>
      <rgbColor rgb="00CCFFFF"/>
      <rgbColor rgb="00FFDCCD"/>
      <rgbColor rgb="00CDCDCD"/>
      <rgbColor rgb="00FFFBF0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AO48"/>
  <sheetViews>
    <sheetView tabSelected="1" zoomScaleNormal="100" workbookViewId="0">
      <selection activeCell="B9" sqref="B9"/>
    </sheetView>
  </sheetViews>
  <sheetFormatPr defaultColWidth="10.6640625" defaultRowHeight="11.25" x14ac:dyDescent="0.2"/>
  <cols>
    <col min="1" max="1" width="14.5" style="2" customWidth="1"/>
    <col min="2" max="5" width="4.1640625" style="2" customWidth="1"/>
    <col min="6" max="6" width="4.6640625" style="2" bestFit="1" customWidth="1"/>
    <col min="7" max="7" width="4.83203125" style="2" customWidth="1"/>
    <col min="8" max="8" width="4.6640625" style="2" bestFit="1" customWidth="1"/>
    <col min="9" max="9" width="4.6640625" style="2" customWidth="1"/>
    <col min="10" max="10" width="5.1640625" style="2" customWidth="1"/>
    <col min="11" max="11" width="4.83203125" style="2" customWidth="1"/>
    <col min="12" max="14" width="4.1640625" style="2" customWidth="1"/>
    <col min="15" max="15" width="4.6640625" style="2" customWidth="1"/>
    <col min="16" max="17" width="4.1640625" style="2" customWidth="1"/>
    <col min="18" max="19" width="4.6640625" style="2" bestFit="1" customWidth="1"/>
    <col min="20" max="21" width="4.1640625" style="2" customWidth="1"/>
    <col min="22" max="22" width="4.33203125" style="2" customWidth="1"/>
    <col min="23" max="23" width="4.1640625" style="2" customWidth="1"/>
    <col min="24" max="24" width="5" style="2" customWidth="1"/>
    <col min="25" max="25" width="5.6640625" style="2" customWidth="1"/>
    <col min="26" max="27" width="4.1640625" style="2" customWidth="1"/>
    <col min="28" max="28" width="4.5" style="2" customWidth="1"/>
    <col min="29" max="29" width="4.1640625" style="2" customWidth="1"/>
    <col min="30" max="30" width="5.1640625" style="2" customWidth="1"/>
    <col min="31" max="32" width="4.1640625" style="2" customWidth="1"/>
    <col min="33" max="33" width="6.33203125" style="2" customWidth="1"/>
    <col min="34" max="34" width="8.1640625" style="2" customWidth="1"/>
    <col min="35" max="35" width="1.5" style="2" customWidth="1"/>
    <col min="36" max="36" width="5.83203125" style="2" customWidth="1"/>
    <col min="37" max="37" width="7.5" style="2" customWidth="1"/>
    <col min="38" max="38" width="6.1640625" style="2" customWidth="1"/>
    <col min="40" max="41" width="11.83203125" style="48" bestFit="1" customWidth="1"/>
  </cols>
  <sheetData>
    <row r="1" spans="1:41" ht="84" customHeight="1" x14ac:dyDescent="0.2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20"/>
      <c r="Q1" s="20"/>
      <c r="R1" s="20"/>
      <c r="S1" s="20"/>
      <c r="T1" s="20"/>
      <c r="U1" s="20"/>
      <c r="V1" s="20"/>
      <c r="W1" s="20"/>
      <c r="X1" s="20"/>
      <c r="Y1" s="20"/>
      <c r="Z1" s="34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</row>
    <row r="2" spans="1:41" x14ac:dyDescent="0.2">
      <c r="A2" s="37" t="s">
        <v>23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</row>
    <row r="3" spans="1:41" ht="15" customHeight="1" x14ac:dyDescent="0.2">
      <c r="A3" s="38" t="s">
        <v>24</v>
      </c>
      <c r="B3" s="38"/>
      <c r="C3" s="38"/>
      <c r="D3" s="38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8" t="s">
        <v>21</v>
      </c>
      <c r="S3" s="38"/>
      <c r="T3" s="38"/>
      <c r="U3" s="38"/>
      <c r="V3" s="38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</row>
    <row r="4" spans="1:41" ht="15.75" customHeight="1" x14ac:dyDescent="0.2">
      <c r="A4" s="44" t="s">
        <v>25</v>
      </c>
      <c r="B4" s="44"/>
      <c r="C4" s="44"/>
      <c r="D4" s="44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38" t="s">
        <v>22</v>
      </c>
      <c r="S4" s="38"/>
      <c r="T4" s="38"/>
      <c r="U4" s="38"/>
      <c r="V4" s="38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</row>
    <row r="5" spans="1:41" s="2" customFormat="1" ht="23.1" customHeight="1" x14ac:dyDescent="0.2">
      <c r="A5" s="40" t="s">
        <v>0</v>
      </c>
      <c r="B5" s="43" t="s">
        <v>1</v>
      </c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0" t="s">
        <v>2</v>
      </c>
      <c r="AH5" s="40"/>
      <c r="AI5" s="3"/>
      <c r="AJ5" s="41" t="s">
        <v>3</v>
      </c>
      <c r="AK5" s="41"/>
      <c r="AL5" s="41"/>
      <c r="AN5" s="49"/>
      <c r="AO5" s="49"/>
    </row>
    <row r="6" spans="1:41" x14ac:dyDescent="0.2">
      <c r="A6" s="40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0"/>
      <c r="AH6" s="40"/>
      <c r="AI6" s="21"/>
      <c r="AJ6" s="42" t="s">
        <v>4</v>
      </c>
      <c r="AK6" s="42"/>
      <c r="AL6" s="41" t="s">
        <v>5</v>
      </c>
    </row>
    <row r="7" spans="1:41" x14ac:dyDescent="0.2">
      <c r="A7" s="40"/>
      <c r="B7" s="50">
        <f ca="1">DATE(YEAR(TODAY()),MONTH(1&amp;$A9),1)</f>
        <v>43132</v>
      </c>
      <c r="C7" s="50">
        <f ca="1">IF(MONTH($B$7+COLUMN(A1))=MONTH($B$7),B7+1,)</f>
        <v>43133</v>
      </c>
      <c r="D7" s="50">
        <f t="shared" ref="D7:AF7" ca="1" si="0">IF(MONTH($B$7+COLUMN(B1))=MONTH($B$7),C7+1,)</f>
        <v>43134</v>
      </c>
      <c r="E7" s="50">
        <f t="shared" ca="1" si="0"/>
        <v>43135</v>
      </c>
      <c r="F7" s="50">
        <f t="shared" ca="1" si="0"/>
        <v>43136</v>
      </c>
      <c r="G7" s="50">
        <f t="shared" ca="1" si="0"/>
        <v>43137</v>
      </c>
      <c r="H7" s="50">
        <f t="shared" ca="1" si="0"/>
        <v>43138</v>
      </c>
      <c r="I7" s="50">
        <f t="shared" ca="1" si="0"/>
        <v>43139</v>
      </c>
      <c r="J7" s="50">
        <f t="shared" ca="1" si="0"/>
        <v>43140</v>
      </c>
      <c r="K7" s="50">
        <f t="shared" ca="1" si="0"/>
        <v>43141</v>
      </c>
      <c r="L7" s="50">
        <f t="shared" ca="1" si="0"/>
        <v>43142</v>
      </c>
      <c r="M7" s="50">
        <f t="shared" ca="1" si="0"/>
        <v>43143</v>
      </c>
      <c r="N7" s="50">
        <f t="shared" ca="1" si="0"/>
        <v>43144</v>
      </c>
      <c r="O7" s="50">
        <f t="shared" ca="1" si="0"/>
        <v>43145</v>
      </c>
      <c r="P7" s="50">
        <f t="shared" ca="1" si="0"/>
        <v>43146</v>
      </c>
      <c r="Q7" s="50">
        <f t="shared" ca="1" si="0"/>
        <v>43147</v>
      </c>
      <c r="R7" s="50">
        <f t="shared" ca="1" si="0"/>
        <v>43148</v>
      </c>
      <c r="S7" s="50">
        <f t="shared" ca="1" si="0"/>
        <v>43149</v>
      </c>
      <c r="T7" s="50">
        <f t="shared" ca="1" si="0"/>
        <v>43150</v>
      </c>
      <c r="U7" s="50">
        <f t="shared" ca="1" si="0"/>
        <v>43151</v>
      </c>
      <c r="V7" s="50">
        <f t="shared" ca="1" si="0"/>
        <v>43152</v>
      </c>
      <c r="W7" s="50">
        <f t="shared" ca="1" si="0"/>
        <v>43153</v>
      </c>
      <c r="X7" s="50">
        <f t="shared" ca="1" si="0"/>
        <v>43154</v>
      </c>
      <c r="Y7" s="50">
        <f t="shared" ca="1" si="0"/>
        <v>43155</v>
      </c>
      <c r="Z7" s="50">
        <f t="shared" ca="1" si="0"/>
        <v>43156</v>
      </c>
      <c r="AA7" s="50">
        <f t="shared" ca="1" si="0"/>
        <v>43157</v>
      </c>
      <c r="AB7" s="50">
        <f t="shared" ca="1" si="0"/>
        <v>43158</v>
      </c>
      <c r="AC7" s="50">
        <f t="shared" ca="1" si="0"/>
        <v>43159</v>
      </c>
      <c r="AD7" s="50">
        <f t="shared" ca="1" si="0"/>
        <v>0</v>
      </c>
      <c r="AE7" s="50">
        <f t="shared" ca="1" si="0"/>
        <v>0</v>
      </c>
      <c r="AF7" s="50">
        <f t="shared" ca="1" si="0"/>
        <v>0</v>
      </c>
      <c r="AG7" s="1" t="s">
        <v>6</v>
      </c>
      <c r="AH7" s="1" t="s">
        <v>7</v>
      </c>
      <c r="AI7" s="4"/>
      <c r="AJ7" s="1" t="s">
        <v>6</v>
      </c>
      <c r="AK7" s="1" t="s">
        <v>7</v>
      </c>
      <c r="AL7" s="41"/>
    </row>
    <row r="8" spans="1:41" s="2" customFormat="1" ht="12" customHeight="1" x14ac:dyDescent="0.25">
      <c r="A8" s="5" t="s">
        <v>8</v>
      </c>
      <c r="B8" s="25">
        <v>11</v>
      </c>
      <c r="C8" s="25">
        <v>11</v>
      </c>
      <c r="D8" s="25">
        <v>11</v>
      </c>
      <c r="E8" s="25">
        <v>11</v>
      </c>
      <c r="F8" s="25">
        <v>11</v>
      </c>
      <c r="G8" s="25">
        <v>11</v>
      </c>
      <c r="H8" s="25">
        <v>11</v>
      </c>
      <c r="I8" s="25">
        <v>11</v>
      </c>
      <c r="J8" s="25">
        <v>11</v>
      </c>
      <c r="K8" s="25">
        <v>11</v>
      </c>
      <c r="L8" s="25">
        <v>11</v>
      </c>
      <c r="M8" s="25">
        <v>11</v>
      </c>
      <c r="N8" s="25">
        <v>11</v>
      </c>
      <c r="O8" s="25">
        <v>11</v>
      </c>
      <c r="P8" s="25">
        <v>11</v>
      </c>
      <c r="Q8" s="25" t="s">
        <v>27</v>
      </c>
      <c r="R8" s="25" t="s">
        <v>27</v>
      </c>
      <c r="S8" s="25" t="s">
        <v>27</v>
      </c>
      <c r="T8" s="25" t="s">
        <v>27</v>
      </c>
      <c r="U8" s="25" t="s">
        <v>27</v>
      </c>
      <c r="V8" s="25" t="s">
        <v>27</v>
      </c>
      <c r="W8" s="25" t="s">
        <v>27</v>
      </c>
      <c r="X8" s="25" t="s">
        <v>27</v>
      </c>
      <c r="Y8" s="25" t="s">
        <v>27</v>
      </c>
      <c r="Z8" s="25" t="s">
        <v>27</v>
      </c>
      <c r="AA8" s="25" t="s">
        <v>27</v>
      </c>
      <c r="AB8" s="25" t="s">
        <v>27</v>
      </c>
      <c r="AC8" s="25" t="s">
        <v>27</v>
      </c>
      <c r="AD8" s="25" t="s">
        <v>27</v>
      </c>
      <c r="AE8" s="25" t="s">
        <v>27</v>
      </c>
      <c r="AF8" s="25" t="s">
        <v>27</v>
      </c>
      <c r="AG8" s="52">
        <f>COUNTIF($B8:$AF8,11)</f>
        <v>15</v>
      </c>
      <c r="AH8" s="52">
        <f>SUM($B8:$AF8)</f>
        <v>165</v>
      </c>
      <c r="AJ8" s="6">
        <v>15</v>
      </c>
      <c r="AK8" s="6">
        <v>120</v>
      </c>
      <c r="AL8" s="6">
        <v>16</v>
      </c>
      <c r="AN8" s="47">
        <v>43101</v>
      </c>
      <c r="AO8" s="47">
        <v>43218</v>
      </c>
    </row>
    <row r="9" spans="1:41" s="2" customFormat="1" ht="12" customHeight="1" x14ac:dyDescent="0.25">
      <c r="A9" s="5" t="s">
        <v>9</v>
      </c>
      <c r="B9" s="25">
        <v>11</v>
      </c>
      <c r="C9" s="25">
        <v>11</v>
      </c>
      <c r="D9" s="25">
        <v>11</v>
      </c>
      <c r="E9" s="25">
        <v>11</v>
      </c>
      <c r="F9" s="25">
        <v>11</v>
      </c>
      <c r="G9" s="25">
        <v>11</v>
      </c>
      <c r="H9" s="25">
        <v>11</v>
      </c>
      <c r="I9" s="25">
        <v>11</v>
      </c>
      <c r="J9" s="25">
        <v>11</v>
      </c>
      <c r="K9" s="25">
        <v>11</v>
      </c>
      <c r="L9" s="25">
        <v>11</v>
      </c>
      <c r="M9" s="25">
        <v>11</v>
      </c>
      <c r="N9" s="25">
        <v>11</v>
      </c>
      <c r="O9" s="25">
        <v>11</v>
      </c>
      <c r="P9" s="25">
        <v>11</v>
      </c>
      <c r="Q9" s="25" t="s">
        <v>27</v>
      </c>
      <c r="R9" s="25" t="s">
        <v>27</v>
      </c>
      <c r="S9" s="25" t="s">
        <v>27</v>
      </c>
      <c r="T9" s="25" t="s">
        <v>27</v>
      </c>
      <c r="U9" s="25" t="s">
        <v>27</v>
      </c>
      <c r="V9" s="25" t="s">
        <v>27</v>
      </c>
      <c r="W9" s="25" t="s">
        <v>27</v>
      </c>
      <c r="X9" s="25" t="s">
        <v>27</v>
      </c>
      <c r="Y9" s="25" t="s">
        <v>27</v>
      </c>
      <c r="Z9" s="25" t="s">
        <v>27</v>
      </c>
      <c r="AA9" s="25" t="s">
        <v>27</v>
      </c>
      <c r="AB9" s="25" t="s">
        <v>27</v>
      </c>
      <c r="AC9" s="25" t="s">
        <v>27</v>
      </c>
      <c r="AD9" s="25" t="s">
        <v>27</v>
      </c>
      <c r="AE9" s="25" t="s">
        <v>27</v>
      </c>
      <c r="AF9" s="25" t="s">
        <v>27</v>
      </c>
      <c r="AG9" s="52">
        <f t="shared" ref="AG9:AG10" si="1">COUNTIF($B9:$AF9,11)</f>
        <v>15</v>
      </c>
      <c r="AH9" s="52">
        <f t="shared" ref="AH9:AH10" si="2">SUM($B9:$AF9)</f>
        <v>165</v>
      </c>
      <c r="AJ9" s="6">
        <v>20</v>
      </c>
      <c r="AK9" s="6">
        <v>159</v>
      </c>
      <c r="AL9" s="6">
        <v>9</v>
      </c>
      <c r="AN9" s="47">
        <v>43102</v>
      </c>
      <c r="AO9" s="47">
        <v>43260</v>
      </c>
    </row>
    <row r="10" spans="1:41" s="2" customFormat="1" ht="12" customHeight="1" x14ac:dyDescent="0.25">
      <c r="A10" s="5" t="s">
        <v>10</v>
      </c>
      <c r="B10" s="25">
        <v>11</v>
      </c>
      <c r="C10" s="25">
        <v>11</v>
      </c>
      <c r="D10" s="25">
        <v>11</v>
      </c>
      <c r="E10" s="25">
        <v>11</v>
      </c>
      <c r="F10" s="25">
        <v>11</v>
      </c>
      <c r="G10" s="25">
        <v>11</v>
      </c>
      <c r="H10" s="25">
        <v>11</v>
      </c>
      <c r="I10" s="25">
        <v>11</v>
      </c>
      <c r="J10" s="25">
        <v>11</v>
      </c>
      <c r="K10" s="25">
        <v>11</v>
      </c>
      <c r="L10" s="25">
        <v>11</v>
      </c>
      <c r="M10" s="25">
        <v>11</v>
      </c>
      <c r="N10" s="25">
        <v>11</v>
      </c>
      <c r="O10" s="25">
        <v>11</v>
      </c>
      <c r="P10" s="25">
        <v>11</v>
      </c>
      <c r="Q10" s="25" t="s">
        <v>27</v>
      </c>
      <c r="R10" s="25" t="s">
        <v>27</v>
      </c>
      <c r="S10" s="25" t="s">
        <v>27</v>
      </c>
      <c r="T10" s="25" t="s">
        <v>27</v>
      </c>
      <c r="U10" s="25" t="s">
        <v>27</v>
      </c>
      <c r="V10" s="25" t="s">
        <v>27</v>
      </c>
      <c r="W10" s="25" t="s">
        <v>27</v>
      </c>
      <c r="X10" s="25" t="s">
        <v>27</v>
      </c>
      <c r="Y10" s="25" t="s">
        <v>27</v>
      </c>
      <c r="Z10" s="25" t="s">
        <v>27</v>
      </c>
      <c r="AA10" s="25" t="s">
        <v>27</v>
      </c>
      <c r="AB10" s="25" t="s">
        <v>27</v>
      </c>
      <c r="AC10" s="25" t="s">
        <v>27</v>
      </c>
      <c r="AD10" s="25" t="s">
        <v>27</v>
      </c>
      <c r="AE10" s="25" t="s">
        <v>27</v>
      </c>
      <c r="AF10" s="25" t="s">
        <v>27</v>
      </c>
      <c r="AG10" s="52">
        <f t="shared" si="1"/>
        <v>15</v>
      </c>
      <c r="AH10" s="52">
        <f t="shared" si="2"/>
        <v>165</v>
      </c>
      <c r="AJ10" s="6">
        <v>21</v>
      </c>
      <c r="AK10" s="6">
        <v>168</v>
      </c>
      <c r="AL10" s="6">
        <v>10</v>
      </c>
      <c r="AN10" s="47">
        <v>43103</v>
      </c>
      <c r="AO10" s="47">
        <v>43463</v>
      </c>
    </row>
    <row r="11" spans="1:41" ht="15" x14ac:dyDescent="0.25">
      <c r="A11" s="8">
        <v>1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1"/>
      <c r="AG11" s="11"/>
      <c r="AH11" s="12"/>
      <c r="AI11" s="13"/>
      <c r="AJ11" s="11">
        <v>56</v>
      </c>
      <c r="AK11" s="12">
        <v>447</v>
      </c>
      <c r="AL11" s="12">
        <v>35</v>
      </c>
      <c r="AN11" s="47">
        <v>43104</v>
      </c>
    </row>
    <row r="12" spans="1:41" s="2" customFormat="1" ht="12" customHeight="1" x14ac:dyDescent="0.25">
      <c r="A12" s="5" t="s">
        <v>11</v>
      </c>
      <c r="B12" s="28"/>
      <c r="C12" s="28"/>
      <c r="D12" s="25"/>
      <c r="E12" s="28"/>
      <c r="F12" s="28"/>
      <c r="G12" s="28"/>
      <c r="H12" s="28"/>
      <c r="I12" s="28"/>
      <c r="J12" s="28"/>
      <c r="K12" s="25"/>
      <c r="L12" s="28"/>
      <c r="M12" s="28"/>
      <c r="N12" s="28"/>
      <c r="O12" s="28"/>
      <c r="P12" s="28"/>
      <c r="Q12" s="28"/>
      <c r="R12" s="25"/>
      <c r="S12" s="28"/>
      <c r="T12" s="28"/>
      <c r="U12" s="28"/>
      <c r="V12" s="28"/>
      <c r="W12" s="28"/>
      <c r="X12" s="28"/>
      <c r="Y12" s="29"/>
      <c r="Z12" s="25"/>
      <c r="AA12" s="25"/>
      <c r="AB12" s="25"/>
      <c r="AC12" s="25"/>
      <c r="AD12" s="25"/>
      <c r="AE12" s="25"/>
      <c r="AF12" s="25"/>
      <c r="AG12" s="7"/>
      <c r="AH12" s="7"/>
      <c r="AJ12" s="6">
        <v>21</v>
      </c>
      <c r="AK12" s="6">
        <v>168</v>
      </c>
      <c r="AL12" s="6">
        <v>9</v>
      </c>
      <c r="AN12" s="47">
        <v>43105</v>
      </c>
      <c r="AO12" s="49"/>
    </row>
    <row r="13" spans="1:41" s="2" customFormat="1" ht="12" customHeight="1" x14ac:dyDescent="0.25">
      <c r="A13" s="5" t="s">
        <v>12</v>
      </c>
      <c r="B13" s="25"/>
      <c r="C13" s="25"/>
      <c r="D13" s="25"/>
      <c r="E13" s="25"/>
      <c r="F13" s="25"/>
      <c r="G13" s="25"/>
      <c r="H13" s="25"/>
      <c r="I13" s="25"/>
      <c r="J13" s="25"/>
      <c r="K13" s="28"/>
      <c r="L13" s="28"/>
      <c r="M13" s="28"/>
      <c r="N13" s="28"/>
      <c r="O13" s="28"/>
      <c r="P13" s="25"/>
      <c r="Q13" s="28"/>
      <c r="R13" s="28"/>
      <c r="S13" s="28"/>
      <c r="T13" s="28"/>
      <c r="U13" s="28"/>
      <c r="V13" s="28"/>
      <c r="W13" s="25"/>
      <c r="X13" s="28"/>
      <c r="Y13" s="28"/>
      <c r="Z13" s="28"/>
      <c r="AA13" s="28"/>
      <c r="AB13" s="28"/>
      <c r="AC13" s="28"/>
      <c r="AD13" s="25"/>
      <c r="AE13" s="28"/>
      <c r="AF13" s="28"/>
      <c r="AG13" s="7"/>
      <c r="AH13" s="7"/>
      <c r="AJ13" s="6">
        <v>19</v>
      </c>
      <c r="AK13" s="6">
        <v>152</v>
      </c>
      <c r="AL13" s="6">
        <v>12</v>
      </c>
      <c r="AN13" s="47">
        <v>43108</v>
      </c>
      <c r="AO13" s="49"/>
    </row>
    <row r="14" spans="1:41" s="2" customFormat="1" ht="12" customHeight="1" x14ac:dyDescent="0.25">
      <c r="A14" s="5" t="s">
        <v>13</v>
      </c>
      <c r="B14" s="28"/>
      <c r="C14" s="28"/>
      <c r="D14" s="28"/>
      <c r="E14" s="28"/>
      <c r="F14" s="25"/>
      <c r="G14" s="28"/>
      <c r="H14" s="28"/>
      <c r="I14" s="29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8"/>
      <c r="Y14" s="28"/>
      <c r="Z14" s="28"/>
      <c r="AA14" s="25"/>
      <c r="AB14" s="28"/>
      <c r="AC14" s="28"/>
      <c r="AD14" s="28"/>
      <c r="AE14" s="28"/>
      <c r="AF14" s="25"/>
      <c r="AG14" s="7"/>
      <c r="AH14" s="7"/>
      <c r="AJ14" s="6">
        <v>21</v>
      </c>
      <c r="AK14" s="6">
        <v>168</v>
      </c>
      <c r="AL14" s="6">
        <v>9</v>
      </c>
      <c r="AN14" s="47">
        <v>43154</v>
      </c>
      <c r="AO14" s="49"/>
    </row>
    <row r="15" spans="1:41" ht="15" x14ac:dyDescent="0.25">
      <c r="A15" s="8">
        <v>2</v>
      </c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1"/>
      <c r="AG15" s="11"/>
      <c r="AH15" s="12"/>
      <c r="AI15" s="13"/>
      <c r="AJ15" s="11">
        <v>61</v>
      </c>
      <c r="AK15" s="12">
        <v>488</v>
      </c>
      <c r="AL15" s="12">
        <v>30</v>
      </c>
      <c r="AN15" s="47">
        <v>43167</v>
      </c>
    </row>
    <row r="16" spans="1:41" s="2" customFormat="1" ht="12" customHeight="1" x14ac:dyDescent="0.25">
      <c r="A16" s="5" t="s">
        <v>14</v>
      </c>
      <c r="B16" s="28"/>
      <c r="C16" s="28"/>
      <c r="D16" s="25"/>
      <c r="E16" s="28"/>
      <c r="F16" s="28"/>
      <c r="G16" s="28"/>
      <c r="H16" s="28"/>
      <c r="I16" s="28"/>
      <c r="J16" s="28"/>
      <c r="K16" s="25"/>
      <c r="L16" s="28"/>
      <c r="M16" s="28"/>
      <c r="N16" s="28"/>
      <c r="O16" s="28"/>
      <c r="P16" s="28"/>
      <c r="Q16" s="28"/>
      <c r="R16" s="25"/>
      <c r="S16" s="28"/>
      <c r="T16" s="28"/>
      <c r="U16" s="28"/>
      <c r="V16" s="28"/>
      <c r="W16" s="28"/>
      <c r="X16" s="29"/>
      <c r="Y16" s="25"/>
      <c r="Z16" s="25"/>
      <c r="AA16" s="25"/>
      <c r="AB16" s="25"/>
      <c r="AC16" s="25"/>
      <c r="AD16" s="25"/>
      <c r="AE16" s="25"/>
      <c r="AF16" s="25"/>
      <c r="AG16" s="7"/>
      <c r="AH16" s="7"/>
      <c r="AJ16" s="6">
        <v>21</v>
      </c>
      <c r="AK16" s="6">
        <v>168</v>
      </c>
      <c r="AL16" s="6">
        <v>10</v>
      </c>
      <c r="AN16" s="47">
        <v>43168</v>
      </c>
      <c r="AO16" s="49"/>
    </row>
    <row r="17" spans="1:41" s="2" customFormat="1" ht="12" customHeight="1" x14ac:dyDescent="0.25">
      <c r="A17" s="5" t="s">
        <v>15</v>
      </c>
      <c r="B17" s="25"/>
      <c r="C17" s="25"/>
      <c r="D17" s="25"/>
      <c r="E17" s="25"/>
      <c r="F17" s="25"/>
      <c r="G17" s="25"/>
      <c r="H17" s="25"/>
      <c r="I17" s="28"/>
      <c r="J17" s="28"/>
      <c r="K17" s="28"/>
      <c r="L17" s="28"/>
      <c r="M17" s="28"/>
      <c r="N17" s="28"/>
      <c r="O17" s="25"/>
      <c r="P17" s="28"/>
      <c r="Q17" s="28"/>
      <c r="R17" s="28"/>
      <c r="S17" s="28"/>
      <c r="T17" s="28"/>
      <c r="U17" s="28"/>
      <c r="V17" s="25"/>
      <c r="W17" s="28"/>
      <c r="X17" s="28"/>
      <c r="Y17" s="28"/>
      <c r="Z17" s="28"/>
      <c r="AA17" s="28"/>
      <c r="AB17" s="28"/>
      <c r="AC17" s="25"/>
      <c r="AD17" s="28"/>
      <c r="AE17" s="28"/>
      <c r="AF17" s="28"/>
      <c r="AG17" s="7"/>
      <c r="AH17" s="7"/>
      <c r="AJ17" s="6">
        <v>23</v>
      </c>
      <c r="AK17" s="6">
        <v>184</v>
      </c>
      <c r="AL17" s="6">
        <v>8</v>
      </c>
      <c r="AN17" s="47">
        <v>43220</v>
      </c>
      <c r="AO17" s="49"/>
    </row>
    <row r="18" spans="1:41" s="2" customFormat="1" ht="12" customHeight="1" x14ac:dyDescent="0.25">
      <c r="A18" s="5" t="s">
        <v>16</v>
      </c>
      <c r="B18" s="28"/>
      <c r="C18" s="28"/>
      <c r="D18" s="28"/>
      <c r="E18" s="25"/>
      <c r="F18" s="28"/>
      <c r="G18" s="29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8"/>
      <c r="W18" s="28"/>
      <c r="X18" s="28"/>
      <c r="Y18" s="28"/>
      <c r="Z18" s="25"/>
      <c r="AA18" s="28"/>
      <c r="AB18" s="28"/>
      <c r="AC18" s="28"/>
      <c r="AD18" s="28"/>
      <c r="AE18" s="28"/>
      <c r="AF18" s="25"/>
      <c r="AG18" s="7"/>
      <c r="AH18" s="7"/>
      <c r="AJ18" s="6">
        <v>22</v>
      </c>
      <c r="AK18" s="6">
        <v>176</v>
      </c>
      <c r="AL18" s="6">
        <v>8</v>
      </c>
      <c r="AN18" s="47">
        <v>43221</v>
      </c>
      <c r="AO18" s="49"/>
    </row>
    <row r="19" spans="1:41" ht="15" x14ac:dyDescent="0.25">
      <c r="A19" s="8">
        <v>3</v>
      </c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1"/>
      <c r="AG19" s="11"/>
      <c r="AH19" s="12"/>
      <c r="AI19" s="13"/>
      <c r="AJ19" s="11">
        <v>66</v>
      </c>
      <c r="AK19" s="12">
        <v>528</v>
      </c>
      <c r="AL19" s="12">
        <v>26</v>
      </c>
      <c r="AN19" s="47">
        <v>43222</v>
      </c>
    </row>
    <row r="20" spans="1:41" s="2" customFormat="1" ht="12" customHeight="1" x14ac:dyDescent="0.25">
      <c r="A20" s="5" t="s">
        <v>17</v>
      </c>
      <c r="B20" s="28"/>
      <c r="C20" s="25"/>
      <c r="D20" s="28"/>
      <c r="E20" s="28"/>
      <c r="F20" s="28"/>
      <c r="G20" s="28"/>
      <c r="H20" s="28"/>
      <c r="I20" s="28"/>
      <c r="J20" s="25"/>
      <c r="K20" s="28"/>
      <c r="L20" s="28"/>
      <c r="M20" s="28"/>
      <c r="N20" s="28"/>
      <c r="O20" s="28"/>
      <c r="P20" s="28"/>
      <c r="Q20" s="25"/>
      <c r="R20" s="28"/>
      <c r="S20" s="28"/>
      <c r="T20" s="28"/>
      <c r="U20" s="28"/>
      <c r="V20" s="32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7"/>
      <c r="AH20" s="7"/>
      <c r="AJ20" s="6">
        <v>21</v>
      </c>
      <c r="AK20" s="6">
        <v>168</v>
      </c>
      <c r="AL20" s="6">
        <v>10</v>
      </c>
      <c r="AN20" s="47">
        <v>43229</v>
      </c>
      <c r="AO20" s="49"/>
    </row>
    <row r="21" spans="1:41" s="2" customFormat="1" ht="11.25" customHeight="1" x14ac:dyDescent="0.25">
      <c r="A21" s="22"/>
      <c r="B21" s="26"/>
      <c r="C21" s="26"/>
      <c r="D21" s="27"/>
      <c r="E21" s="27"/>
      <c r="F21" s="27"/>
      <c r="G21" s="27"/>
      <c r="H21" s="27"/>
      <c r="I21" s="26"/>
      <c r="J21" s="26"/>
      <c r="K21" s="27"/>
      <c r="L21" s="27"/>
      <c r="M21" s="27"/>
      <c r="N21" s="27"/>
      <c r="O21" s="27"/>
      <c r="P21" s="26"/>
      <c r="Q21" s="26"/>
      <c r="R21" s="27"/>
      <c r="S21" s="27"/>
      <c r="T21" s="27"/>
      <c r="U21" s="27"/>
      <c r="V21" s="33"/>
      <c r="W21" s="26"/>
      <c r="X21" s="26"/>
      <c r="Y21" s="27"/>
      <c r="Z21" s="27"/>
      <c r="AA21" s="27"/>
      <c r="AB21" s="27"/>
      <c r="AC21" s="27"/>
      <c r="AD21" s="26"/>
      <c r="AE21" s="26"/>
      <c r="AF21" s="27"/>
      <c r="AG21" s="23"/>
      <c r="AH21" s="23"/>
      <c r="AJ21" s="23"/>
      <c r="AK21" s="24"/>
      <c r="AL21" s="24"/>
      <c r="AN21" s="47">
        <v>43262</v>
      </c>
      <c r="AO21" s="49"/>
    </row>
    <row r="22" spans="1:41" s="2" customFormat="1" ht="12" customHeight="1" x14ac:dyDescent="0.25">
      <c r="A22" s="5" t="s">
        <v>18</v>
      </c>
      <c r="B22" s="25"/>
      <c r="C22" s="25"/>
      <c r="D22" s="25"/>
      <c r="E22" s="25"/>
      <c r="F22" s="28"/>
      <c r="G22" s="25"/>
      <c r="H22" s="28"/>
      <c r="I22" s="28"/>
      <c r="J22" s="28"/>
      <c r="K22" s="28"/>
      <c r="L22" s="28"/>
      <c r="M22" s="28"/>
      <c r="N22" s="25"/>
      <c r="O22" s="28"/>
      <c r="P22" s="28"/>
      <c r="Q22" s="28"/>
      <c r="R22" s="28"/>
      <c r="S22" s="28"/>
      <c r="T22" s="28"/>
      <c r="U22" s="25"/>
      <c r="V22" s="28"/>
      <c r="W22" s="28"/>
      <c r="X22" s="28"/>
      <c r="Y22" s="28"/>
      <c r="Z22" s="28"/>
      <c r="AA22" s="28"/>
      <c r="AB22" s="25"/>
      <c r="AC22" s="28"/>
      <c r="AD22" s="28"/>
      <c r="AE22" s="28"/>
      <c r="AF22" s="25"/>
      <c r="AG22" s="7"/>
      <c r="AH22" s="7"/>
      <c r="AJ22" s="6">
        <v>21</v>
      </c>
      <c r="AK22" s="6">
        <v>167</v>
      </c>
      <c r="AL22" s="6">
        <v>9</v>
      </c>
      <c r="AN22" s="47">
        <v>43263</v>
      </c>
      <c r="AO22" s="49"/>
    </row>
    <row r="23" spans="1:41" s="2" customFormat="1" ht="12" customHeight="1" x14ac:dyDescent="0.25">
      <c r="A23" s="5" t="s">
        <v>19</v>
      </c>
      <c r="B23" s="28"/>
      <c r="C23" s="28"/>
      <c r="D23" s="28"/>
      <c r="E23" s="25"/>
      <c r="F23" s="29"/>
      <c r="G23" s="28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7"/>
      <c r="AH23" s="7"/>
      <c r="AJ23" s="6">
        <v>22</v>
      </c>
      <c r="AK23" s="6">
        <v>176</v>
      </c>
      <c r="AL23" s="6">
        <v>9</v>
      </c>
      <c r="AN23" s="47">
        <v>43409</v>
      </c>
      <c r="AO23" s="49"/>
    </row>
    <row r="24" spans="1:41" ht="15" x14ac:dyDescent="0.25">
      <c r="A24" s="8">
        <v>4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10"/>
      <c r="AG24" s="11"/>
      <c r="AH24" s="12"/>
      <c r="AI24" s="13"/>
      <c r="AJ24" s="11">
        <v>64</v>
      </c>
      <c r="AK24" s="12">
        <v>511</v>
      </c>
      <c r="AL24" s="12">
        <v>28</v>
      </c>
      <c r="AN24" s="47">
        <v>43465</v>
      </c>
    </row>
    <row r="25" spans="1:41" x14ac:dyDescent="0.2">
      <c r="A25" s="14" t="s">
        <v>20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15"/>
      <c r="AG25" s="16">
        <v>177</v>
      </c>
      <c r="AH25" s="17">
        <v>1946</v>
      </c>
      <c r="AI25" s="18"/>
      <c r="AJ25" s="19">
        <v>247</v>
      </c>
      <c r="AK25" s="17">
        <v>1974</v>
      </c>
      <c r="AL25" s="16">
        <v>119</v>
      </c>
    </row>
    <row r="26" spans="1:41" x14ac:dyDescent="0.2">
      <c r="B26" s="51">
        <f t="array" aca="1" ref="B26" ca="1">--(WEEKDAY(B$7,2)&gt;5)*(B$7&lt;&gt;0)+OR(B$7=$AN$8:$AN$24)-OR(B$7=$AO$8:$AO$10)</f>
        <v>0</v>
      </c>
      <c r="C26" s="51">
        <f t="array" aca="1" ref="C26" ca="1">--(WEEKDAY(C$7,2)&gt;5)*(C$7&lt;&gt;0)+OR(C$7=$AN$8:$AN$24)-OR(C$7=$AO$8:$AO$10)</f>
        <v>0</v>
      </c>
      <c r="D26" s="51">
        <f t="array" aca="1" ref="D26" ca="1">--(WEEKDAY(D$7,2)&gt;5)*(D$7&lt;&gt;0)+OR(D$7=$AN$8:$AN$24)-OR(D$7=$AO$8:$AO$10)</f>
        <v>1</v>
      </c>
      <c r="E26" s="51">
        <f t="array" aca="1" ref="E26" ca="1">--(WEEKDAY(E$7,2)&gt;5)*(E$7&lt;&gt;0)+OR(E$7=$AN$8:$AN$24)-OR(E$7=$AO$8:$AO$10)</f>
        <v>1</v>
      </c>
      <c r="F26" s="51">
        <f t="array" aca="1" ref="F26" ca="1">--(WEEKDAY(F$7,2)&gt;5)*(F$7&lt;&gt;0)+OR(F$7=$AN$8:$AN$24)-OR(F$7=$AO$8:$AO$10)</f>
        <v>0</v>
      </c>
      <c r="G26" s="51">
        <f t="array" aca="1" ref="G26" ca="1">--(WEEKDAY(G$7,2)&gt;5)*(G$7&lt;&gt;0)+OR(G$7=$AN$8:$AN$24)-OR(G$7=$AO$8:$AO$10)</f>
        <v>0</v>
      </c>
      <c r="H26" s="51">
        <f t="array" aca="1" ref="H26" ca="1">--(WEEKDAY(H$7,2)&gt;5)*(H$7&lt;&gt;0)+OR(H$7=$AN$8:$AN$24)-OR(H$7=$AO$8:$AO$10)</f>
        <v>0</v>
      </c>
      <c r="I26" s="51">
        <f t="array" aca="1" ref="I26" ca="1">--(WEEKDAY(I$7,2)&gt;5)*(I$7&lt;&gt;0)+OR(I$7=$AN$8:$AN$24)-OR(I$7=$AO$8:$AO$10)</f>
        <v>0</v>
      </c>
      <c r="J26" s="51">
        <f t="array" aca="1" ref="J26" ca="1">--(WEEKDAY(J$7,2)&gt;5)*(J$7&lt;&gt;0)+OR(J$7=$AN$8:$AN$24)-OR(J$7=$AO$8:$AO$10)</f>
        <v>0</v>
      </c>
      <c r="K26" s="51">
        <f t="array" aca="1" ref="K26" ca="1">--(WEEKDAY(K$7,2)&gt;5)*(K$7&lt;&gt;0)+OR(K$7=$AN$8:$AN$24)-OR(K$7=$AO$8:$AO$10)</f>
        <v>1</v>
      </c>
      <c r="L26" s="51">
        <f t="array" aca="1" ref="L26" ca="1">--(WEEKDAY(L$7,2)&gt;5)*(L$7&lt;&gt;0)+OR(L$7=$AN$8:$AN$24)-OR(L$7=$AO$8:$AO$10)</f>
        <v>1</v>
      </c>
      <c r="M26" s="51">
        <f t="array" aca="1" ref="M26" ca="1">--(WEEKDAY(M$7,2)&gt;5)*(M$7&lt;&gt;0)+OR(M$7=$AN$8:$AN$24)-OR(M$7=$AO$8:$AO$10)</f>
        <v>0</v>
      </c>
      <c r="N26" s="51">
        <f t="array" aca="1" ref="N26" ca="1">--(WEEKDAY(N$7,2)&gt;5)*(N$7&lt;&gt;0)+OR(N$7=$AN$8:$AN$24)-OR(N$7=$AO$8:$AO$10)</f>
        <v>0</v>
      </c>
      <c r="O26" s="51">
        <f t="array" aca="1" ref="O26" ca="1">--(WEEKDAY(O$7,2)&gt;5)*(O$7&lt;&gt;0)+OR(O$7=$AN$8:$AN$24)-OR(O$7=$AO$8:$AO$10)</f>
        <v>0</v>
      </c>
      <c r="P26" s="51">
        <f t="array" aca="1" ref="P26" ca="1">--(WEEKDAY(P$7,2)&gt;5)*(P$7&lt;&gt;0)+OR(P$7=$AN$8:$AN$24)-OR(P$7=$AO$8:$AO$10)</f>
        <v>0</v>
      </c>
      <c r="Q26" s="51">
        <f t="array" aca="1" ref="Q26" ca="1">--(WEEKDAY(Q$7,2)&gt;5)*(Q$7&lt;&gt;0)+OR(Q$7=$AN$8:$AN$24)-OR(Q$7=$AO$8:$AO$10)</f>
        <v>0</v>
      </c>
      <c r="R26" s="51">
        <f t="array" aca="1" ref="R26" ca="1">--(WEEKDAY(R$7,2)&gt;5)*(R$7&lt;&gt;0)+OR(R$7=$AN$8:$AN$24)-OR(R$7=$AO$8:$AO$10)</f>
        <v>1</v>
      </c>
      <c r="S26" s="51">
        <f t="array" aca="1" ref="S26" ca="1">--(WEEKDAY(S$7,2)&gt;5)*(S$7&lt;&gt;0)+OR(S$7=$AN$8:$AN$24)-OR(S$7=$AO$8:$AO$10)</f>
        <v>1</v>
      </c>
      <c r="T26" s="51">
        <f t="array" aca="1" ref="T26" ca="1">--(WEEKDAY(T$7,2)&gt;5)*(T$7&lt;&gt;0)+OR(T$7=$AN$8:$AN$24)-OR(T$7=$AO$8:$AO$10)</f>
        <v>0</v>
      </c>
      <c r="U26" s="51">
        <f t="array" aca="1" ref="U26" ca="1">--(WEEKDAY(U$7,2)&gt;5)*(U$7&lt;&gt;0)+OR(U$7=$AN$8:$AN$24)-OR(U$7=$AO$8:$AO$10)</f>
        <v>0</v>
      </c>
      <c r="V26" s="51">
        <f t="array" aca="1" ref="V26" ca="1">--(WEEKDAY(V$7,2)&gt;5)*(V$7&lt;&gt;0)+OR(V$7=$AN$8:$AN$24)-OR(V$7=$AO$8:$AO$10)</f>
        <v>0</v>
      </c>
      <c r="W26" s="51">
        <f t="array" aca="1" ref="W26" ca="1">--(WEEKDAY(W$7,2)&gt;5)*(W$7&lt;&gt;0)+OR(W$7=$AN$8:$AN$24)-OR(W$7=$AO$8:$AO$10)</f>
        <v>0</v>
      </c>
      <c r="X26" s="51">
        <f t="array" aca="1" ref="X26" ca="1">--(WEEKDAY(X$7,2)&gt;5)*(X$7&lt;&gt;0)+OR(X$7=$AN$8:$AN$24)-OR(X$7=$AO$8:$AO$10)</f>
        <v>1</v>
      </c>
      <c r="Y26" s="51">
        <f t="array" aca="1" ref="Y26" ca="1">--(WEEKDAY(Y$7,2)&gt;5)*(Y$7&lt;&gt;0)+OR(Y$7=$AN$8:$AN$24)-OR(Y$7=$AO$8:$AO$10)</f>
        <v>1</v>
      </c>
      <c r="Z26" s="51">
        <f t="array" aca="1" ref="Z26" ca="1">--(WEEKDAY(Z$7,2)&gt;5)*(Z$7&lt;&gt;0)+OR(Z$7=$AN$8:$AN$24)-OR(Z$7=$AO$8:$AO$10)</f>
        <v>1</v>
      </c>
      <c r="AA26" s="51">
        <f t="array" aca="1" ref="AA26" ca="1">--(WEEKDAY(AA$7,2)&gt;5)*(AA$7&lt;&gt;0)+OR(AA$7=$AN$8:$AN$24)-OR(AA$7=$AO$8:$AO$10)</f>
        <v>0</v>
      </c>
      <c r="AB26" s="51">
        <f t="array" aca="1" ref="AB26" ca="1">--(WEEKDAY(AB$7,2)&gt;5)*(AB$7&lt;&gt;0)+OR(AB$7=$AN$8:$AN$24)-OR(AB$7=$AO$8:$AO$10)</f>
        <v>0</v>
      </c>
      <c r="AC26" s="51">
        <f t="array" aca="1" ref="AC26" ca="1">--(WEEKDAY(AC$7,2)&gt;5)*(AC$7&lt;&gt;0)+OR(AC$7=$AN$8:$AN$24)-OR(AC$7=$AO$8:$AO$10)</f>
        <v>0</v>
      </c>
      <c r="AD26" s="51">
        <f t="array" aca="1" ref="AD26" ca="1">--(WEEKDAY(AD$7,2)&gt;5)*(AD$7&lt;&gt;0)+OR(AD$7=$AN$8:$AN$24)-OR(AD$7=$AO$8:$AO$10)</f>
        <v>0</v>
      </c>
      <c r="AE26" s="51">
        <f t="array" aca="1" ref="AE26" ca="1">--(WEEKDAY(AE$7,2)&gt;5)*(AE$7&lt;&gt;0)+OR(AE$7=$AN$8:$AN$24)-OR(AE$7=$AO$8:$AO$10)</f>
        <v>0</v>
      </c>
      <c r="AF26" s="51">
        <f t="array" aca="1" ref="AF26" ca="1">--(WEEKDAY(AF$7,2)&gt;5)*(AF$7&lt;&gt;0)+OR(AF$7=$AN$8:$AN$24)-OR(AF$7=$AO$8:$AO$10)</f>
        <v>0</v>
      </c>
    </row>
    <row r="27" spans="1:41" ht="23.25" customHeight="1" x14ac:dyDescent="0.2">
      <c r="A27" s="34" t="s">
        <v>28</v>
      </c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</row>
    <row r="28" spans="1:41" s="2" customFormat="1" ht="15.75" customHeight="1" x14ac:dyDescent="0.2">
      <c r="A28" s="34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N28" s="49"/>
      <c r="AO28" s="49"/>
    </row>
    <row r="29" spans="1:41" x14ac:dyDescent="0.2">
      <c r="A29" s="34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</row>
    <row r="30" spans="1:41" x14ac:dyDescent="0.2">
      <c r="A30" s="34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</row>
    <row r="31" spans="1:41" x14ac:dyDescent="0.2">
      <c r="A31" s="34"/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</row>
    <row r="32" spans="1:41" ht="2.25" customHeight="1" x14ac:dyDescent="0.2">
      <c r="A32" s="34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</row>
    <row r="33" spans="1:38" hidden="1" x14ac:dyDescent="0.2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</row>
    <row r="34" spans="1:38" ht="6.75" hidden="1" customHeight="1" x14ac:dyDescent="0.2">
      <c r="A34" s="34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</row>
    <row r="35" spans="1:38" ht="0.75" hidden="1" customHeight="1" x14ac:dyDescent="0.2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</row>
    <row r="36" spans="1:38" ht="8.25" hidden="1" customHeight="1" x14ac:dyDescent="0.2">
      <c r="A36" s="34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</row>
    <row r="37" spans="1:38" hidden="1" x14ac:dyDescent="0.2">
      <c r="A37" s="34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</row>
    <row r="38" spans="1:38" ht="7.5" hidden="1" customHeight="1" x14ac:dyDescent="0.2">
      <c r="A38" s="34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</row>
    <row r="39" spans="1:38" hidden="1" x14ac:dyDescent="0.2">
      <c r="A39" s="34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</row>
    <row r="40" spans="1:38" hidden="1" x14ac:dyDescent="0.2">
      <c r="A40" s="34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</row>
    <row r="41" spans="1:38" hidden="1" x14ac:dyDescent="0.2">
      <c r="A41" s="34"/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</row>
    <row r="42" spans="1:38" ht="0.75" hidden="1" customHeight="1" x14ac:dyDescent="0.2">
      <c r="A42" s="34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</row>
    <row r="43" spans="1:38" ht="22.5" hidden="1" customHeight="1" x14ac:dyDescent="0.2">
      <c r="A43" s="34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</row>
    <row r="44" spans="1:38" ht="8.25" hidden="1" customHeight="1" x14ac:dyDescent="0.2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</row>
    <row r="45" spans="1:38" ht="8.25" hidden="1" customHeight="1" x14ac:dyDescent="0.2">
      <c r="A45" s="34"/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</row>
    <row r="46" spans="1:38" ht="7.5" hidden="1" customHeight="1" x14ac:dyDescent="0.2">
      <c r="A46" s="34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</row>
    <row r="48" spans="1:38" x14ac:dyDescent="0.2">
      <c r="A48" s="2" t="s">
        <v>26</v>
      </c>
    </row>
  </sheetData>
  <mergeCells count="19">
    <mergeCell ref="AL6:AL7"/>
    <mergeCell ref="A5:A7"/>
    <mergeCell ref="B5:AF6"/>
    <mergeCell ref="A3:D3"/>
    <mergeCell ref="A4:D4"/>
    <mergeCell ref="E3:Q3"/>
    <mergeCell ref="E4:Q4"/>
    <mergeCell ref="R4:V4"/>
    <mergeCell ref="W4:AL4"/>
    <mergeCell ref="V20:V21"/>
    <mergeCell ref="A27:AL46"/>
    <mergeCell ref="A1:O1"/>
    <mergeCell ref="Z1:AL1"/>
    <mergeCell ref="A2:AL2"/>
    <mergeCell ref="R3:V3"/>
    <mergeCell ref="W3:AL3"/>
    <mergeCell ref="AG5:AH6"/>
    <mergeCell ref="AJ5:AL5"/>
    <mergeCell ref="AJ6:AK6"/>
  </mergeCells>
  <conditionalFormatting sqref="B9:AF9">
    <cfRule type="expression" dxfId="1" priority="1">
      <formula>B$26=1</formula>
    </cfRule>
    <cfRule type="expression" dxfId="0" priority="2">
      <formula>B$7=0</formula>
    </cfRule>
  </conditionalFormatting>
  <pageMargins left="0.74803149606299213" right="0.74803149606299213" top="0.39370078740157483" bottom="0.39370078740157483" header="0.51181102362204722" footer="0.51181102362204722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alex</dc:creator>
  <cp:keywords/>
  <dc:description/>
  <cp:lastModifiedBy>Che79</cp:lastModifiedBy>
  <cp:revision>1</cp:revision>
  <cp:lastPrinted>2016-01-29T05:39:29Z</cp:lastPrinted>
  <dcterms:created xsi:type="dcterms:W3CDTF">2015-11-11T08:47:10Z</dcterms:created>
  <dcterms:modified xsi:type="dcterms:W3CDTF">2018-03-10T22:06:29Z</dcterms:modified>
</cp:coreProperties>
</file>