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Пример" sheetId="1" r:id="rId1"/>
  </sheets>
  <calcPr calcId="152511"/>
</workbook>
</file>

<file path=xl/calcChain.xml><?xml version="1.0" encoding="utf-8"?>
<calcChain xmlns="http://schemas.openxmlformats.org/spreadsheetml/2006/main">
  <c r="A2" i="1" l="1"/>
  <c r="A3" i="1" s="1"/>
  <c r="E2" i="1" l="1"/>
  <c r="A4" i="1"/>
  <c r="D6" i="1"/>
  <c r="D3" i="1" s="1"/>
  <c r="D2" i="1" s="1"/>
  <c r="D9" i="1"/>
  <c r="D8" i="1" s="1"/>
  <c r="D7" i="1" s="1"/>
  <c r="D5" i="1" s="1"/>
  <c r="D11" i="1"/>
  <c r="D10" i="1" s="1"/>
  <c r="D4" i="1" s="1"/>
  <c r="A5" i="1" l="1"/>
  <c r="A6" i="1" s="1"/>
  <c r="A7" i="1" s="1"/>
  <c r="A8" i="1" s="1"/>
  <c r="A9" i="1" s="1"/>
  <c r="A10" i="1" s="1"/>
  <c r="A11" i="1" s="1"/>
  <c r="E3" i="1"/>
  <c r="E5" i="1"/>
  <c r="F5" i="1" s="1"/>
  <c r="E4" i="1"/>
  <c r="F4" i="1" s="1"/>
  <c r="F3" i="1"/>
  <c r="E10" i="1"/>
  <c r="F10" i="1" s="1"/>
  <c r="F2" i="1"/>
  <c r="E9" i="1" l="1"/>
  <c r="F9" i="1" s="1"/>
  <c r="E6" i="1"/>
  <c r="F6" i="1" s="1"/>
  <c r="E8" i="1"/>
  <c r="F8" i="1" s="1"/>
  <c r="E11" i="1"/>
  <c r="F11" i="1" s="1"/>
  <c r="E7" i="1"/>
  <c r="F7" i="1" s="1"/>
</calcChain>
</file>

<file path=xl/sharedStrings.xml><?xml version="1.0" encoding="utf-8"?>
<sst xmlns="http://schemas.openxmlformats.org/spreadsheetml/2006/main" count="16" uniqueCount="9">
  <si>
    <t>Критерий 1</t>
  </si>
  <si>
    <t>Критерий 2</t>
  </si>
  <si>
    <t>Критерий 3</t>
  </si>
  <si>
    <t>Сделка</t>
  </si>
  <si>
    <t>К</t>
  </si>
  <si>
    <t>*</t>
  </si>
  <si>
    <t>0</t>
  </si>
  <si>
    <t>р1</t>
  </si>
  <si>
    <t>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</si>
</sst>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border outline="0">
        <right style="thin">
          <color theme="4" tint="0.3999755851924192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F11" totalsRowShown="0" tableBorderDxfId="6">
  <autoFilter ref="A1:F11"/>
  <tableColumns count="6">
    <tableColumn id="1" name="0" dataDxfId="2">
      <calculatedColumnFormula>IF(MATCH(Таблица1[[#This Row],[Сделка]],Таблица1[Сделка],)=ROW()-1,INDEX(Таблица1[[#All],[0]],ROW()-1)+1,INDEX(Таблица1[[#All],[0]],ROW()-1))</calculatedColumnFormula>
    </tableColumn>
    <tableColumn id="2" name="Сделка" dataDxfId="5"/>
    <tableColumn id="3" name="К" dataDxfId="4"/>
    <tableColumn id="4" name="*" dataDxfId="3">
      <calculatedColumnFormula>Таблица1[[#This Row],[К]]*IFERROR(VLOOKUP(Таблица1[[#This Row],[Сделка]],INDEX(Таблица1[[Сделка]:[*]],ROW(),):INDEX(Таблица1[[Сделка]:[*]],ROWS(Таблица1[Сделка]),),3,),1)</calculatedColumnFormula>
    </tableColumn>
    <tableColumn id="5" name="р1" dataDxfId="1">
      <calculatedColumnFormula>IFERROR(VLOOKUP(ROW()-1,Таблица1[[0]:[Сделка]],2,),"")</calculatedColumnFormula>
    </tableColumn>
    <tableColumn id="6" name="р2" dataDxfId="0">
      <calculatedColumnFormula>IF(Таблица1[[#This Row],[р1]]="","",VLOOKUP(Таблица1[[#This Row],[р1]],Таблица1[[Сделка]:[*]],3,))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L6" sqref="L6"/>
    </sheetView>
  </sheetViews>
  <sheetFormatPr defaultRowHeight="15" x14ac:dyDescent="0.25"/>
  <cols>
    <col min="2" max="2" width="26.5703125" customWidth="1"/>
    <col min="3" max="3" width="17.7109375" customWidth="1"/>
    <col min="4" max="4" width="10.28515625" bestFit="1" customWidth="1"/>
    <col min="5" max="5" width="15.28515625" customWidth="1"/>
  </cols>
  <sheetData>
    <row r="1" spans="1:6" ht="60" customHeight="1" x14ac:dyDescent="0.25">
      <c r="A1" s="9" t="s">
        <v>6</v>
      </c>
      <c r="B1" s="3" t="s">
        <v>3</v>
      </c>
      <c r="C1" s="4" t="s">
        <v>4</v>
      </c>
      <c r="D1" s="9" t="s">
        <v>5</v>
      </c>
      <c r="E1" s="4" t="s">
        <v>7</v>
      </c>
      <c r="F1" s="4" t="s">
        <v>8</v>
      </c>
    </row>
    <row r="2" spans="1:6" x14ac:dyDescent="0.25">
      <c r="A2">
        <f>IF(MATCH(Таблица1[[#This Row],[Сделка]],Таблица1[Сделка],)=ROW()-1,INDEX(Таблица1[[#All],[0]],ROW()-1)+1,INDEX(Таблица1[[#All],[0]],ROW()-1))</f>
        <v>1</v>
      </c>
      <c r="B2" s="5" t="s">
        <v>0</v>
      </c>
      <c r="C2" s="6">
        <v>1.5</v>
      </c>
      <c r="D2" s="6">
        <f>Таблица1[[#This Row],[К]]*IFERROR(VLOOKUP(Таблица1[[#This Row],[Сделка]],INDEX(Таблица1[[Сделка]:[*]],ROW(),):INDEX(Таблица1[[Сделка]:[*]],ROWS(Таблица1[Сделка]),),3,),1)</f>
        <v>3.7800000000000002</v>
      </c>
      <c r="E2" t="str">
        <f>IFERROR(VLOOKUP(ROW()-1,Таблица1[[0]:[Сделка]],2,),"")</f>
        <v>Критерий 1</v>
      </c>
      <c r="F2">
        <f>IF(Таблица1[[#This Row],[р1]]="","",VLOOKUP(Таблица1[[#This Row],[р1]],Таблица1[[Сделка]:[*]],3,))</f>
        <v>3.7800000000000002</v>
      </c>
    </row>
    <row r="3" spans="1:6" x14ac:dyDescent="0.25">
      <c r="A3">
        <f>IF(MATCH(Таблица1[[#This Row],[Сделка]],Таблица1[Сделка],)=ROW()-1,INDEX(Таблица1[[#All],[0]],ROW()-1)+1,INDEX(Таблица1[[#All],[0]],ROW()-1))</f>
        <v>1</v>
      </c>
      <c r="B3" s="7" t="s">
        <v>0</v>
      </c>
      <c r="C3" s="8">
        <v>1.2</v>
      </c>
      <c r="D3" s="8">
        <f>Таблица1[[#This Row],[К]]*IFERROR(VLOOKUP(Таблица1[[#This Row],[Сделка]],INDEX(Таблица1[[Сделка]:[*]],ROW(),):INDEX(Таблица1[[Сделка]:[*]],ROWS(Таблица1[Сделка]),),3,),1)</f>
        <v>2.52</v>
      </c>
      <c r="E3" t="str">
        <f>IFERROR(VLOOKUP(ROW()-1,Таблица1[[0]:[Сделка]],2,),"")</f>
        <v>Критерий 2</v>
      </c>
      <c r="F3">
        <f>IF(Таблица1[[#This Row],[р1]]="","",VLOOKUP(Таблица1[[#This Row],[р1]],Таблица1[[Сделка]:[*]],3,))</f>
        <v>10.8</v>
      </c>
    </row>
    <row r="4" spans="1:6" x14ac:dyDescent="0.25">
      <c r="A4">
        <f>IF(MATCH(Таблица1[[#This Row],[Сделка]],Таблица1[Сделка],)=ROW()-1,INDEX(Таблица1[[#All],[0]],ROW()-1)+1,INDEX(Таблица1[[#All],[0]],ROW()-1))</f>
        <v>2</v>
      </c>
      <c r="B4" s="5" t="s">
        <v>1</v>
      </c>
      <c r="C4" s="6">
        <v>2.5</v>
      </c>
      <c r="D4" s="6">
        <f>Таблица1[[#This Row],[К]]*IFERROR(VLOOKUP(Таблица1[[#This Row],[Сделка]],INDEX(Таблица1[[Сделка]:[*]],ROW(),):INDEX(Таблица1[[Сделка]:[*]],ROWS(Таблица1[Сделка]),),3,),1)</f>
        <v>10.8</v>
      </c>
      <c r="E4" t="str">
        <f>IFERROR(VLOOKUP(ROW()-1,Таблица1[[0]:[Сделка]],2,),"")</f>
        <v>Критерий 3</v>
      </c>
      <c r="F4">
        <f>IF(Таблица1[[#This Row],[р1]]="","",VLOOKUP(Таблица1[[#This Row],[р1]],Таблица1[[Сделка]:[*]],3,))</f>
        <v>11.070400000000003</v>
      </c>
    </row>
    <row r="5" spans="1:6" x14ac:dyDescent="0.25">
      <c r="A5">
        <f>IF(MATCH(Таблица1[[#This Row],[Сделка]],Таблица1[Сделка],)=ROW()-1,INDEX(Таблица1[[#All],[0]],ROW()-1)+1,INDEX(Таблица1[[#All],[0]],ROW()-1))</f>
        <v>3</v>
      </c>
      <c r="B5" s="7" t="s">
        <v>2</v>
      </c>
      <c r="C5" s="8">
        <v>3.7</v>
      </c>
      <c r="D5" s="8">
        <f>Таблица1[[#This Row],[К]]*IFERROR(VLOOKUP(Таблица1[[#This Row],[Сделка]],INDEX(Таблица1[[Сделка]:[*]],ROW(),):INDEX(Таблица1[[Сделка]:[*]],ROWS(Таблица1[Сделка]),),3,),1)</f>
        <v>11.070400000000003</v>
      </c>
      <c r="E5" t="str">
        <f>IFERROR(VLOOKUP(ROW()-1,Таблица1[[0]:[Сделка]],2,),"")</f>
        <v/>
      </c>
      <c r="F5" t="str">
        <f>IF(Таблица1[[#This Row],[р1]]="","",VLOOKUP(Таблица1[[#This Row],[р1]],Таблица1[[Сделка]:[*]],3,))</f>
        <v/>
      </c>
    </row>
    <row r="6" spans="1:6" x14ac:dyDescent="0.25">
      <c r="A6">
        <f>IF(MATCH(Таблица1[[#This Row],[Сделка]],Таблица1[Сделка],)=ROW()-1,INDEX(Таблица1[[#All],[0]],ROW()-1)+1,INDEX(Таблица1[[#All],[0]],ROW()-1))</f>
        <v>3</v>
      </c>
      <c r="B6" s="5" t="s">
        <v>0</v>
      </c>
      <c r="C6" s="6">
        <v>2.1</v>
      </c>
      <c r="D6" s="6">
        <f>Таблица1[[#This Row],[К]]*IFERROR(VLOOKUP(Таблица1[[#This Row],[Сделка]],INDEX(Таблица1[[Сделка]:[*]],ROW(),):INDEX(Таблица1[[Сделка]:[*]],ROWS(Таблица1[Сделка]),),3,),1)</f>
        <v>2.1</v>
      </c>
      <c r="E6" t="str">
        <f>IFERROR(VLOOKUP(ROW()-1,Таблица1[[0]:[Сделка]],2,),"")</f>
        <v/>
      </c>
      <c r="F6" t="str">
        <f>IF(Таблица1[[#This Row],[р1]]="","",VLOOKUP(Таблица1[[#This Row],[р1]],Таблица1[[Сделка]:[*]],3,))</f>
        <v/>
      </c>
    </row>
    <row r="7" spans="1:6" x14ac:dyDescent="0.25">
      <c r="A7">
        <f>IF(MATCH(Таблица1[[#This Row],[Сделка]],Таблица1[Сделка],)=ROW()-1,INDEX(Таблица1[[#All],[0]],ROW()-1)+1,INDEX(Таблица1[[#All],[0]],ROW()-1))</f>
        <v>3</v>
      </c>
      <c r="B7" s="7" t="s">
        <v>2</v>
      </c>
      <c r="C7" s="8">
        <v>1.1000000000000001</v>
      </c>
      <c r="D7" s="8">
        <f>Таблица1[[#This Row],[К]]*IFERROR(VLOOKUP(Таблица1[[#This Row],[Сделка]],INDEX(Таблица1[[Сделка]:[*]],ROW(),):INDEX(Таблица1[[Сделка]:[*]],ROWS(Таблица1[Сделка]),),3,),1)</f>
        <v>2.9920000000000004</v>
      </c>
      <c r="E7" t="str">
        <f>IFERROR(VLOOKUP(ROW()-1,Таблица1[[0]:[Сделка]],2,),"")</f>
        <v/>
      </c>
      <c r="F7" t="str">
        <f>IF(Таблица1[[#This Row],[р1]]="","",VLOOKUP(Таблица1[[#This Row],[р1]],Таблица1[[Сделка]:[*]],3,))</f>
        <v/>
      </c>
    </row>
    <row r="8" spans="1:6" x14ac:dyDescent="0.25">
      <c r="A8">
        <f>IF(MATCH(Таблица1[[#This Row],[Сделка]],Таблица1[Сделка],)=ROW()-1,INDEX(Таблица1[[#All],[0]],ROW()-1)+1,INDEX(Таблица1[[#All],[0]],ROW()-1))</f>
        <v>3</v>
      </c>
      <c r="B8" s="5" t="s">
        <v>2</v>
      </c>
      <c r="C8" s="6">
        <v>1.6</v>
      </c>
      <c r="D8" s="6">
        <f>Таблица1[[#This Row],[К]]*IFERROR(VLOOKUP(Таблица1[[#This Row],[Сделка]],INDEX(Таблица1[[Сделка]:[*]],ROW(),):INDEX(Таблица1[[Сделка]:[*]],ROWS(Таблица1[Сделка]),),3,),1)</f>
        <v>2.72</v>
      </c>
      <c r="E8" t="str">
        <f>IFERROR(VLOOKUP(ROW()-1,Таблица1[[0]:[Сделка]],2,),"")</f>
        <v/>
      </c>
      <c r="F8" t="str">
        <f>IF(Таблица1[[#This Row],[р1]]="","",VLOOKUP(Таблица1[[#This Row],[р1]],Таблица1[[Сделка]:[*]],3,))</f>
        <v/>
      </c>
    </row>
    <row r="9" spans="1:6" x14ac:dyDescent="0.25">
      <c r="A9">
        <f>IF(MATCH(Таблица1[[#This Row],[Сделка]],Таблица1[Сделка],)=ROW()-1,INDEX(Таблица1[[#All],[0]],ROW()-1)+1,INDEX(Таблица1[[#All],[0]],ROW()-1))</f>
        <v>3</v>
      </c>
      <c r="B9" s="7" t="s">
        <v>2</v>
      </c>
      <c r="C9" s="8">
        <v>1.7</v>
      </c>
      <c r="D9" s="8">
        <f>Таблица1[[#This Row],[К]]*IFERROR(VLOOKUP(Таблица1[[#This Row],[Сделка]],INDEX(Таблица1[[Сделка]:[*]],ROW(),):INDEX(Таблица1[[Сделка]:[*]],ROWS(Таблица1[Сделка]),),3,),1)</f>
        <v>1.7</v>
      </c>
      <c r="E9" t="str">
        <f>IFERROR(VLOOKUP(ROW()-1,Таблица1[[0]:[Сделка]],2,),"")</f>
        <v/>
      </c>
      <c r="F9" t="str">
        <f>IF(Таблица1[[#This Row],[р1]]="","",VLOOKUP(Таблица1[[#This Row],[р1]],Таблица1[[Сделка]:[*]],3,))</f>
        <v/>
      </c>
    </row>
    <row r="10" spans="1:6" x14ac:dyDescent="0.25">
      <c r="A10">
        <f>IF(MATCH(Таблица1[[#This Row],[Сделка]],Таблица1[Сделка],)=ROW()-1,INDEX(Таблица1[[#All],[0]],ROW()-1)+1,INDEX(Таблица1[[#All],[0]],ROW()-1))</f>
        <v>3</v>
      </c>
      <c r="B10" s="5" t="s">
        <v>1</v>
      </c>
      <c r="C10" s="6">
        <v>1.8</v>
      </c>
      <c r="D10" s="6">
        <f>Таблица1[[#This Row],[К]]*IFERROR(VLOOKUP(Таблица1[[#This Row],[Сделка]],INDEX(Таблица1[[Сделка]:[*]],ROW(),):INDEX(Таблица1[[Сделка]:[*]],ROWS(Таблица1[Сделка]),),3,),1)</f>
        <v>4.32</v>
      </c>
      <c r="E10" t="str">
        <f>IFERROR(VLOOKUP(ROW()-1,Таблица1[[0]:[Сделка]],2,),"")</f>
        <v/>
      </c>
      <c r="F10" t="str">
        <f>IF(Таблица1[[#This Row],[р1]]="","",VLOOKUP(Таблица1[[#This Row],[р1]],Таблица1[[Сделка]:[*]],3,))</f>
        <v/>
      </c>
    </row>
    <row r="11" spans="1:6" x14ac:dyDescent="0.25">
      <c r="A11">
        <f>IF(MATCH(Таблица1[[#This Row],[Сделка]],Таблица1[Сделка],)=ROW()-1,INDEX(Таблица1[[#All],[0]],ROW()-1)+1,INDEX(Таблица1[[#All],[0]],ROW()-1))</f>
        <v>3</v>
      </c>
      <c r="B11" s="1" t="s">
        <v>1</v>
      </c>
      <c r="C11" s="2">
        <v>2.4</v>
      </c>
      <c r="D11" s="2">
        <f>Таблица1[[#This Row],[К]]*IFERROR(VLOOKUP(Таблица1[[#This Row],[Сделка]],INDEX(Таблица1[[Сделка]:[*]],ROW(),):INDEX(Таблица1[[Сделка]:[*]],ROWS(Таблица1[Сделка]),),3,),1)</f>
        <v>2.4</v>
      </c>
      <c r="E11" t="str">
        <f>IFERROR(VLOOKUP(ROW()-1,Таблица1[[0]:[Сделка]],2,),"")</f>
        <v/>
      </c>
      <c r="F11" t="str">
        <f>IF(Таблица1[[#This Row],[р1]]="","",VLOOKUP(Таблица1[[#This Row],[р1]],Таблица1[[Сделка]:[*]],3,))</f>
        <v/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2018-03-11T20:49:10Z</dcterms:created>
  <dcterms:modified xsi:type="dcterms:W3CDTF">2018-03-12T15:19:39Z</dcterms:modified>
</cp:coreProperties>
</file>