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30" windowWidth="9930" windowHeight="7065" tabRatio="725" activeTab="1"/>
  </bookViews>
  <sheets>
    <sheet name="Ведомость" sheetId="1" r:id="rId1"/>
    <sheet name="Табель" sheetId="2" r:id="rId2"/>
  </sheets>
  <definedNames>
    <definedName name="_B75000">#REF!</definedName>
    <definedName name="_B80000">#REF!</definedName>
    <definedName name="_B800000">#REF!</definedName>
    <definedName name="_xlfn.COUNTIFS" hidden="1">#NAME?</definedName>
    <definedName name="_xlfn.SUMIFS" hidden="1">#NAME?</definedName>
    <definedName name="B1050000">#REF!</definedName>
    <definedName name="Текстовый_документ" localSheetId="0">'Ведомость'!#REF!</definedName>
    <definedName name="Текстовый_документ_1" localSheetId="0">'Ведомость'!#REF!</definedName>
    <definedName name="Текстовый_документ_16" localSheetId="0">'Ведомость'!#REF!</definedName>
    <definedName name="Текстовый_документ_17" localSheetId="0">'Ведомость'!#REF!</definedName>
    <definedName name="Текстовый_документ_18" localSheetId="0">'Ведомость'!#REF!</definedName>
    <definedName name="Текстовый_документ_19" localSheetId="0">'Ведомость'!#REF!</definedName>
    <definedName name="Текстовый_документ_2" localSheetId="0">'Ведомость'!#REF!</definedName>
    <definedName name="Текстовый_документ_3" localSheetId="0">'Ведомость'!#REF!</definedName>
    <definedName name="Текстовый_документ_4" localSheetId="0">'Ведомость'!#REF!</definedName>
    <definedName name="Текстовый_документ_5" localSheetId="0">'Ведомость'!#REF!</definedName>
    <definedName name="Текстовый_документ_6" localSheetId="0">'Ведомость'!#REF!</definedName>
    <definedName name="Текстовый_документ_7" localSheetId="0">'Ведомость'!#REF!</definedName>
  </definedNames>
  <calcPr fullCalcOnLoad="1"/>
</workbook>
</file>

<file path=xl/sharedStrings.xml><?xml version="1.0" encoding="utf-8"?>
<sst xmlns="http://schemas.openxmlformats.org/spreadsheetml/2006/main" count="227" uniqueCount="55">
  <si>
    <t>№ п/п</t>
  </si>
  <si>
    <t>Ф. И.О.</t>
  </si>
  <si>
    <t xml:space="preserve"> %</t>
  </si>
  <si>
    <t>Ч/cт</t>
  </si>
  <si>
    <t>Кр/ч</t>
  </si>
  <si>
    <t>все часы</t>
  </si>
  <si>
    <t>Касымалиева Гульнара Шадыкановна</t>
  </si>
  <si>
    <t>Оморова Гульнара Акуновна</t>
  </si>
  <si>
    <t>Шамбетов Максат Эмильевич</t>
  </si>
  <si>
    <t>Асаналиева Умут Курманбековна</t>
  </si>
  <si>
    <t>Айипова Таалайкул Асанакуновна</t>
  </si>
  <si>
    <t>Бараканова Мейизган Кожошовна</t>
  </si>
  <si>
    <t>рабочии дни</t>
  </si>
  <si>
    <t>отр дн</t>
  </si>
  <si>
    <t>На  дому</t>
  </si>
  <si>
    <t>Кр/ч по тариф</t>
  </si>
  <si>
    <t>ЭКСПЕРИМЕНТ</t>
  </si>
  <si>
    <t>ФИО</t>
  </si>
  <si>
    <t>ИШ убакыт-сы</t>
  </si>
  <si>
    <t>СААТ/ СТВ</t>
  </si>
  <si>
    <t>тил</t>
  </si>
  <si>
    <t>уйдо окуу</t>
  </si>
  <si>
    <t>бш</t>
  </si>
  <si>
    <t>жм</t>
  </si>
  <si>
    <t>иш</t>
  </si>
  <si>
    <t>жш</t>
  </si>
  <si>
    <t>дш</t>
  </si>
  <si>
    <t>шш</t>
  </si>
  <si>
    <t>шр</t>
  </si>
  <si>
    <t>ОС</t>
  </si>
  <si>
    <t>ДС</t>
  </si>
  <si>
    <t xml:space="preserve">ЧО,ТС </t>
  </si>
  <si>
    <t>ЗОС</t>
  </si>
  <si>
    <t>ЗДС</t>
  </si>
  <si>
    <t xml:space="preserve">ЗЧО,ТС </t>
  </si>
  <si>
    <t>0.3</t>
  </si>
  <si>
    <t>9а</t>
  </si>
  <si>
    <t>жог</t>
  </si>
  <si>
    <t>5-17-ФЕВРАЛЬ КУРС</t>
  </si>
  <si>
    <t>Фамилие 1</t>
  </si>
  <si>
    <t>Фамилие 2</t>
  </si>
  <si>
    <t>ВСЕГО</t>
  </si>
  <si>
    <t>Язык</t>
  </si>
  <si>
    <t>на дому</t>
  </si>
  <si>
    <t>УЧ</t>
  </si>
  <si>
    <t>ПЧ</t>
  </si>
  <si>
    <t>МЧ</t>
  </si>
  <si>
    <t>ЗУЧ</t>
  </si>
  <si>
    <t>ЗПЧ</t>
  </si>
  <si>
    <t>ЗМЧ</t>
  </si>
  <si>
    <t>кружок</t>
  </si>
  <si>
    <t>рабочие дни</t>
  </si>
  <si>
    <t>язык</t>
  </si>
  <si>
    <t>русский язык</t>
  </si>
  <si>
    <t xml:space="preserve">русский язык инклюзив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</si>
</sst>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419]mmmm\ yyyy;@"/>
    <numFmt numFmtId="175" formatCode="0.0000"/>
    <numFmt numFmtId="176" formatCode="_-* #,##0.00\ [$сом-440]_-;\-* #,##0.00\ [$сом-440]_-;_-* &quot;-&quot;??\ [$сом-440]_-;_-@_-"/>
    <numFmt numFmtId="177" formatCode="0.000000000"/>
    <numFmt numFmtId="178" formatCode="dd/mm/yy;@"/>
    <numFmt numFmtId="179" formatCode="[$-419]mmmm;@"/>
    <numFmt numFmtId="180" formatCode="[$-FC19]dd\ mmmm\ yyyy\ \г\.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%"/>
    <numFmt numFmtId="187" formatCode="mmm/yyyy"/>
    <numFmt numFmtId="188" formatCode="0.000000"/>
    <numFmt numFmtId="189" formatCode="[$-FC19]d\ mmmm\ yyyy\ &quot;г.&quot;"/>
    <numFmt numFmtId="190" formatCode="[$-419]d\ mmm;@"/>
    <numFmt numFmtId="191" formatCode="[$-419]d\ mmm\ yy;@"/>
    <numFmt numFmtId="192" formatCode="[$-419]dd\ mmm\ yy;@"/>
    <numFmt numFmtId="193" formatCode="[$-F800]dddd\,\ mmmm\ dd\,\ yyyy"/>
    <numFmt numFmtId="194" formatCode="0.0000000"/>
    <numFmt numFmtId="195" formatCode="0.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00"/>
  </numFmts>
  <fonts count="101">
    <font>
      <sz val="10"/>
      <name val="Arial"/>
      <family val="0"/>
    </font>
    <font>
      <sz val="11"/>
      <color indexed="63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b/>
      <sz val="10"/>
      <color indexed="63"/>
      <name val="Times New Roman"/>
      <family val="1"/>
    </font>
    <font>
      <sz val="9"/>
      <color indexed="63"/>
      <name val="Arial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9"/>
      <color indexed="63"/>
      <name val="Arial Cyr"/>
      <family val="0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b/>
      <sz val="14"/>
      <color indexed="63"/>
      <name val="Times New Roman"/>
      <family val="1"/>
    </font>
    <font>
      <sz val="12"/>
      <name val="Calibri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63"/>
      <name val="Cambria"/>
      <family val="1"/>
    </font>
    <font>
      <sz val="10"/>
      <color indexed="63"/>
      <name val="Cambria"/>
      <family val="1"/>
    </font>
    <font>
      <sz val="9"/>
      <color indexed="63"/>
      <name val="Cambria"/>
      <family val="1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8999800086021423"/>
      <name val="Arial"/>
      <family val="2"/>
    </font>
    <font>
      <sz val="12"/>
      <color theme="0" tint="-0.8999800086021423"/>
      <name val="Arial"/>
      <family val="2"/>
    </font>
    <font>
      <b/>
      <sz val="10"/>
      <color theme="0" tint="-0.8999800086021423"/>
      <name val="Times New Roman"/>
      <family val="1"/>
    </font>
    <font>
      <sz val="9"/>
      <color theme="0" tint="-0.8999800086021423"/>
      <name val="Arial"/>
      <family val="2"/>
    </font>
    <font>
      <sz val="10"/>
      <color theme="0" tint="-0.8999800086021423"/>
      <name val="Times New Roman"/>
      <family val="1"/>
    </font>
    <font>
      <sz val="10"/>
      <color rgb="FF191919"/>
      <name val="Times New Roman"/>
      <family val="1"/>
    </font>
    <font>
      <sz val="9"/>
      <color theme="0" tint="-0.8999800086021423"/>
      <name val="Arial Cyr"/>
      <family val="0"/>
    </font>
    <font>
      <b/>
      <sz val="8"/>
      <color theme="0" tint="-0.8999800086021423"/>
      <name val="Arial"/>
      <family val="2"/>
    </font>
    <font>
      <b/>
      <sz val="10"/>
      <color theme="0" tint="-0.8999800086021423"/>
      <name val="Arial"/>
      <family val="2"/>
    </font>
    <font>
      <sz val="14"/>
      <color theme="0" tint="-0.8999800086021423"/>
      <name val="Arial"/>
      <family val="2"/>
    </font>
    <font>
      <b/>
      <sz val="14"/>
      <color theme="0" tint="-0.8999800086021423"/>
      <name val="Arial"/>
      <family val="2"/>
    </font>
    <font>
      <b/>
      <sz val="14"/>
      <color theme="0" tint="-0.8999800086021423"/>
      <name val="Times New Roman"/>
      <family val="1"/>
    </font>
    <font>
      <sz val="12"/>
      <color theme="0" tint="-0.8999800086021423"/>
      <name val="Calibri"/>
      <family val="2"/>
    </font>
    <font>
      <b/>
      <sz val="12"/>
      <color theme="0" tint="-0.8999800086021423"/>
      <name val="Calibri"/>
      <family val="2"/>
    </font>
    <font>
      <b/>
      <sz val="12"/>
      <color rgb="FFFF0000"/>
      <name val="Calibri"/>
      <family val="2"/>
    </font>
    <font>
      <b/>
      <sz val="10"/>
      <color theme="0" tint="-0.8999800086021423"/>
      <name val="Cambria"/>
      <family val="1"/>
    </font>
    <font>
      <sz val="10"/>
      <color theme="0" tint="-0.8999800086021423"/>
      <name val="Cambria"/>
      <family val="1"/>
    </font>
    <font>
      <sz val="9"/>
      <color theme="0" tint="-0.8999800086021423"/>
      <name val="Cambria"/>
      <family val="1"/>
    </font>
    <font>
      <b/>
      <sz val="10"/>
      <color rgb="FF1A1A1A"/>
      <name val="Cambria"/>
      <family val="1"/>
    </font>
    <font>
      <sz val="9"/>
      <color theme="1"/>
      <name val="Arial Cyr"/>
      <family val="0"/>
    </font>
    <font>
      <sz val="12"/>
      <color rgb="FF1A1A1A"/>
      <name val="Calibri"/>
      <family val="2"/>
    </font>
    <font>
      <b/>
      <sz val="12"/>
      <color rgb="FF1A1A1A"/>
      <name val="Calibri"/>
      <family val="2"/>
    </font>
    <font>
      <sz val="12"/>
      <color rgb="FF000000"/>
      <name val="Calibri"/>
      <family val="2"/>
    </font>
    <font>
      <b/>
      <sz val="10"/>
      <color rgb="FF1A1A1A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7" fillId="0" borderId="0" xfId="0" applyFont="1" applyAlignment="1">
      <alignment horizontal="right"/>
    </xf>
    <xf numFmtId="0" fontId="77" fillId="0" borderId="0" xfId="0" applyFont="1" applyFill="1" applyAlignment="1">
      <alignment/>
    </xf>
    <xf numFmtId="0" fontId="79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2" fontId="81" fillId="0" borderId="0" xfId="0" applyNumberFormat="1" applyFont="1" applyBorder="1" applyAlignment="1">
      <alignment horizontal="left" vertical="center" wrapText="1"/>
    </xf>
    <xf numFmtId="0" fontId="82" fillId="0" borderId="10" xfId="0" applyFont="1" applyFill="1" applyBorder="1" applyAlignment="1" applyProtection="1">
      <alignment horizontal="left" vertical="center" wrapText="1"/>
      <protection locked="0"/>
    </xf>
    <xf numFmtId="0" fontId="77" fillId="0" borderId="11" xfId="0" applyFont="1" applyFill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 wrapText="1"/>
    </xf>
    <xf numFmtId="0" fontId="77" fillId="0" borderId="0" xfId="0" applyFont="1" applyFill="1" applyBorder="1" applyAlignment="1">
      <alignment vertical="top" wrapText="1"/>
    </xf>
    <xf numFmtId="0" fontId="79" fillId="0" borderId="0" xfId="0" applyFont="1" applyFill="1" applyBorder="1" applyAlignment="1">
      <alignment horizontal="center" vertical="center" wrapText="1"/>
    </xf>
    <xf numFmtId="1" fontId="77" fillId="0" borderId="0" xfId="0" applyNumberFormat="1" applyFont="1" applyFill="1" applyBorder="1" applyAlignment="1">
      <alignment horizontal="center"/>
    </xf>
    <xf numFmtId="2" fontId="77" fillId="0" borderId="0" xfId="0" applyNumberFormat="1" applyFont="1" applyFill="1" applyAlignment="1">
      <alignment horizontal="center"/>
    </xf>
    <xf numFmtId="2" fontId="77" fillId="0" borderId="0" xfId="0" applyNumberFormat="1" applyFont="1" applyAlignment="1">
      <alignment horizontal="center"/>
    </xf>
    <xf numFmtId="172" fontId="77" fillId="0" borderId="0" xfId="0" applyNumberFormat="1" applyFont="1" applyAlignment="1">
      <alignment horizontal="center"/>
    </xf>
    <xf numFmtId="0" fontId="83" fillId="0" borderId="0" xfId="0" applyFont="1" applyAlignment="1">
      <alignment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0" fillId="0" borderId="0" xfId="0" applyFont="1" applyFill="1" applyBorder="1" applyAlignment="1">
      <alignment vertical="top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vertical="justify" wrapText="1"/>
    </xf>
    <xf numFmtId="0" fontId="82" fillId="0" borderId="11" xfId="0" applyFont="1" applyFill="1" applyBorder="1" applyAlignment="1" applyProtection="1">
      <alignment horizontal="left" vertical="center" wrapText="1"/>
      <protection locked="0"/>
    </xf>
    <xf numFmtId="2" fontId="81" fillId="0" borderId="10" xfId="0" applyNumberFormat="1" applyFont="1" applyFill="1" applyBorder="1" applyAlignment="1">
      <alignment horizontal="left" vertical="center" wrapText="1"/>
    </xf>
    <xf numFmtId="0" fontId="77" fillId="0" borderId="0" xfId="0" applyFont="1" applyAlignment="1">
      <alignment horizontal="center" vertical="center"/>
    </xf>
    <xf numFmtId="0" fontId="7" fillId="33" borderId="12" xfId="57" applyFont="1" applyFill="1" applyBorder="1" applyAlignment="1">
      <alignment horizontal="left" vertical="top" wrapText="1"/>
      <protection/>
    </xf>
    <xf numFmtId="0" fontId="77" fillId="0" borderId="0" xfId="0" applyFont="1" applyFill="1" applyBorder="1" applyAlignment="1">
      <alignment horizontal="left" vertical="center" wrapText="1"/>
    </xf>
    <xf numFmtId="0" fontId="77" fillId="0" borderId="0" xfId="0" applyFont="1" applyBorder="1" applyAlignment="1">
      <alignment horizontal="center" vertical="center" wrapText="1"/>
    </xf>
    <xf numFmtId="1" fontId="81" fillId="0" borderId="0" xfId="58" applyNumberFormat="1" applyFont="1" applyFill="1" applyBorder="1" applyAlignment="1">
      <alignment horizontal="center" vertical="center" wrapText="1"/>
      <protection/>
    </xf>
    <xf numFmtId="0" fontId="88" fillId="0" borderId="0" xfId="0" applyFont="1" applyFill="1" applyBorder="1" applyAlignment="1">
      <alignment horizontal="left"/>
    </xf>
    <xf numFmtId="0" fontId="49" fillId="33" borderId="11" xfId="57" applyFont="1" applyFill="1" applyBorder="1" applyAlignment="1">
      <alignment vertical="top" wrapText="1"/>
      <protection/>
    </xf>
    <xf numFmtId="172" fontId="49" fillId="33" borderId="11" xfId="57" applyNumberFormat="1" applyFont="1" applyFill="1" applyBorder="1">
      <alignment/>
      <protection/>
    </xf>
    <xf numFmtId="0" fontId="89" fillId="0" borderId="11" xfId="0" applyFont="1" applyFill="1" applyBorder="1" applyAlignment="1">
      <alignment horizontal="center" vertical="top" wrapText="1"/>
    </xf>
    <xf numFmtId="1" fontId="90" fillId="0" borderId="0" xfId="0" applyNumberFormat="1" applyFont="1" applyFill="1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1" fontId="89" fillId="0" borderId="11" xfId="0" applyNumberFormat="1" applyFont="1" applyFill="1" applyBorder="1" applyAlignment="1">
      <alignment horizontal="center"/>
    </xf>
    <xf numFmtId="1" fontId="89" fillId="0" borderId="11" xfId="58" applyNumberFormat="1" applyFont="1" applyFill="1" applyBorder="1" applyAlignment="1">
      <alignment horizontal="center" vertical="center" wrapText="1"/>
      <protection/>
    </xf>
    <xf numFmtId="1" fontId="90" fillId="34" borderId="11" xfId="0" applyNumberFormat="1" applyFont="1" applyFill="1" applyBorder="1" applyAlignment="1">
      <alignment horizontal="center"/>
    </xf>
    <xf numFmtId="2" fontId="89" fillId="0" borderId="11" xfId="0" applyNumberFormat="1" applyFont="1" applyBorder="1" applyAlignment="1">
      <alignment horizontal="left" vertical="center" wrapText="1"/>
    </xf>
    <xf numFmtId="0" fontId="90" fillId="0" borderId="0" xfId="0" applyFont="1" applyAlignment="1">
      <alignment horizontal="center" vertical="center" wrapText="1"/>
    </xf>
    <xf numFmtId="0" fontId="90" fillId="0" borderId="0" xfId="0" applyFont="1" applyFill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2" fontId="91" fillId="0" borderId="10" xfId="0" applyNumberFormat="1" applyFont="1" applyBorder="1" applyAlignment="1">
      <alignment horizontal="left" vertical="center" wrapText="1"/>
    </xf>
    <xf numFmtId="1" fontId="89" fillId="0" borderId="0" xfId="0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Border="1" applyAlignment="1">
      <alignment horizontal="center"/>
    </xf>
    <xf numFmtId="0" fontId="93" fillId="0" borderId="0" xfId="0" applyFont="1" applyAlignment="1">
      <alignment/>
    </xf>
    <xf numFmtId="0" fontId="93" fillId="0" borderId="0" xfId="0" applyNumberFormat="1" applyFont="1" applyFill="1" applyBorder="1" applyAlignment="1">
      <alignment horizontal="center"/>
    </xf>
    <xf numFmtId="0" fontId="94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7" fillId="33" borderId="11" xfId="57" applyFont="1" applyFill="1" applyBorder="1" applyAlignment="1">
      <alignment horizontal="left" vertical="top" wrapText="1"/>
      <protection/>
    </xf>
    <xf numFmtId="1" fontId="91" fillId="0" borderId="0" xfId="0" applyNumberFormat="1" applyFont="1" applyFill="1" applyBorder="1" applyAlignment="1">
      <alignment horizontal="center" vertical="center" wrapText="1"/>
    </xf>
    <xf numFmtId="0" fontId="91" fillId="33" borderId="11" xfId="57" applyFont="1" applyFill="1" applyBorder="1" applyAlignment="1">
      <alignment vertical="top" wrapText="1"/>
      <protection/>
    </xf>
    <xf numFmtId="172" fontId="91" fillId="33" borderId="11" xfId="57" applyNumberFormat="1" applyFont="1" applyFill="1" applyBorder="1">
      <alignment/>
      <protection/>
    </xf>
    <xf numFmtId="0" fontId="91" fillId="0" borderId="11" xfId="0" applyFont="1" applyFill="1" applyBorder="1" applyAlignment="1">
      <alignment horizontal="center" vertical="top" wrapText="1"/>
    </xf>
    <xf numFmtId="1" fontId="91" fillId="0" borderId="11" xfId="0" applyNumberFormat="1" applyFont="1" applyFill="1" applyBorder="1" applyAlignment="1">
      <alignment horizontal="center" vertical="center" wrapText="1"/>
    </xf>
    <xf numFmtId="172" fontId="91" fillId="0" borderId="11" xfId="0" applyNumberFormat="1" applyFont="1" applyFill="1" applyBorder="1" applyAlignment="1">
      <alignment horizontal="center" vertical="center" wrapText="1"/>
    </xf>
    <xf numFmtId="0" fontId="2" fillId="0" borderId="0" xfId="53">
      <alignment/>
      <protection/>
    </xf>
    <xf numFmtId="0" fontId="95" fillId="0" borderId="0" xfId="0" applyFont="1" applyAlignment="1">
      <alignment horizontal="center" vertical="center" wrapText="1"/>
    </xf>
    <xf numFmtId="0" fontId="2" fillId="0" borderId="0" xfId="53" applyProtection="1">
      <alignment/>
      <protection locked="0"/>
    </xf>
    <xf numFmtId="0" fontId="12" fillId="0" borderId="0" xfId="53" applyFont="1" applyProtection="1">
      <alignment/>
      <protection locked="0"/>
    </xf>
    <xf numFmtId="0" fontId="2" fillId="0" borderId="0" xfId="53" applyFill="1" applyProtection="1">
      <alignment/>
      <protection locked="0"/>
    </xf>
    <xf numFmtId="0" fontId="13" fillId="0" borderId="0" xfId="53" applyFont="1" applyFill="1" applyAlignment="1" applyProtection="1">
      <alignment horizontal="right"/>
      <protection locked="0"/>
    </xf>
    <xf numFmtId="0" fontId="11" fillId="0" borderId="0" xfId="53" applyFont="1" applyFill="1" applyAlignment="1" applyProtection="1">
      <alignment vertical="top"/>
      <protection locked="0"/>
    </xf>
    <xf numFmtId="0" fontId="14" fillId="0" borderId="0" xfId="53" applyFont="1" applyAlignment="1" applyProtection="1">
      <alignment horizontal="right"/>
      <protection locked="0"/>
    </xf>
    <xf numFmtId="0" fontId="2" fillId="0" borderId="0" xfId="53" applyBorder="1" applyProtection="1">
      <alignment/>
      <protection locked="0"/>
    </xf>
    <xf numFmtId="0" fontId="3" fillId="0" borderId="0" xfId="53" applyFont="1" applyBorder="1" applyAlignment="1" applyProtection="1">
      <alignment horizontal="left" vertical="center" wrapText="1"/>
      <protection locked="0"/>
    </xf>
    <xf numFmtId="0" fontId="2" fillId="0" borderId="0" xfId="53" applyFill="1" applyAlignment="1" applyProtection="1">
      <alignment/>
      <protection locked="0"/>
    </xf>
    <xf numFmtId="0" fontId="2" fillId="35" borderId="0" xfId="53" applyFill="1">
      <alignment/>
      <protection/>
    </xf>
    <xf numFmtId="0" fontId="8" fillId="0" borderId="12" xfId="53" applyFont="1" applyBorder="1" applyAlignment="1" applyProtection="1">
      <alignment horizontal="center" vertical="center" textRotation="90"/>
      <protection locked="0"/>
    </xf>
    <xf numFmtId="0" fontId="15" fillId="0" borderId="11" xfId="53" applyFont="1" applyFill="1" applyBorder="1" applyProtection="1">
      <alignment/>
      <protection locked="0"/>
    </xf>
    <xf numFmtId="0" fontId="16" fillId="0" borderId="11" xfId="53" applyFont="1" applyFill="1" applyBorder="1" applyAlignment="1" applyProtection="1">
      <alignment vertical="center"/>
      <protection locked="0"/>
    </xf>
    <xf numFmtId="0" fontId="8" fillId="0" borderId="13" xfId="53" applyFont="1" applyBorder="1" applyAlignment="1" applyProtection="1">
      <alignment horizontal="center" vertical="center" textRotation="90"/>
      <protection locked="0"/>
    </xf>
    <xf numFmtId="0" fontId="2" fillId="0" borderId="14" xfId="53" applyFont="1" applyFill="1" applyBorder="1" applyProtection="1">
      <alignment/>
      <protection locked="0"/>
    </xf>
    <xf numFmtId="0" fontId="15" fillId="0" borderId="14" xfId="53" applyFont="1" applyFill="1" applyBorder="1" applyAlignment="1" applyProtection="1">
      <alignment/>
      <protection locked="0"/>
    </xf>
    <xf numFmtId="0" fontId="9" fillId="0" borderId="10" xfId="53" applyFont="1" applyFill="1" applyBorder="1" applyAlignment="1" applyProtection="1">
      <alignment horizontal="center"/>
      <protection locked="0"/>
    </xf>
    <xf numFmtId="0" fontId="2" fillId="0" borderId="10" xfId="53" applyBorder="1" applyProtection="1">
      <alignment/>
      <protection locked="0"/>
    </xf>
    <xf numFmtId="0" fontId="10" fillId="0" borderId="10" xfId="53" applyFont="1" applyBorder="1" applyProtection="1">
      <alignment/>
      <protection hidden="1"/>
    </xf>
    <xf numFmtId="0" fontId="10" fillId="0" borderId="10" xfId="53" applyFont="1" applyFill="1" applyBorder="1" applyProtection="1">
      <alignment/>
      <protection locked="0"/>
    </xf>
    <xf numFmtId="0" fontId="16" fillId="0" borderId="10" xfId="53" applyFont="1" applyFill="1" applyBorder="1" applyAlignment="1" applyProtection="1">
      <alignment vertical="center"/>
      <protection locked="0"/>
    </xf>
    <xf numFmtId="0" fontId="96" fillId="0" borderId="10" xfId="53" applyFont="1" applyFill="1" applyBorder="1" applyAlignment="1" applyProtection="1">
      <alignment vertical="center"/>
      <protection locked="0"/>
    </xf>
    <xf numFmtId="0" fontId="6" fillId="0" borderId="11" xfId="53" applyFont="1" applyBorder="1" applyProtection="1">
      <alignment/>
      <protection locked="0"/>
    </xf>
    <xf numFmtId="1" fontId="17" fillId="0" borderId="11" xfId="53" applyNumberFormat="1" applyFont="1" applyBorder="1" applyAlignment="1" applyProtection="1">
      <alignment horizontal="right"/>
      <protection locked="0"/>
    </xf>
    <xf numFmtId="0" fontId="2" fillId="0" borderId="11" xfId="53" applyBorder="1" applyProtection="1">
      <alignment/>
      <protection locked="0"/>
    </xf>
    <xf numFmtId="0" fontId="10" fillId="0" borderId="11" xfId="53" applyFont="1" applyBorder="1" applyProtection="1">
      <alignment/>
      <protection hidden="1"/>
    </xf>
    <xf numFmtId="0" fontId="10" fillId="0" borderId="11" xfId="53" applyFont="1" applyFill="1" applyBorder="1" applyProtection="1">
      <alignment/>
      <protection locked="0"/>
    </xf>
    <xf numFmtId="0" fontId="96" fillId="0" borderId="11" xfId="53" applyFont="1" applyFill="1" applyBorder="1" applyAlignment="1" applyProtection="1">
      <alignment vertical="center"/>
      <protection locked="0"/>
    </xf>
    <xf numFmtId="0" fontId="17" fillId="0" borderId="11" xfId="53" applyFont="1" applyBorder="1" applyAlignment="1" applyProtection="1">
      <alignment horizontal="right"/>
      <protection locked="0"/>
    </xf>
    <xf numFmtId="0" fontId="17" fillId="0" borderId="11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vertical="center" wrapText="1"/>
      <protection locked="0"/>
    </xf>
    <xf numFmtId="9" fontId="2" fillId="0" borderId="11" xfId="53" applyNumberFormat="1" applyBorder="1" applyProtection="1">
      <alignment/>
      <protection locked="0"/>
    </xf>
    <xf numFmtId="1" fontId="17" fillId="0" borderId="11" xfId="53" applyNumberFormat="1" applyFont="1" applyBorder="1" applyAlignment="1" applyProtection="1">
      <alignment horizontal="center" vertical="center"/>
      <protection locked="0"/>
    </xf>
    <xf numFmtId="0" fontId="9" fillId="0" borderId="11" xfId="53" applyFont="1" applyFill="1" applyBorder="1" applyProtection="1">
      <alignment/>
      <protection hidden="1"/>
    </xf>
    <xf numFmtId="0" fontId="6" fillId="0" borderId="15" xfId="53" applyFont="1" applyBorder="1" applyAlignment="1" applyProtection="1">
      <alignment horizontal="center" wrapText="1"/>
      <protection locked="0"/>
    </xf>
    <xf numFmtId="0" fontId="6" fillId="0" borderId="16" xfId="53" applyFont="1" applyBorder="1" applyAlignment="1" applyProtection="1">
      <alignment horizontal="center" wrapText="1"/>
      <protection locked="0"/>
    </xf>
    <xf numFmtId="0" fontId="17" fillId="0" borderId="14" xfId="53" applyFont="1" applyBorder="1" applyProtection="1">
      <alignment/>
      <protection locked="0"/>
    </xf>
    <xf numFmtId="0" fontId="17" fillId="0" borderId="14" xfId="53" applyFont="1" applyBorder="1" applyAlignment="1" applyProtection="1">
      <alignment horizontal="center" vertical="center"/>
      <protection locked="0"/>
    </xf>
    <xf numFmtId="0" fontId="2" fillId="0" borderId="14" xfId="53" applyBorder="1" applyProtection="1">
      <alignment/>
      <protection locked="0"/>
    </xf>
    <xf numFmtId="0" fontId="10" fillId="0" borderId="14" xfId="53" applyFont="1" applyBorder="1" applyProtection="1">
      <alignment/>
      <protection hidden="1"/>
    </xf>
    <xf numFmtId="0" fontId="10" fillId="0" borderId="17" xfId="53" applyFont="1" applyFill="1" applyBorder="1" applyAlignment="1" applyProtection="1">
      <alignment/>
      <protection locked="0"/>
    </xf>
    <xf numFmtId="0" fontId="17" fillId="0" borderId="10" xfId="53" applyFont="1" applyBorder="1" applyAlignment="1" applyProtection="1">
      <alignment horizontal="center" vertical="center"/>
      <protection locked="0"/>
    </xf>
    <xf numFmtId="0" fontId="3" fillId="0" borderId="18" xfId="53" applyFont="1" applyBorder="1" applyAlignment="1" applyProtection="1">
      <alignment vertical="center" wrapText="1"/>
      <protection locked="0"/>
    </xf>
    <xf numFmtId="0" fontId="3" fillId="0" borderId="11" xfId="53" applyFont="1" applyBorder="1" applyAlignment="1" applyProtection="1">
      <alignment horizontal="left" vertical="center" wrapText="1"/>
      <protection locked="0"/>
    </xf>
    <xf numFmtId="0" fontId="3" fillId="0" borderId="19" xfId="53" applyFont="1" applyFill="1" applyBorder="1" applyAlignment="1" applyProtection="1">
      <alignment horizontal="left" vertical="center" wrapText="1"/>
      <protection locked="0"/>
    </xf>
    <xf numFmtId="0" fontId="3" fillId="0" borderId="20" xfId="53" applyFont="1" applyFill="1" applyBorder="1" applyAlignment="1" applyProtection="1">
      <alignment horizontal="left" vertical="center" wrapText="1"/>
      <protection locked="0"/>
    </xf>
    <xf numFmtId="9" fontId="3" fillId="0" borderId="19" xfId="53" applyNumberFormat="1" applyFont="1" applyFill="1" applyBorder="1" applyAlignment="1" applyProtection="1">
      <alignment horizontal="left" vertical="center" wrapText="1"/>
      <protection locked="0"/>
    </xf>
    <xf numFmtId="9" fontId="3" fillId="0" borderId="20" xfId="53" applyNumberFormat="1" applyFont="1" applyFill="1" applyBorder="1" applyAlignment="1" applyProtection="1">
      <alignment horizontal="left" vertical="center" wrapText="1"/>
      <protection locked="0"/>
    </xf>
    <xf numFmtId="0" fontId="6" fillId="0" borderId="21" xfId="53" applyFont="1" applyBorder="1" applyAlignment="1" applyProtection="1">
      <alignment horizontal="center" wrapText="1"/>
      <protection locked="0"/>
    </xf>
    <xf numFmtId="0" fontId="15" fillId="0" borderId="11" xfId="53" applyFont="1" applyFill="1" applyBorder="1" applyAlignment="1" applyProtection="1">
      <alignment vertical="center"/>
      <protection locked="0"/>
    </xf>
    <xf numFmtId="0" fontId="9" fillId="0" borderId="10" xfId="53" applyFont="1" applyBorder="1" applyProtection="1">
      <alignment/>
      <protection locked="0"/>
    </xf>
    <xf numFmtId="0" fontId="9" fillId="0" borderId="10" xfId="53" applyFont="1" applyFill="1" applyBorder="1" applyProtection="1">
      <alignment/>
      <protection locked="0"/>
    </xf>
    <xf numFmtId="0" fontId="6" fillId="0" borderId="14" xfId="53" applyFont="1" applyBorder="1" applyAlignment="1" applyProtection="1">
      <alignment horizontal="center" wrapText="1"/>
      <protection locked="0"/>
    </xf>
    <xf numFmtId="0" fontId="9" fillId="0" borderId="14" xfId="53" applyFont="1" applyBorder="1" applyProtection="1">
      <alignment/>
      <protection locked="0"/>
    </xf>
    <xf numFmtId="0" fontId="10" fillId="0" borderId="14" xfId="53" applyFont="1" applyFill="1" applyBorder="1" applyProtection="1">
      <alignment/>
      <protection locked="0"/>
    </xf>
    <xf numFmtId="0" fontId="10" fillId="0" borderId="0" xfId="53" applyFont="1" applyBorder="1" applyAlignment="1" applyProtection="1">
      <alignment horizontal="center" vertical="center" wrapText="1"/>
      <protection locked="0"/>
    </xf>
    <xf numFmtId="0" fontId="6" fillId="0" borderId="0" xfId="53" applyFont="1" applyBorder="1" applyAlignment="1" applyProtection="1">
      <alignment horizontal="center" wrapText="1"/>
      <protection locked="0"/>
    </xf>
    <xf numFmtId="0" fontId="10" fillId="0" borderId="0" xfId="53" applyFont="1" applyBorder="1" applyProtection="1">
      <alignment/>
      <protection locked="0"/>
    </xf>
    <xf numFmtId="0" fontId="9" fillId="0" borderId="0" xfId="53" applyFont="1" applyBorder="1" applyProtection="1">
      <alignment/>
      <protection locked="0"/>
    </xf>
    <xf numFmtId="0" fontId="10" fillId="0" borderId="0" xfId="53" applyFont="1" applyBorder="1" applyProtection="1">
      <alignment/>
      <protection hidden="1"/>
    </xf>
    <xf numFmtId="0" fontId="10" fillId="0" borderId="0" xfId="53" applyFont="1" applyFill="1" applyBorder="1" applyProtection="1">
      <alignment/>
      <protection locked="0"/>
    </xf>
    <xf numFmtId="0" fontId="6" fillId="0" borderId="0" xfId="53" applyFont="1" applyBorder="1" applyProtection="1">
      <alignment/>
      <protection locked="0"/>
    </xf>
    <xf numFmtId="0" fontId="5" fillId="0" borderId="0" xfId="53" applyFont="1" applyFill="1" applyProtection="1">
      <alignment/>
      <protection locked="0"/>
    </xf>
    <xf numFmtId="0" fontId="6" fillId="0" borderId="20" xfId="53" applyFont="1" applyBorder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vertical="center" textRotation="90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vertical="center" textRotation="90"/>
      <protection locked="0"/>
    </xf>
    <xf numFmtId="1" fontId="97" fillId="0" borderId="23" xfId="0" applyNumberFormat="1" applyFont="1" applyBorder="1" applyAlignment="1">
      <alignment horizontal="center" vertical="center" wrapText="1"/>
    </xf>
    <xf numFmtId="1" fontId="97" fillId="0" borderId="24" xfId="0" applyNumberFormat="1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left" vertical="top" wrapText="1"/>
    </xf>
    <xf numFmtId="0" fontId="98" fillId="0" borderId="0" xfId="0" applyFont="1" applyAlignment="1">
      <alignment horizontal="center" vertical="center" wrapText="1"/>
    </xf>
    <xf numFmtId="1" fontId="99" fillId="0" borderId="11" xfId="0" applyNumberFormat="1" applyFont="1" applyBorder="1" applyAlignment="1">
      <alignment horizontal="center" vertical="center" wrapText="1"/>
    </xf>
    <xf numFmtId="1" fontId="98" fillId="0" borderId="11" xfId="0" applyNumberFormat="1" applyFont="1" applyBorder="1" applyAlignment="1">
      <alignment horizontal="center" vertical="center" wrapText="1"/>
    </xf>
    <xf numFmtId="1" fontId="97" fillId="0" borderId="11" xfId="0" applyNumberFormat="1" applyFont="1" applyBorder="1" applyAlignment="1">
      <alignment horizontal="center"/>
    </xf>
    <xf numFmtId="0" fontId="100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172" fontId="3" fillId="0" borderId="25" xfId="53" applyNumberFormat="1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7" fillId="34" borderId="11" xfId="57" applyFont="1" applyFill="1" applyBorder="1" applyAlignment="1">
      <alignment horizontal="left" vertical="top" wrapText="1"/>
      <protection/>
    </xf>
    <xf numFmtId="0" fontId="7" fillId="37" borderId="12" xfId="57" applyFont="1" applyFill="1" applyBorder="1" applyAlignment="1">
      <alignment horizontal="left" vertical="top" wrapText="1"/>
      <protection/>
    </xf>
    <xf numFmtId="0" fontId="10" fillId="34" borderId="11" xfId="53" applyFont="1" applyFill="1" applyBorder="1" applyProtection="1">
      <alignment/>
      <protection hidden="1"/>
    </xf>
    <xf numFmtId="1" fontId="52" fillId="38" borderId="11" xfId="0" applyNumberFormat="1" applyFont="1" applyFill="1" applyBorder="1" applyAlignment="1">
      <alignment horizontal="center" vertical="center" wrapText="1"/>
    </xf>
    <xf numFmtId="0" fontId="49" fillId="34" borderId="11" xfId="57" applyFont="1" applyFill="1" applyBorder="1" applyAlignment="1">
      <alignment vertical="top" wrapText="1"/>
      <protection/>
    </xf>
    <xf numFmtId="0" fontId="82" fillId="34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53" applyFont="1" applyBorder="1" applyAlignment="1" applyProtection="1">
      <alignment horizontal="center" vertical="center" wrapText="1"/>
      <protection locked="0"/>
    </xf>
    <xf numFmtId="0" fontId="3" fillId="0" borderId="26" xfId="53" applyFont="1" applyBorder="1" applyAlignment="1" applyProtection="1">
      <alignment horizontal="center" vertical="center" wrapText="1"/>
      <protection locked="0"/>
    </xf>
    <xf numFmtId="0" fontId="3" fillId="0" borderId="19" xfId="53" applyFont="1" applyBorder="1" applyAlignment="1" applyProtection="1">
      <alignment horizontal="center" vertical="center" wrapText="1"/>
      <protection locked="0"/>
    </xf>
    <xf numFmtId="0" fontId="3" fillId="0" borderId="27" xfId="53" applyFont="1" applyBorder="1" applyAlignment="1" applyProtection="1">
      <alignment horizontal="center" vertical="center" wrapText="1"/>
      <protection locked="0"/>
    </xf>
    <xf numFmtId="0" fontId="3" fillId="0" borderId="24" xfId="53" applyFont="1" applyBorder="1" applyAlignment="1" applyProtection="1">
      <alignment horizontal="center" vertical="center" wrapText="1"/>
      <protection locked="0"/>
    </xf>
    <xf numFmtId="0" fontId="7" fillId="36" borderId="28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10" fillId="0" borderId="12" xfId="53" applyFont="1" applyBorder="1" applyAlignment="1" applyProtection="1">
      <alignment horizontal="center" vertical="center" wrapText="1"/>
      <protection locked="0"/>
    </xf>
    <xf numFmtId="0" fontId="10" fillId="0" borderId="13" xfId="53" applyFont="1" applyBorder="1" applyAlignment="1" applyProtection="1">
      <alignment horizontal="center" vertical="center" wrapText="1"/>
      <protection locked="0"/>
    </xf>
    <xf numFmtId="0" fontId="10" fillId="0" borderId="12" xfId="53" applyFont="1" applyBorder="1" applyAlignment="1" applyProtection="1">
      <alignment horizontal="center" vertical="center" textRotation="90"/>
      <protection locked="0"/>
    </xf>
    <xf numFmtId="0" fontId="10" fillId="0" borderId="13" xfId="53" applyFont="1" applyBorder="1" applyAlignment="1" applyProtection="1">
      <alignment horizontal="center" vertical="center" textRotation="90"/>
      <protection locked="0"/>
    </xf>
    <xf numFmtId="0" fontId="9" fillId="39" borderId="30" xfId="53" applyFont="1" applyFill="1" applyBorder="1" applyAlignment="1" applyProtection="1">
      <alignment horizontal="center" vertical="center" textRotation="90" wrapText="1"/>
      <protection locked="0"/>
    </xf>
    <xf numFmtId="0" fontId="9" fillId="39" borderId="11" xfId="53" applyFont="1" applyFill="1" applyBorder="1" applyAlignment="1" applyProtection="1">
      <alignment horizontal="center" vertical="center" textRotation="90" wrapText="1"/>
      <protection locked="0"/>
    </xf>
    <xf numFmtId="0" fontId="9" fillId="39" borderId="14" xfId="53" applyFont="1" applyFill="1" applyBorder="1" applyAlignment="1" applyProtection="1">
      <alignment horizontal="center" vertical="center" textRotation="90" wrapText="1"/>
      <protection locked="0"/>
    </xf>
    <xf numFmtId="0" fontId="2" fillId="0" borderId="11" xfId="53" applyBorder="1" applyAlignment="1" applyProtection="1">
      <alignment horizontal="center" wrapText="1"/>
      <protection locked="0"/>
    </xf>
    <xf numFmtId="0" fontId="9" fillId="0" borderId="30" xfId="53" applyFont="1" applyBorder="1" applyAlignment="1" applyProtection="1">
      <alignment horizontal="center" vertical="center" textRotation="90" wrapText="1"/>
      <protection locked="0"/>
    </xf>
    <xf numFmtId="0" fontId="9" fillId="0" borderId="11" xfId="53" applyFont="1" applyBorder="1" applyAlignment="1" applyProtection="1">
      <alignment horizontal="center" vertical="center" textRotation="90" wrapText="1"/>
      <protection locked="0"/>
    </xf>
    <xf numFmtId="0" fontId="9" fillId="0" borderId="14" xfId="53" applyFont="1" applyBorder="1" applyAlignment="1" applyProtection="1">
      <alignment horizontal="center" vertical="center" textRotation="90" wrapText="1"/>
      <protection locked="0"/>
    </xf>
    <xf numFmtId="0" fontId="2" fillId="0" borderId="31" xfId="53" applyBorder="1" applyAlignment="1" applyProtection="1">
      <alignment horizontal="center" vertical="center"/>
      <protection locked="0"/>
    </xf>
    <xf numFmtId="0" fontId="2" fillId="0" borderId="22" xfId="53" applyBorder="1" applyAlignment="1" applyProtection="1">
      <alignment horizontal="center" vertical="center"/>
      <protection locked="0"/>
    </xf>
    <xf numFmtId="0" fontId="2" fillId="0" borderId="32" xfId="53" applyBorder="1" applyAlignment="1" applyProtection="1">
      <alignment horizontal="center" vertical="center"/>
      <protection locked="0"/>
    </xf>
    <xf numFmtId="0" fontId="2" fillId="0" borderId="16" xfId="53" applyBorder="1" applyAlignment="1" applyProtection="1">
      <alignment horizontal="center" vertical="center"/>
      <protection locked="0"/>
    </xf>
    <xf numFmtId="0" fontId="2" fillId="0" borderId="11" xfId="53" applyBorder="1" applyAlignment="1" applyProtection="1">
      <alignment horizontal="center"/>
      <protection locked="0"/>
    </xf>
    <xf numFmtId="0" fontId="8" fillId="0" borderId="12" xfId="53" applyFont="1" applyBorder="1" applyAlignment="1" applyProtection="1">
      <alignment horizontal="center" vertical="center" textRotation="90"/>
      <protection locked="0"/>
    </xf>
    <xf numFmtId="0" fontId="8" fillId="0" borderId="13" xfId="53" applyFont="1" applyBorder="1" applyAlignment="1" applyProtection="1">
      <alignment horizontal="center" vertical="center" textRotation="90"/>
      <protection locked="0"/>
    </xf>
    <xf numFmtId="0" fontId="4" fillId="0" borderId="12" xfId="53" applyFont="1" applyBorder="1" applyAlignment="1" applyProtection="1">
      <alignment horizontal="center" vertical="center" textRotation="90" wrapText="1"/>
      <protection locked="0"/>
    </xf>
    <xf numFmtId="0" fontId="4" fillId="0" borderId="13" xfId="53" applyFont="1" applyBorder="1" applyAlignment="1" applyProtection="1">
      <alignment horizontal="center" vertical="center" textRotation="90" wrapText="1"/>
      <protection locked="0"/>
    </xf>
    <xf numFmtId="0" fontId="3" fillId="0" borderId="23" xfId="53" applyFont="1" applyBorder="1" applyAlignment="1" applyProtection="1">
      <alignment horizontal="center" vertical="center" wrapText="1"/>
      <protection locked="0"/>
    </xf>
    <xf numFmtId="0" fontId="3" fillId="0" borderId="11" xfId="53" applyFont="1" applyBorder="1" applyAlignment="1" applyProtection="1">
      <alignment horizontal="center" vertical="center" wrapText="1"/>
      <protection locked="0"/>
    </xf>
    <xf numFmtId="0" fontId="2" fillId="0" borderId="14" xfId="53" applyBorder="1" applyAlignment="1" applyProtection="1">
      <alignment horizontal="center"/>
      <protection locked="0"/>
    </xf>
    <xf numFmtId="0" fontId="7" fillId="40" borderId="28" xfId="0" applyFont="1" applyFill="1" applyBorder="1" applyAlignment="1">
      <alignment horizontal="center" vertical="center" wrapText="1"/>
    </xf>
    <xf numFmtId="0" fontId="7" fillId="40" borderId="29" xfId="0" applyFont="1" applyFill="1" applyBorder="1" applyAlignment="1">
      <alignment horizontal="center" vertical="center" wrapText="1"/>
    </xf>
    <xf numFmtId="0" fontId="7" fillId="40" borderId="26" xfId="0" applyFont="1" applyFill="1" applyBorder="1" applyAlignment="1">
      <alignment horizontal="center" vertical="center" wrapText="1"/>
    </xf>
    <xf numFmtId="0" fontId="7" fillId="40" borderId="19" xfId="0" applyFont="1" applyFill="1" applyBorder="1" applyAlignment="1">
      <alignment horizontal="center" vertical="center" wrapText="1"/>
    </xf>
    <xf numFmtId="0" fontId="7" fillId="40" borderId="27" xfId="0" applyFont="1" applyFill="1" applyBorder="1" applyAlignment="1">
      <alignment horizontal="center" vertical="center" wrapText="1"/>
    </xf>
    <xf numFmtId="0" fontId="7" fillId="40" borderId="24" xfId="0" applyFont="1" applyFill="1" applyBorder="1" applyAlignment="1">
      <alignment horizontal="center" vertical="center" wrapText="1"/>
    </xf>
    <xf numFmtId="0" fontId="10" fillId="0" borderId="11" xfId="53" applyFont="1" applyFill="1" applyBorder="1" applyProtection="1">
      <alignment/>
      <protection hidden="1"/>
    </xf>
    <xf numFmtId="0" fontId="2" fillId="34" borderId="11" xfId="53" applyFill="1" applyBorder="1" applyProtection="1">
      <alignment/>
      <protection locked="0"/>
    </xf>
    <xf numFmtId="0" fontId="8" fillId="0" borderId="10" xfId="53" applyFont="1" applyFill="1" applyBorder="1" applyProtection="1">
      <alignment/>
      <protection locked="0"/>
    </xf>
    <xf numFmtId="0" fontId="6" fillId="0" borderId="11" xfId="53" applyFont="1" applyFill="1" applyBorder="1" applyProtection="1">
      <alignment/>
      <protection locked="0"/>
    </xf>
    <xf numFmtId="0" fontId="17" fillId="0" borderId="14" xfId="53" applyFont="1" applyFill="1" applyBorder="1" applyProtection="1">
      <alignment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rgb="FF00B0F0"/>
    <pageSetUpPr fitToPage="1"/>
  </sheetPr>
  <dimension ref="B1:V93"/>
  <sheetViews>
    <sheetView zoomScale="70" zoomScaleNormal="70" zoomScalePageLayoutView="0" workbookViewId="0" topLeftCell="A1">
      <selection activeCell="L10" sqref="L10"/>
    </sheetView>
  </sheetViews>
  <sheetFormatPr defaultColWidth="6.00390625" defaultRowHeight="19.5" customHeight="1" outlineLevelCol="2"/>
  <cols>
    <col min="1" max="1" width="6.00390625" style="1" customWidth="1"/>
    <col min="2" max="2" width="6.140625" style="1" customWidth="1"/>
    <col min="3" max="3" width="35.8515625" style="1" customWidth="1" outlineLevel="1"/>
    <col min="4" max="4" width="0.2890625" style="1" customWidth="1" outlineLevel="1"/>
    <col min="5" max="5" width="5.8515625" style="1" customWidth="1"/>
    <col min="6" max="6" width="6.00390625" style="1" customWidth="1"/>
    <col min="7" max="7" width="5.140625" style="1" customWidth="1"/>
    <col min="8" max="8" width="6.57421875" style="21" customWidth="1"/>
    <col min="9" max="9" width="7.57421875" style="2" customWidth="1" outlineLevel="2"/>
    <col min="10" max="10" width="7.00390625" style="2" customWidth="1" outlineLevel="2"/>
    <col min="11" max="14" width="6.00390625" style="2" customWidth="1" outlineLevel="2"/>
    <col min="15" max="15" width="13.140625" style="2" customWidth="1" outlineLevel="1"/>
    <col min="16" max="16" width="6.00390625" style="2" customWidth="1" outlineLevel="1"/>
    <col min="17" max="17" width="8.00390625" style="2" customWidth="1" outlineLevel="1"/>
    <col min="18" max="18" width="6.00390625" style="2" customWidth="1" outlineLevel="1"/>
    <col min="19" max="19" width="7.28125" style="2" customWidth="1" outlineLevel="1"/>
    <col min="20" max="20" width="6.421875" style="2" customWidth="1"/>
    <col min="21" max="21" width="7.140625" style="2" customWidth="1"/>
    <col min="22" max="22" width="13.28125" style="2" customWidth="1"/>
    <col min="23" max="16384" width="6.00390625" style="1" customWidth="1"/>
  </cols>
  <sheetData>
    <row r="1" spans="2:22" s="3" customFormat="1" ht="24" customHeight="1">
      <c r="B1" s="1"/>
      <c r="C1" s="4" t="s">
        <v>12</v>
      </c>
      <c r="D1" s="1"/>
      <c r="E1" s="31">
        <v>22</v>
      </c>
      <c r="G1" s="1"/>
      <c r="J1" s="36" t="s">
        <v>16</v>
      </c>
      <c r="K1" s="1"/>
      <c r="L1" s="1"/>
      <c r="M1" s="1"/>
      <c r="N1" s="1"/>
      <c r="O1" s="36"/>
      <c r="P1" s="1"/>
      <c r="Q1" s="1"/>
      <c r="R1" s="1"/>
      <c r="S1" s="1"/>
      <c r="T1" s="1"/>
      <c r="V1" s="1"/>
    </row>
    <row r="2" spans="2:22" s="3" customFormat="1" ht="39" customHeight="1">
      <c r="B2" s="51" t="s">
        <v>0</v>
      </c>
      <c r="C2" s="51" t="s">
        <v>1</v>
      </c>
      <c r="D2" s="51"/>
      <c r="E2" s="51" t="s">
        <v>3</v>
      </c>
      <c r="F2" s="51" t="s">
        <v>2</v>
      </c>
      <c r="G2" s="51" t="s">
        <v>13</v>
      </c>
      <c r="H2" s="52" t="s">
        <v>5</v>
      </c>
      <c r="I2" s="52" t="s">
        <v>44</v>
      </c>
      <c r="J2" s="52" t="s">
        <v>45</v>
      </c>
      <c r="K2" s="52" t="s">
        <v>46</v>
      </c>
      <c r="L2" s="52" t="s">
        <v>47</v>
      </c>
      <c r="M2" s="52" t="s">
        <v>48</v>
      </c>
      <c r="N2" s="52" t="s">
        <v>49</v>
      </c>
      <c r="O2" s="52" t="s">
        <v>52</v>
      </c>
      <c r="P2" s="52" t="s">
        <v>14</v>
      </c>
      <c r="Q2" s="51"/>
      <c r="R2" s="51"/>
      <c r="S2" s="51"/>
      <c r="T2" s="53" t="s">
        <v>4</v>
      </c>
      <c r="U2" s="51" t="s">
        <v>15</v>
      </c>
      <c r="V2" s="51"/>
    </row>
    <row r="3" spans="2:22" s="7" customFormat="1" ht="15" customHeight="1">
      <c r="B3" s="10"/>
      <c r="C3" s="153" t="s">
        <v>39</v>
      </c>
      <c r="D3" s="9"/>
      <c r="E3" s="37">
        <v>67.5</v>
      </c>
      <c r="F3" s="38">
        <v>0.3</v>
      </c>
      <c r="G3" s="39"/>
      <c r="H3" s="40">
        <f>SUM(Q3:S3)+T3</f>
        <v>0</v>
      </c>
      <c r="I3" s="155">
        <v>58</v>
      </c>
      <c r="J3" s="155">
        <v>8</v>
      </c>
      <c r="K3" s="155">
        <v>16</v>
      </c>
      <c r="L3" s="42"/>
      <c r="M3" s="42"/>
      <c r="N3" s="42"/>
      <c r="O3" s="155">
        <v>12</v>
      </c>
      <c r="P3" s="134"/>
      <c r="Q3" s="43"/>
      <c r="R3" s="43"/>
      <c r="S3" s="43"/>
      <c r="T3" s="44"/>
      <c r="U3" s="42"/>
      <c r="V3" s="45"/>
    </row>
    <row r="4" spans="2:22" s="7" customFormat="1" ht="15.75" customHeight="1">
      <c r="B4" s="10"/>
      <c r="C4" s="152" t="s">
        <v>40</v>
      </c>
      <c r="D4" s="157"/>
      <c r="E4" s="156">
        <v>67.5</v>
      </c>
      <c r="F4" s="38">
        <v>0.3</v>
      </c>
      <c r="G4" s="39"/>
      <c r="H4" s="40">
        <f>SUM(Q4:S4)+T4</f>
        <v>0</v>
      </c>
      <c r="I4" s="41">
        <v>0</v>
      </c>
      <c r="J4" s="41"/>
      <c r="K4" s="41"/>
      <c r="L4" s="42"/>
      <c r="M4" s="42"/>
      <c r="N4" s="42"/>
      <c r="O4" s="43">
        <v>0</v>
      </c>
      <c r="P4" s="43"/>
      <c r="Q4" s="43"/>
      <c r="R4" s="43"/>
      <c r="S4" s="43"/>
      <c r="T4" s="44"/>
      <c r="U4" s="42"/>
      <c r="V4" s="45"/>
    </row>
    <row r="5" spans="2:22" s="7" customFormat="1" ht="15.75" customHeight="1">
      <c r="B5" s="10"/>
      <c r="C5" s="152" t="s">
        <v>40</v>
      </c>
      <c r="D5" s="157"/>
      <c r="E5" s="156">
        <v>81</v>
      </c>
      <c r="F5" s="38">
        <v>0.3</v>
      </c>
      <c r="G5" s="39"/>
      <c r="H5" s="40">
        <f>SUM(Q5:S5)+T5</f>
        <v>0</v>
      </c>
      <c r="I5" s="41">
        <v>0</v>
      </c>
      <c r="J5" s="41">
        <v>0</v>
      </c>
      <c r="K5" s="41">
        <v>0</v>
      </c>
      <c r="L5" s="42"/>
      <c r="M5" s="42"/>
      <c r="N5" s="42"/>
      <c r="O5" s="43">
        <v>0</v>
      </c>
      <c r="P5" s="43"/>
      <c r="Q5" s="43"/>
      <c r="R5" s="43"/>
      <c r="S5" s="43"/>
      <c r="T5" s="44"/>
      <c r="U5" s="42"/>
      <c r="V5" s="45"/>
    </row>
    <row r="6" spans="2:22" s="3" customFormat="1" ht="7.5" customHeight="1">
      <c r="B6" s="6"/>
      <c r="C6" s="6"/>
      <c r="D6" s="6"/>
      <c r="E6" s="46"/>
      <c r="F6" s="46"/>
      <c r="G6" s="46"/>
      <c r="H6" s="47"/>
      <c r="I6" s="48"/>
      <c r="J6" s="48"/>
      <c r="K6" s="48"/>
      <c r="L6" s="46"/>
      <c r="M6" s="46"/>
      <c r="N6" s="46"/>
      <c r="O6" s="47"/>
      <c r="P6" s="47"/>
      <c r="Q6" s="46"/>
      <c r="R6" s="46"/>
      <c r="S6" s="46"/>
      <c r="T6" s="48"/>
      <c r="U6" s="46"/>
      <c r="V6" s="46"/>
    </row>
    <row r="7" spans="2:22" s="7" customFormat="1" ht="15" customHeight="1">
      <c r="B7" s="10"/>
      <c r="C7" s="32"/>
      <c r="D7" s="29"/>
      <c r="E7" s="37">
        <v>67.5</v>
      </c>
      <c r="F7" s="38">
        <v>0.3</v>
      </c>
      <c r="G7" s="39"/>
      <c r="H7" s="40">
        <f aca="true" t="shared" si="0" ref="H7:H36">SUM(Q7:S7)+T7</f>
        <v>0</v>
      </c>
      <c r="I7" s="41"/>
      <c r="J7" s="41"/>
      <c r="K7" s="41"/>
      <c r="L7" s="42"/>
      <c r="M7" s="42"/>
      <c r="N7" s="42"/>
      <c r="O7" s="43"/>
      <c r="P7" s="43"/>
      <c r="Q7" s="43"/>
      <c r="R7" s="43"/>
      <c r="S7" s="43"/>
      <c r="T7" s="44"/>
      <c r="U7" s="42"/>
      <c r="V7" s="45"/>
    </row>
    <row r="8" spans="2:22" s="7" customFormat="1" ht="15" customHeight="1">
      <c r="B8" s="10"/>
      <c r="C8" s="32"/>
      <c r="D8" s="9"/>
      <c r="E8" s="37"/>
      <c r="F8" s="38"/>
      <c r="G8" s="39"/>
      <c r="H8" s="40"/>
      <c r="I8" s="41"/>
      <c r="J8" s="41"/>
      <c r="K8" s="41"/>
      <c r="L8" s="42"/>
      <c r="M8" s="42"/>
      <c r="N8" s="42"/>
      <c r="O8" s="43"/>
      <c r="P8" s="43"/>
      <c r="Q8" s="43"/>
      <c r="R8" s="43"/>
      <c r="S8" s="43"/>
      <c r="T8" s="44"/>
      <c r="U8" s="42"/>
      <c r="V8" s="45"/>
    </row>
    <row r="9" spans="2:22" s="7" customFormat="1" ht="15" customHeight="1">
      <c r="B9" s="10"/>
      <c r="C9" s="32"/>
      <c r="D9" s="9"/>
      <c r="E9" s="37">
        <v>81</v>
      </c>
      <c r="F9" s="38">
        <v>0.1</v>
      </c>
      <c r="G9" s="39"/>
      <c r="H9" s="40">
        <f t="shared" si="0"/>
        <v>0</v>
      </c>
      <c r="I9" s="41"/>
      <c r="J9" s="41"/>
      <c r="K9" s="41"/>
      <c r="L9" s="42"/>
      <c r="M9" s="42"/>
      <c r="N9" s="42"/>
      <c r="O9" s="43"/>
      <c r="P9" s="43"/>
      <c r="Q9" s="43"/>
      <c r="R9" s="43"/>
      <c r="S9" s="43"/>
      <c r="T9" s="44"/>
      <c r="U9" s="42"/>
      <c r="V9" s="45"/>
    </row>
    <row r="10" spans="2:22" s="7" customFormat="1" ht="15" customHeight="1">
      <c r="B10" s="10"/>
      <c r="C10" s="32"/>
      <c r="D10" s="9"/>
      <c r="E10" s="37">
        <v>67.5</v>
      </c>
      <c r="F10" s="38">
        <v>0.3</v>
      </c>
      <c r="G10" s="39"/>
      <c r="H10" s="40">
        <f t="shared" si="0"/>
        <v>0</v>
      </c>
      <c r="I10" s="41"/>
      <c r="J10" s="41"/>
      <c r="K10" s="41"/>
      <c r="L10" s="42"/>
      <c r="M10" s="42"/>
      <c r="N10" s="42"/>
      <c r="O10" s="43"/>
      <c r="P10" s="43"/>
      <c r="Q10" s="43"/>
      <c r="R10" s="43"/>
      <c r="S10" s="43"/>
      <c r="T10" s="44"/>
      <c r="U10" s="42"/>
      <c r="V10" s="45"/>
    </row>
    <row r="11" spans="2:22" s="7" customFormat="1" ht="15" customHeight="1">
      <c r="B11" s="10"/>
      <c r="C11" s="32"/>
      <c r="D11" s="29"/>
      <c r="E11" s="37">
        <v>81</v>
      </c>
      <c r="F11" s="38">
        <v>0.3</v>
      </c>
      <c r="G11" s="39"/>
      <c r="H11" s="40">
        <f t="shared" si="0"/>
        <v>0</v>
      </c>
      <c r="I11" s="41"/>
      <c r="J11" s="41"/>
      <c r="K11" s="41"/>
      <c r="L11" s="42"/>
      <c r="M11" s="42"/>
      <c r="N11" s="42"/>
      <c r="O11" s="43"/>
      <c r="P11" s="43"/>
      <c r="Q11" s="43"/>
      <c r="R11" s="43"/>
      <c r="S11" s="43"/>
      <c r="T11" s="44"/>
      <c r="U11" s="42"/>
      <c r="V11" s="45"/>
    </row>
    <row r="12" spans="2:22" s="7" customFormat="1" ht="15" customHeight="1">
      <c r="B12" s="10"/>
      <c r="C12" s="32"/>
      <c r="D12" s="9"/>
      <c r="E12" s="37">
        <v>67.5</v>
      </c>
      <c r="F12" s="38">
        <v>0</v>
      </c>
      <c r="G12" s="39"/>
      <c r="H12" s="40">
        <f t="shared" si="0"/>
        <v>0</v>
      </c>
      <c r="I12" s="41"/>
      <c r="J12" s="41"/>
      <c r="K12" s="41"/>
      <c r="L12" s="42"/>
      <c r="M12" s="42"/>
      <c r="N12" s="42"/>
      <c r="O12" s="41"/>
      <c r="P12" s="41"/>
      <c r="Q12" s="43"/>
      <c r="R12" s="43"/>
      <c r="S12" s="43"/>
      <c r="T12" s="44"/>
      <c r="U12" s="42"/>
      <c r="V12" s="45"/>
    </row>
    <row r="13" spans="2:22" s="7" customFormat="1" ht="15" customHeight="1">
      <c r="B13" s="10"/>
      <c r="C13" s="32"/>
      <c r="D13" s="9"/>
      <c r="E13" s="37">
        <v>67.5</v>
      </c>
      <c r="F13" s="38">
        <v>0.1</v>
      </c>
      <c r="G13" s="39"/>
      <c r="H13" s="40">
        <f t="shared" si="0"/>
        <v>0</v>
      </c>
      <c r="I13" s="41"/>
      <c r="J13" s="41"/>
      <c r="K13" s="41"/>
      <c r="L13" s="42"/>
      <c r="M13" s="42"/>
      <c r="N13" s="42"/>
      <c r="O13" s="43"/>
      <c r="P13" s="43"/>
      <c r="Q13" s="43"/>
      <c r="R13" s="43"/>
      <c r="S13" s="43"/>
      <c r="T13" s="44"/>
      <c r="U13" s="42"/>
      <c r="V13" s="45"/>
    </row>
    <row r="14" spans="2:22" s="7" customFormat="1" ht="15" customHeight="1">
      <c r="B14" s="10"/>
      <c r="C14" s="32"/>
      <c r="D14" s="9"/>
      <c r="E14" s="37">
        <v>67.5</v>
      </c>
      <c r="F14" s="38">
        <v>0</v>
      </c>
      <c r="G14" s="39"/>
      <c r="H14" s="40">
        <f t="shared" si="0"/>
        <v>0</v>
      </c>
      <c r="I14" s="41"/>
      <c r="J14" s="41"/>
      <c r="K14" s="41"/>
      <c r="L14" s="42"/>
      <c r="M14" s="42"/>
      <c r="N14" s="42"/>
      <c r="O14" s="43"/>
      <c r="P14" s="43"/>
      <c r="Q14" s="43"/>
      <c r="R14" s="43"/>
      <c r="S14" s="43"/>
      <c r="T14" s="44"/>
      <c r="U14" s="42"/>
      <c r="V14" s="45"/>
    </row>
    <row r="15" spans="2:22" s="7" customFormat="1" ht="15" customHeight="1">
      <c r="B15" s="10"/>
      <c r="C15" s="32"/>
      <c r="D15" s="9"/>
      <c r="E15" s="37">
        <v>67.5</v>
      </c>
      <c r="F15" s="38">
        <v>0.3</v>
      </c>
      <c r="G15" s="39"/>
      <c r="H15" s="40">
        <f t="shared" si="0"/>
        <v>0</v>
      </c>
      <c r="I15" s="41"/>
      <c r="J15" s="41"/>
      <c r="K15" s="41"/>
      <c r="L15" s="42"/>
      <c r="M15" s="42"/>
      <c r="N15" s="42"/>
      <c r="O15" s="43"/>
      <c r="P15" s="43"/>
      <c r="Q15" s="43"/>
      <c r="R15" s="43"/>
      <c r="S15" s="43"/>
      <c r="T15" s="44"/>
      <c r="U15" s="42"/>
      <c r="V15" s="45"/>
    </row>
    <row r="16" spans="2:22" s="7" customFormat="1" ht="15" customHeight="1">
      <c r="B16" s="10"/>
      <c r="C16" s="32"/>
      <c r="D16" s="9"/>
      <c r="E16" s="37">
        <v>81</v>
      </c>
      <c r="F16" s="38">
        <v>0.3</v>
      </c>
      <c r="G16" s="39"/>
      <c r="H16" s="40">
        <f t="shared" si="0"/>
        <v>0</v>
      </c>
      <c r="I16" s="41"/>
      <c r="J16" s="41"/>
      <c r="K16" s="41"/>
      <c r="L16" s="42"/>
      <c r="M16" s="42"/>
      <c r="N16" s="42"/>
      <c r="O16" s="43"/>
      <c r="P16" s="43"/>
      <c r="Q16" s="43"/>
      <c r="R16" s="43"/>
      <c r="S16" s="43"/>
      <c r="T16" s="44"/>
      <c r="U16" s="42"/>
      <c r="V16" s="45"/>
    </row>
    <row r="17" spans="2:22" s="7" customFormat="1" ht="15" customHeight="1">
      <c r="B17" s="10"/>
      <c r="C17" s="32"/>
      <c r="D17" s="9"/>
      <c r="E17" s="37">
        <v>81</v>
      </c>
      <c r="F17" s="38">
        <v>0.3</v>
      </c>
      <c r="G17" s="39"/>
      <c r="H17" s="40">
        <f>SUM(Q17:S17)+T17</f>
        <v>0</v>
      </c>
      <c r="I17" s="41"/>
      <c r="J17" s="41"/>
      <c r="K17" s="41"/>
      <c r="L17" s="42"/>
      <c r="M17" s="42"/>
      <c r="N17" s="42"/>
      <c r="O17" s="43"/>
      <c r="P17" s="43"/>
      <c r="Q17" s="43"/>
      <c r="R17" s="43"/>
      <c r="S17" s="43"/>
      <c r="T17" s="44"/>
      <c r="U17" s="42"/>
      <c r="V17" s="45"/>
    </row>
    <row r="18" spans="2:22" s="7" customFormat="1" ht="15" customHeight="1">
      <c r="B18" s="10"/>
      <c r="C18" s="32"/>
      <c r="D18" s="9"/>
      <c r="E18" s="37"/>
      <c r="F18" s="38">
        <v>0.3</v>
      </c>
      <c r="G18" s="39"/>
      <c r="H18" s="40">
        <f t="shared" si="0"/>
        <v>0</v>
      </c>
      <c r="I18" s="41"/>
      <c r="J18" s="41"/>
      <c r="K18" s="41"/>
      <c r="L18" s="42"/>
      <c r="M18" s="42"/>
      <c r="N18" s="42"/>
      <c r="O18" s="43"/>
      <c r="P18" s="43"/>
      <c r="Q18" s="43"/>
      <c r="R18" s="43"/>
      <c r="S18" s="43"/>
      <c r="T18" s="44"/>
      <c r="U18" s="42"/>
      <c r="V18" s="45"/>
    </row>
    <row r="19" spans="2:22" s="7" customFormat="1" ht="15" customHeight="1">
      <c r="B19" s="10"/>
      <c r="C19" s="32"/>
      <c r="D19" s="29"/>
      <c r="E19" s="37">
        <v>67.5</v>
      </c>
      <c r="F19" s="38">
        <v>0.1</v>
      </c>
      <c r="G19" s="39"/>
      <c r="H19" s="40">
        <f t="shared" si="0"/>
        <v>0</v>
      </c>
      <c r="I19" s="41"/>
      <c r="J19" s="41"/>
      <c r="K19" s="41"/>
      <c r="L19" s="42"/>
      <c r="M19" s="42"/>
      <c r="N19" s="42"/>
      <c r="O19" s="43"/>
      <c r="P19" s="43"/>
      <c r="Q19" s="43"/>
      <c r="R19" s="43"/>
      <c r="S19" s="43"/>
      <c r="T19" s="44"/>
      <c r="U19" s="42"/>
      <c r="V19" s="45"/>
    </row>
    <row r="20" spans="2:22" s="7" customFormat="1" ht="15" customHeight="1">
      <c r="B20" s="10"/>
      <c r="C20" s="32"/>
      <c r="D20" s="9"/>
      <c r="E20" s="37">
        <v>67.5</v>
      </c>
      <c r="F20" s="38">
        <v>0</v>
      </c>
      <c r="G20" s="39"/>
      <c r="H20" s="40">
        <f t="shared" si="0"/>
        <v>19</v>
      </c>
      <c r="I20" s="41"/>
      <c r="J20" s="41"/>
      <c r="K20" s="41"/>
      <c r="L20" s="42"/>
      <c r="M20" s="42"/>
      <c r="N20" s="42"/>
      <c r="O20" s="43"/>
      <c r="P20" s="43"/>
      <c r="Q20" s="43"/>
      <c r="R20" s="43"/>
      <c r="S20" s="43"/>
      <c r="T20" s="44">
        <v>19</v>
      </c>
      <c r="U20" s="42">
        <v>5</v>
      </c>
      <c r="V20" s="45"/>
    </row>
    <row r="21" spans="2:22" s="7" customFormat="1" ht="15" customHeight="1">
      <c r="B21" s="10"/>
      <c r="C21" s="32"/>
      <c r="D21" s="9"/>
      <c r="E21" s="37">
        <v>67.5</v>
      </c>
      <c r="F21" s="38">
        <v>0.3</v>
      </c>
      <c r="G21" s="39"/>
      <c r="H21" s="40">
        <f t="shared" si="0"/>
        <v>0</v>
      </c>
      <c r="I21" s="41"/>
      <c r="J21" s="41"/>
      <c r="K21" s="41"/>
      <c r="L21" s="42"/>
      <c r="M21" s="42"/>
      <c r="N21" s="42"/>
      <c r="O21" s="43"/>
      <c r="P21" s="43"/>
      <c r="Q21" s="43"/>
      <c r="R21" s="43"/>
      <c r="S21" s="43"/>
      <c r="T21" s="44"/>
      <c r="U21" s="42"/>
      <c r="V21" s="45"/>
    </row>
    <row r="22" spans="2:22" s="7" customFormat="1" ht="15" customHeight="1">
      <c r="B22" s="10"/>
      <c r="C22" s="32"/>
      <c r="D22" s="9"/>
      <c r="E22" s="37">
        <v>81</v>
      </c>
      <c r="F22" s="38">
        <v>0.3</v>
      </c>
      <c r="G22" s="39"/>
      <c r="H22" s="40">
        <f t="shared" si="0"/>
        <v>0</v>
      </c>
      <c r="I22" s="41"/>
      <c r="J22" s="41"/>
      <c r="K22" s="41"/>
      <c r="L22" s="42"/>
      <c r="M22" s="42"/>
      <c r="N22" s="42"/>
      <c r="O22" s="43"/>
      <c r="P22" s="43"/>
      <c r="Q22" s="43"/>
      <c r="R22" s="43"/>
      <c r="S22" s="43"/>
      <c r="T22" s="44"/>
      <c r="U22" s="42"/>
      <c r="V22" s="45"/>
    </row>
    <row r="23" spans="2:22" s="7" customFormat="1" ht="15" customHeight="1">
      <c r="B23" s="10"/>
      <c r="C23" s="32"/>
      <c r="D23" s="9"/>
      <c r="E23" s="37">
        <v>67.5</v>
      </c>
      <c r="F23" s="38">
        <v>0.3</v>
      </c>
      <c r="G23" s="39"/>
      <c r="H23" s="40">
        <f t="shared" si="0"/>
        <v>0</v>
      </c>
      <c r="I23" s="41"/>
      <c r="J23" s="41"/>
      <c r="K23" s="41"/>
      <c r="L23" s="42"/>
      <c r="M23" s="42"/>
      <c r="N23" s="42"/>
      <c r="O23" s="43"/>
      <c r="P23" s="43"/>
      <c r="Q23" s="43"/>
      <c r="R23" s="43"/>
      <c r="S23" s="43"/>
      <c r="T23" s="44"/>
      <c r="U23" s="42"/>
      <c r="V23" s="45"/>
    </row>
    <row r="24" spans="2:22" s="7" customFormat="1" ht="15" customHeight="1">
      <c r="B24" s="10"/>
      <c r="C24" s="32"/>
      <c r="D24" s="9"/>
      <c r="E24" s="37">
        <v>67.5</v>
      </c>
      <c r="F24" s="38">
        <v>0.3</v>
      </c>
      <c r="G24" s="39"/>
      <c r="H24" s="40">
        <f t="shared" si="0"/>
        <v>0</v>
      </c>
      <c r="I24" s="41"/>
      <c r="J24" s="41"/>
      <c r="K24" s="41"/>
      <c r="L24" s="42"/>
      <c r="M24" s="42"/>
      <c r="N24" s="42"/>
      <c r="O24" s="43"/>
      <c r="P24" s="43"/>
      <c r="Q24" s="43"/>
      <c r="R24" s="43"/>
      <c r="S24" s="43"/>
      <c r="T24" s="44"/>
      <c r="U24" s="42"/>
      <c r="V24" s="45"/>
    </row>
    <row r="25" spans="2:22" s="7" customFormat="1" ht="15" customHeight="1">
      <c r="B25" s="10"/>
      <c r="C25" s="32"/>
      <c r="D25" s="9"/>
      <c r="E25" s="37">
        <v>67.5</v>
      </c>
      <c r="F25" s="38">
        <v>0</v>
      </c>
      <c r="G25" s="39"/>
      <c r="H25" s="40">
        <f t="shared" si="0"/>
        <v>38</v>
      </c>
      <c r="I25" s="41"/>
      <c r="J25" s="41"/>
      <c r="K25" s="41"/>
      <c r="L25" s="42"/>
      <c r="M25" s="42"/>
      <c r="N25" s="42"/>
      <c r="O25" s="43"/>
      <c r="P25" s="43"/>
      <c r="Q25" s="43"/>
      <c r="R25" s="43"/>
      <c r="S25" s="43"/>
      <c r="T25" s="44">
        <v>38</v>
      </c>
      <c r="U25" s="42">
        <v>10</v>
      </c>
      <c r="V25" s="45"/>
    </row>
    <row r="26" spans="2:22" s="7" customFormat="1" ht="15" customHeight="1">
      <c r="B26" s="10"/>
      <c r="C26" s="32"/>
      <c r="D26" s="9"/>
      <c r="E26" s="37">
        <v>67.5</v>
      </c>
      <c r="F26" s="38">
        <v>0.1</v>
      </c>
      <c r="G26" s="39"/>
      <c r="H26" s="40">
        <f t="shared" si="0"/>
        <v>0</v>
      </c>
      <c r="I26" s="41"/>
      <c r="J26" s="41"/>
      <c r="K26" s="41"/>
      <c r="L26" s="42"/>
      <c r="M26" s="42"/>
      <c r="N26" s="42"/>
      <c r="O26" s="43"/>
      <c r="P26" s="43"/>
      <c r="Q26" s="43"/>
      <c r="R26" s="43"/>
      <c r="S26" s="43"/>
      <c r="T26" s="44"/>
      <c r="U26" s="42"/>
      <c r="V26" s="45"/>
    </row>
    <row r="27" spans="2:22" s="7" customFormat="1" ht="15" customHeight="1">
      <c r="B27" s="10"/>
      <c r="C27" s="32"/>
      <c r="D27" s="9"/>
      <c r="E27" s="37">
        <v>67.5</v>
      </c>
      <c r="F27" s="38">
        <v>0.3</v>
      </c>
      <c r="G27" s="39"/>
      <c r="H27" s="40">
        <f t="shared" si="0"/>
        <v>0</v>
      </c>
      <c r="I27" s="41"/>
      <c r="J27" s="41"/>
      <c r="K27" s="41"/>
      <c r="L27" s="42"/>
      <c r="M27" s="42"/>
      <c r="N27" s="42"/>
      <c r="O27" s="41"/>
      <c r="P27" s="41"/>
      <c r="Q27" s="43"/>
      <c r="R27" s="43"/>
      <c r="S27" s="43"/>
      <c r="T27" s="44"/>
      <c r="U27" s="42"/>
      <c r="V27" s="45"/>
    </row>
    <row r="28" spans="2:22" s="7" customFormat="1" ht="15" customHeight="1">
      <c r="B28" s="10"/>
      <c r="C28" s="32"/>
      <c r="D28" s="9"/>
      <c r="E28" s="37">
        <v>81</v>
      </c>
      <c r="F28" s="38">
        <v>0.3</v>
      </c>
      <c r="G28" s="39"/>
      <c r="H28" s="40">
        <f t="shared" si="0"/>
        <v>0</v>
      </c>
      <c r="I28" s="41"/>
      <c r="J28" s="41"/>
      <c r="K28" s="41"/>
      <c r="L28" s="42"/>
      <c r="M28" s="42"/>
      <c r="N28" s="42"/>
      <c r="O28" s="43"/>
      <c r="P28" s="43"/>
      <c r="Q28" s="43"/>
      <c r="R28" s="43"/>
      <c r="S28" s="43"/>
      <c r="T28" s="44"/>
      <c r="U28" s="42"/>
      <c r="V28" s="45"/>
    </row>
    <row r="29" spans="2:22" s="7" customFormat="1" ht="15" customHeight="1">
      <c r="B29" s="10"/>
      <c r="C29" s="32"/>
      <c r="D29" s="30"/>
      <c r="E29" s="37">
        <v>67.5</v>
      </c>
      <c r="F29" s="38">
        <v>0.3</v>
      </c>
      <c r="G29" s="39"/>
      <c r="H29" s="40">
        <f t="shared" si="0"/>
        <v>0</v>
      </c>
      <c r="I29" s="41"/>
      <c r="J29" s="41"/>
      <c r="K29" s="41"/>
      <c r="L29" s="42"/>
      <c r="M29" s="42"/>
      <c r="N29" s="42"/>
      <c r="O29" s="43"/>
      <c r="P29" s="43"/>
      <c r="Q29" s="43"/>
      <c r="R29" s="43"/>
      <c r="S29" s="43"/>
      <c r="T29" s="44"/>
      <c r="U29" s="42"/>
      <c r="V29" s="45"/>
    </row>
    <row r="30" spans="2:22" s="7" customFormat="1" ht="15" customHeight="1">
      <c r="B30" s="10"/>
      <c r="C30" s="32"/>
      <c r="D30" s="9"/>
      <c r="E30" s="37">
        <v>67.5</v>
      </c>
      <c r="F30" s="38">
        <v>0</v>
      </c>
      <c r="G30" s="39"/>
      <c r="H30" s="40">
        <f t="shared" si="0"/>
        <v>19</v>
      </c>
      <c r="I30" s="41"/>
      <c r="J30" s="41"/>
      <c r="K30" s="41"/>
      <c r="L30" s="42"/>
      <c r="M30" s="42"/>
      <c r="N30" s="42"/>
      <c r="O30" s="43"/>
      <c r="P30" s="43"/>
      <c r="Q30" s="43"/>
      <c r="R30" s="43"/>
      <c r="S30" s="43"/>
      <c r="T30" s="44">
        <v>19</v>
      </c>
      <c r="U30" s="42">
        <v>5</v>
      </c>
      <c r="V30" s="45"/>
    </row>
    <row r="31" spans="2:22" s="7" customFormat="1" ht="15" customHeight="1">
      <c r="B31" s="10"/>
      <c r="C31" s="32"/>
      <c r="D31" s="9"/>
      <c r="E31" s="37">
        <v>81</v>
      </c>
      <c r="F31" s="38">
        <v>0</v>
      </c>
      <c r="G31" s="39"/>
      <c r="H31" s="40">
        <f t="shared" si="0"/>
        <v>0</v>
      </c>
      <c r="I31" s="41"/>
      <c r="J31" s="41"/>
      <c r="K31" s="41"/>
      <c r="L31" s="42"/>
      <c r="M31" s="42"/>
      <c r="N31" s="42"/>
      <c r="O31" s="43"/>
      <c r="P31" s="43"/>
      <c r="Q31" s="43"/>
      <c r="R31" s="43"/>
      <c r="S31" s="43"/>
      <c r="T31" s="44"/>
      <c r="U31" s="42"/>
      <c r="V31" s="45"/>
    </row>
    <row r="32" spans="2:22" s="7" customFormat="1" ht="15" customHeight="1">
      <c r="B32" s="10"/>
      <c r="C32" s="32"/>
      <c r="D32" s="9"/>
      <c r="E32" s="37">
        <v>67.5</v>
      </c>
      <c r="F32" s="38">
        <v>0</v>
      </c>
      <c r="G32" s="39"/>
      <c r="H32" s="40">
        <f t="shared" si="0"/>
        <v>0</v>
      </c>
      <c r="I32" s="41"/>
      <c r="J32" s="41"/>
      <c r="K32" s="41"/>
      <c r="L32" s="42"/>
      <c r="M32" s="42"/>
      <c r="N32" s="42"/>
      <c r="O32" s="43"/>
      <c r="P32" s="43"/>
      <c r="Q32" s="43"/>
      <c r="R32" s="43"/>
      <c r="S32" s="43"/>
      <c r="T32" s="44"/>
      <c r="U32" s="42"/>
      <c r="V32" s="45"/>
    </row>
    <row r="33" spans="2:22" s="7" customFormat="1" ht="15" customHeight="1">
      <c r="B33" s="10"/>
      <c r="C33" s="60"/>
      <c r="D33" s="29"/>
      <c r="E33" s="37">
        <v>81</v>
      </c>
      <c r="F33" s="38">
        <v>0</v>
      </c>
      <c r="G33" s="39"/>
      <c r="H33" s="40">
        <f t="shared" si="0"/>
        <v>0</v>
      </c>
      <c r="I33" s="41"/>
      <c r="J33" s="41"/>
      <c r="K33" s="41"/>
      <c r="L33" s="42"/>
      <c r="M33" s="42"/>
      <c r="N33" s="42"/>
      <c r="O33" s="43"/>
      <c r="P33" s="43"/>
      <c r="Q33" s="43"/>
      <c r="R33" s="43"/>
      <c r="S33" s="43"/>
      <c r="T33" s="44"/>
      <c r="U33" s="42"/>
      <c r="V33" s="45"/>
    </row>
    <row r="34" spans="2:22" s="7" customFormat="1" ht="15" customHeight="1">
      <c r="B34" s="10"/>
      <c r="C34" s="60"/>
      <c r="D34" s="29"/>
      <c r="E34" s="62">
        <v>81</v>
      </c>
      <c r="F34" s="63">
        <v>0</v>
      </c>
      <c r="G34" s="64"/>
      <c r="H34" s="61">
        <f t="shared" si="0"/>
        <v>0</v>
      </c>
      <c r="I34" s="65"/>
      <c r="J34" s="66"/>
      <c r="K34" s="41"/>
      <c r="L34" s="42"/>
      <c r="M34" s="42"/>
      <c r="N34" s="42"/>
      <c r="O34" s="43"/>
      <c r="P34" s="43"/>
      <c r="Q34" s="43"/>
      <c r="R34" s="43"/>
      <c r="S34" s="43"/>
      <c r="T34" s="44"/>
      <c r="U34" s="42"/>
      <c r="V34" s="49"/>
    </row>
    <row r="35" spans="2:22" s="7" customFormat="1" ht="15" customHeight="1">
      <c r="B35" s="10"/>
      <c r="C35" s="60"/>
      <c r="D35" s="29"/>
      <c r="E35" s="62"/>
      <c r="F35" s="63"/>
      <c r="G35" s="64"/>
      <c r="H35" s="61"/>
      <c r="I35" s="65"/>
      <c r="J35" s="66"/>
      <c r="K35" s="41"/>
      <c r="L35" s="42"/>
      <c r="M35" s="42"/>
      <c r="N35" s="42"/>
      <c r="O35" s="43"/>
      <c r="P35" s="43"/>
      <c r="Q35" s="43"/>
      <c r="R35" s="43"/>
      <c r="S35" s="43"/>
      <c r="T35" s="44"/>
      <c r="U35" s="42"/>
      <c r="V35" s="49"/>
    </row>
    <row r="36" spans="2:22" s="7" customFormat="1" ht="15" customHeight="1">
      <c r="B36" s="10"/>
      <c r="C36" s="60"/>
      <c r="D36" s="29"/>
      <c r="E36" s="37">
        <v>67.5</v>
      </c>
      <c r="F36" s="38">
        <v>0.2</v>
      </c>
      <c r="G36" s="39"/>
      <c r="H36" s="40">
        <f t="shared" si="0"/>
        <v>0</v>
      </c>
      <c r="I36" s="41">
        <v>62</v>
      </c>
      <c r="J36" s="41">
        <v>8</v>
      </c>
      <c r="K36" s="41">
        <v>8</v>
      </c>
      <c r="L36" s="42"/>
      <c r="M36" s="42"/>
      <c r="N36" s="42"/>
      <c r="O36" s="43"/>
      <c r="P36" s="43"/>
      <c r="Q36" s="43"/>
      <c r="R36" s="43"/>
      <c r="S36" s="43"/>
      <c r="T36" s="44"/>
      <c r="U36" s="42"/>
      <c r="V36" s="45"/>
    </row>
    <row r="37" spans="2:22" s="7" customFormat="1" ht="15" customHeight="1">
      <c r="B37" s="11"/>
      <c r="C37" s="33"/>
      <c r="D37" s="33"/>
      <c r="E37" s="34"/>
      <c r="F37" s="34"/>
      <c r="G37" s="12"/>
      <c r="H37" s="13"/>
      <c r="I37" s="14"/>
      <c r="J37" s="14"/>
      <c r="K37" s="14"/>
      <c r="L37" s="14"/>
      <c r="M37" s="14"/>
      <c r="N37" s="14"/>
      <c r="O37" s="35"/>
      <c r="P37" s="35"/>
      <c r="Q37" s="35"/>
      <c r="R37" s="35"/>
      <c r="S37" s="35"/>
      <c r="T37" s="14"/>
      <c r="U37" s="14"/>
      <c r="V37" s="8"/>
    </row>
    <row r="38" spans="2:22" s="7" customFormat="1" ht="15" customHeight="1">
      <c r="B38" s="2"/>
      <c r="C38" s="1"/>
      <c r="D38" s="1"/>
      <c r="E38" s="1"/>
      <c r="F38" s="1"/>
      <c r="G38" s="1"/>
      <c r="H38" s="15"/>
      <c r="I38" s="16"/>
      <c r="J38" s="16"/>
      <c r="K38" s="16"/>
      <c r="L38" s="16"/>
      <c r="M38" s="16"/>
      <c r="N38" s="16"/>
      <c r="O38" s="16"/>
      <c r="P38" s="16"/>
      <c r="Q38" s="17"/>
      <c r="R38" s="17"/>
      <c r="S38" s="17"/>
      <c r="T38" s="16"/>
      <c r="U38" s="16"/>
      <c r="V38" s="16"/>
    </row>
    <row r="39" spans="2:22" s="7" customFormat="1" ht="15" customHeight="1">
      <c r="B39" s="2"/>
      <c r="C39" s="1"/>
      <c r="D39" s="1"/>
      <c r="E39" s="1"/>
      <c r="F39" s="1"/>
      <c r="G39" s="1"/>
      <c r="H39" s="15"/>
      <c r="I39" s="50"/>
      <c r="J39" s="50"/>
      <c r="K39" s="50"/>
      <c r="L39" s="50"/>
      <c r="M39" s="50"/>
      <c r="N39" s="16"/>
      <c r="O39" s="16"/>
      <c r="P39" s="16"/>
      <c r="Q39" s="17"/>
      <c r="R39" s="17"/>
      <c r="S39" s="17"/>
      <c r="T39" s="16"/>
      <c r="U39" s="16"/>
      <c r="V39" s="16"/>
    </row>
    <row r="40" spans="2:22" s="7" customFormat="1" ht="30.75" customHeight="1">
      <c r="B40" s="55"/>
      <c r="C40" s="51"/>
      <c r="D40" s="51"/>
      <c r="E40" s="54"/>
      <c r="F40" s="56"/>
      <c r="G40" s="51"/>
      <c r="H40" s="57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V40" s="59"/>
    </row>
    <row r="41" spans="7:22" ht="15" customHeight="1">
      <c r="G41" s="4"/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7:22" ht="15" customHeight="1">
      <c r="G42" s="24"/>
      <c r="H42" s="22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7:22" ht="15" customHeight="1">
      <c r="G43" s="24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7:22" ht="15" customHeight="1">
      <c r="G44" s="24"/>
      <c r="H44" s="22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2:22" s="18" customFormat="1" ht="15" customHeight="1">
      <c r="B45" s="1"/>
      <c r="C45" s="1"/>
      <c r="D45" s="1"/>
      <c r="E45" s="1"/>
      <c r="F45" s="1"/>
      <c r="G45" s="24"/>
      <c r="H45" s="22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2:22" s="18" customFormat="1" ht="15" customHeight="1">
      <c r="B46" s="1"/>
      <c r="C46" s="1"/>
      <c r="D46" s="1"/>
      <c r="E46" s="1"/>
      <c r="F46" s="1"/>
      <c r="G46" s="24"/>
      <c r="H46" s="22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2:22" s="7" customFormat="1" ht="15" customHeight="1">
      <c r="B47" s="1"/>
      <c r="C47" s="1"/>
      <c r="D47" s="1"/>
      <c r="E47" s="1"/>
      <c r="F47" s="1"/>
      <c r="G47" s="24"/>
      <c r="H47" s="22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7:22" ht="15" customHeight="1">
      <c r="G48" s="24"/>
      <c r="H48" s="22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7:22" ht="15" customHeight="1">
      <c r="G49" s="24"/>
      <c r="H49" s="2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2:22" s="18" customFormat="1" ht="15" customHeight="1">
      <c r="B50" s="1"/>
      <c r="C50" s="1"/>
      <c r="D50" s="1"/>
      <c r="E50" s="1"/>
      <c r="F50" s="1"/>
      <c r="G50" s="24"/>
      <c r="H50" s="22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7:22" ht="26.25" customHeight="1">
      <c r="G51" s="24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2:22" s="18" customFormat="1" ht="15" customHeight="1">
      <c r="B52" s="1"/>
      <c r="C52" s="1"/>
      <c r="D52" s="1"/>
      <c r="E52" s="1"/>
      <c r="F52" s="1"/>
      <c r="G52" s="24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7:22" ht="15" customHeight="1">
      <c r="G53" s="24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7:22" ht="15" customHeight="1">
      <c r="G54" s="24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7:22" ht="39" customHeight="1">
      <c r="G55" s="24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7:22" ht="15" customHeight="1">
      <c r="G56" s="24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7:22" ht="15" customHeight="1">
      <c r="G57" s="24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7:22" ht="15" customHeight="1">
      <c r="G58" s="24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7:22" ht="15" customHeight="1">
      <c r="G59" s="24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5:22" ht="15" customHeight="1">
      <c r="E60" s="26"/>
      <c r="F60" s="26"/>
      <c r="G60" s="24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7:22" ht="15" customHeight="1">
      <c r="G61" s="24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7:22" ht="27" customHeight="1">
      <c r="G62" s="24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2:22" ht="15" customHeight="1">
      <c r="B63" s="25"/>
      <c r="C63" s="25"/>
      <c r="D63" s="25"/>
      <c r="E63" s="25"/>
      <c r="F63" s="25"/>
      <c r="G63" s="24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7:22" ht="12.75" customHeight="1">
      <c r="G64" s="24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7:22" ht="15" customHeight="1">
      <c r="G65" s="24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7:22" ht="15.75" customHeight="1">
      <c r="G66" s="24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7:22" ht="19.5" customHeight="1">
      <c r="G67" s="24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7:22" ht="19.5" customHeight="1">
      <c r="G68" s="24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7:22" ht="19.5" customHeight="1">
      <c r="G69" s="24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7:22" ht="19.5" customHeight="1">
      <c r="G70" s="24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7:22" ht="19.5" customHeight="1">
      <c r="G71" s="24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7:22" ht="19.5" customHeight="1">
      <c r="G72" s="24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7:22" ht="19.5" customHeight="1">
      <c r="G73" s="24"/>
      <c r="H73" s="5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7:22" ht="19.5" customHeight="1">
      <c r="G74" s="24"/>
      <c r="H74" s="5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7:22" ht="19.5" customHeight="1">
      <c r="G75" s="24"/>
      <c r="H75" s="5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7:22" ht="19.5" customHeight="1">
      <c r="G76" s="24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93" spans="2:22" s="25" customFormat="1" ht="19.5" customHeight="1">
      <c r="B93" s="1"/>
      <c r="C93" s="1"/>
      <c r="D93" s="1"/>
      <c r="E93" s="1"/>
      <c r="F93" s="1"/>
      <c r="G93" s="1"/>
      <c r="H93" s="2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</sheetData>
  <sheetProtection/>
  <printOptions/>
  <pageMargins left="0.1968503937007874" right="0.1968503937007874" top="0.2755905511811024" bottom="0.2362204724409449" header="0.1968503937007874" footer="0.15748031496062992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B56"/>
  <sheetViews>
    <sheetView tabSelected="1" zoomScalePageLayoutView="0" workbookViewId="0" topLeftCell="A1">
      <selection activeCell="D38" sqref="D38"/>
    </sheetView>
  </sheetViews>
  <sheetFormatPr defaultColWidth="9.140625" defaultRowHeight="12.75" outlineLevelRow="1"/>
  <cols>
    <col min="1" max="1" width="2.421875" style="69" customWidth="1"/>
    <col min="2" max="2" width="13.8515625" style="69" customWidth="1"/>
    <col min="3" max="3" width="5.8515625" style="69" customWidth="1"/>
    <col min="4" max="4" width="7.8515625" style="69" customWidth="1"/>
    <col min="5" max="5" width="5.28125" style="69" customWidth="1"/>
    <col min="6" max="6" width="5.421875" style="69" customWidth="1"/>
    <col min="7" max="9" width="3.00390625" style="69" customWidth="1"/>
    <col min="10" max="10" width="5.421875" style="69" customWidth="1"/>
    <col min="11" max="14" width="3.421875" style="71" customWidth="1"/>
    <col min="15" max="15" width="4.28125" style="71" customWidth="1"/>
    <col min="16" max="21" width="3.421875" style="71" customWidth="1"/>
    <col min="22" max="22" width="4.28125" style="71" customWidth="1"/>
    <col min="23" max="28" width="3.421875" style="71" customWidth="1"/>
    <col min="29" max="29" width="4.28125" style="71" customWidth="1"/>
    <col min="30" max="35" width="3.421875" style="71" customWidth="1"/>
    <col min="36" max="36" width="4.28125" style="71" customWidth="1"/>
    <col min="37" max="38" width="3.421875" style="71" customWidth="1"/>
    <col min="39" max="39" width="0.9921875" style="67" customWidth="1"/>
    <col min="40" max="40" width="4.00390625" style="67" customWidth="1"/>
    <col min="41" max="41" width="9.140625" style="67" customWidth="1"/>
    <col min="42" max="42" width="29.421875" style="67" customWidth="1"/>
    <col min="43" max="43" width="3.00390625" style="69" customWidth="1"/>
    <col min="44" max="50" width="7.57421875" style="69" customWidth="1"/>
    <col min="51" max="51" width="11.00390625" style="69" customWidth="1"/>
    <col min="52" max="16384" width="9.140625" style="69" customWidth="1"/>
  </cols>
  <sheetData>
    <row r="1" spans="5:39" ht="19.5" customHeight="1">
      <c r="E1" s="70"/>
      <c r="N1" s="72"/>
      <c r="U1" s="72"/>
      <c r="AB1" s="72"/>
      <c r="AG1" s="73"/>
      <c r="AH1" s="73"/>
      <c r="AI1" s="73"/>
      <c r="AJ1" s="73"/>
      <c r="AK1" s="73"/>
      <c r="AL1" s="73"/>
      <c r="AM1" s="74"/>
    </row>
    <row r="2" spans="4:39" ht="15.75" customHeight="1">
      <c r="D2" s="75"/>
      <c r="E2" s="75"/>
      <c r="K2" s="77"/>
      <c r="L2" s="77"/>
      <c r="M2" s="77"/>
      <c r="O2" s="77"/>
      <c r="P2" s="77"/>
      <c r="Q2" s="77"/>
      <c r="R2" s="77"/>
      <c r="S2" s="77"/>
      <c r="T2" s="77"/>
      <c r="V2" s="77"/>
      <c r="W2" s="77"/>
      <c r="X2" s="77"/>
      <c r="Y2" s="77"/>
      <c r="Z2" s="77"/>
      <c r="AA2" s="77"/>
      <c r="AC2" s="77"/>
      <c r="AD2" s="77"/>
      <c r="AE2" s="77"/>
      <c r="AF2" s="77"/>
      <c r="AG2" s="77"/>
      <c r="AH2" s="77"/>
      <c r="AJ2" s="77"/>
      <c r="AK2" s="77"/>
      <c r="AL2" s="77"/>
      <c r="AM2" s="78"/>
    </row>
    <row r="3" spans="1:38" ht="33.75" customHeight="1">
      <c r="A3" s="184"/>
      <c r="B3" s="180" t="s">
        <v>17</v>
      </c>
      <c r="C3" s="181"/>
      <c r="D3" s="169" t="s">
        <v>18</v>
      </c>
      <c r="E3" s="171" t="s">
        <v>19</v>
      </c>
      <c r="F3" s="185" t="s">
        <v>42</v>
      </c>
      <c r="G3" s="185" t="s">
        <v>43</v>
      </c>
      <c r="H3" s="79"/>
      <c r="I3" s="79"/>
      <c r="J3" s="187" t="s">
        <v>41</v>
      </c>
      <c r="K3" s="80" t="s">
        <v>22</v>
      </c>
      <c r="L3" s="80" t="s">
        <v>23</v>
      </c>
      <c r="M3" s="80" t="s">
        <v>24</v>
      </c>
      <c r="N3" s="81" t="s">
        <v>25</v>
      </c>
      <c r="O3" s="80" t="s">
        <v>26</v>
      </c>
      <c r="P3" s="80" t="s">
        <v>27</v>
      </c>
      <c r="Q3" s="80" t="s">
        <v>28</v>
      </c>
      <c r="R3" s="80" t="s">
        <v>22</v>
      </c>
      <c r="S3" s="80" t="s">
        <v>23</v>
      </c>
      <c r="T3" s="80" t="s">
        <v>24</v>
      </c>
      <c r="U3" s="81" t="s">
        <v>25</v>
      </c>
      <c r="V3" s="80" t="s">
        <v>26</v>
      </c>
      <c r="W3" s="80" t="s">
        <v>27</v>
      </c>
      <c r="X3" s="80" t="s">
        <v>28</v>
      </c>
      <c r="Y3" s="80" t="s">
        <v>22</v>
      </c>
      <c r="Z3" s="80" t="s">
        <v>23</v>
      </c>
      <c r="AA3" s="80" t="s">
        <v>24</v>
      </c>
      <c r="AB3" s="81" t="s">
        <v>25</v>
      </c>
      <c r="AC3" s="80" t="s">
        <v>26</v>
      </c>
      <c r="AD3" s="80" t="s">
        <v>27</v>
      </c>
      <c r="AE3" s="80" t="s">
        <v>28</v>
      </c>
      <c r="AF3" s="80" t="s">
        <v>22</v>
      </c>
      <c r="AG3" s="80" t="s">
        <v>23</v>
      </c>
      <c r="AH3" s="80" t="s">
        <v>24</v>
      </c>
      <c r="AI3" s="81" t="s">
        <v>25</v>
      </c>
      <c r="AJ3" s="80" t="s">
        <v>26</v>
      </c>
      <c r="AK3" s="80" t="s">
        <v>27</v>
      </c>
      <c r="AL3" s="80" t="s">
        <v>28</v>
      </c>
    </row>
    <row r="4" spans="1:54" ht="16.5" customHeight="1" thickBot="1">
      <c r="A4" s="191"/>
      <c r="B4" s="182"/>
      <c r="C4" s="183"/>
      <c r="D4" s="170"/>
      <c r="E4" s="172"/>
      <c r="F4" s="186"/>
      <c r="G4" s="186"/>
      <c r="H4" s="82"/>
      <c r="I4" s="82"/>
      <c r="J4" s="188"/>
      <c r="K4" s="83">
        <v>1</v>
      </c>
      <c r="L4" s="84">
        <v>2</v>
      </c>
      <c r="M4" s="83">
        <v>3</v>
      </c>
      <c r="N4" s="84">
        <v>4</v>
      </c>
      <c r="O4" s="83">
        <v>5</v>
      </c>
      <c r="P4" s="84">
        <v>6</v>
      </c>
      <c r="Q4" s="83">
        <v>7</v>
      </c>
      <c r="R4" s="84">
        <v>8</v>
      </c>
      <c r="S4" s="83">
        <v>9</v>
      </c>
      <c r="T4" s="84">
        <v>10</v>
      </c>
      <c r="U4" s="83">
        <v>11</v>
      </c>
      <c r="V4" s="84">
        <v>12</v>
      </c>
      <c r="W4" s="83">
        <v>13</v>
      </c>
      <c r="X4" s="84">
        <v>14</v>
      </c>
      <c r="Y4" s="83">
        <v>15</v>
      </c>
      <c r="Z4" s="84">
        <v>16</v>
      </c>
      <c r="AA4" s="83">
        <v>17</v>
      </c>
      <c r="AB4" s="84">
        <v>18</v>
      </c>
      <c r="AC4" s="84">
        <v>19</v>
      </c>
      <c r="AD4" s="83">
        <v>20</v>
      </c>
      <c r="AE4" s="84">
        <v>21</v>
      </c>
      <c r="AF4" s="83">
        <v>22</v>
      </c>
      <c r="AG4" s="84">
        <v>23</v>
      </c>
      <c r="AH4" s="83">
        <v>24</v>
      </c>
      <c r="AI4" s="84">
        <v>25</v>
      </c>
      <c r="AJ4" s="83">
        <v>26</v>
      </c>
      <c r="AK4" s="84">
        <v>27</v>
      </c>
      <c r="AL4" s="83">
        <v>28</v>
      </c>
      <c r="AP4" s="68"/>
      <c r="AQ4" s="68"/>
      <c r="AR4" s="135" t="s">
        <v>29</v>
      </c>
      <c r="AS4" s="136" t="s">
        <v>30</v>
      </c>
      <c r="AT4" s="136" t="s">
        <v>31</v>
      </c>
      <c r="AU4" s="136" t="s">
        <v>32</v>
      </c>
      <c r="AV4" s="136" t="s">
        <v>33</v>
      </c>
      <c r="AW4" s="136" t="s">
        <v>34</v>
      </c>
      <c r="AX4" s="137" t="s">
        <v>20</v>
      </c>
      <c r="AY4" s="137" t="s">
        <v>21</v>
      </c>
      <c r="AZ4" s="68"/>
      <c r="BA4" s="68"/>
      <c r="BB4" s="68"/>
    </row>
    <row r="5" spans="1:54" ht="12.75" customHeight="1" outlineLevel="1">
      <c r="A5" s="173">
        <v>1</v>
      </c>
      <c r="B5" s="192" t="s">
        <v>39</v>
      </c>
      <c r="C5" s="193"/>
      <c r="D5" s="200"/>
      <c r="E5" s="85"/>
      <c r="F5" s="86"/>
      <c r="G5" s="86"/>
      <c r="H5" s="86"/>
      <c r="I5" s="86"/>
      <c r="J5" s="87"/>
      <c r="K5" s="88"/>
      <c r="L5" s="88"/>
      <c r="M5" s="88"/>
      <c r="N5" s="89"/>
      <c r="O5" s="88"/>
      <c r="P5" s="90"/>
      <c r="Q5" s="88"/>
      <c r="R5" s="88"/>
      <c r="S5" s="88"/>
      <c r="T5" s="88"/>
      <c r="U5" s="89"/>
      <c r="V5" s="88"/>
      <c r="W5" s="90"/>
      <c r="X5" s="88"/>
      <c r="Y5" s="88"/>
      <c r="Z5" s="88"/>
      <c r="AA5" s="88"/>
      <c r="AB5" s="89"/>
      <c r="AC5" s="88"/>
      <c r="AD5" s="90"/>
      <c r="AE5" s="88"/>
      <c r="AF5" s="88"/>
      <c r="AG5" s="88"/>
      <c r="AH5" s="88"/>
      <c r="AI5" s="89"/>
      <c r="AJ5" s="88"/>
      <c r="AK5" s="90"/>
      <c r="AL5" s="88"/>
      <c r="AP5" s="141" t="s">
        <v>8</v>
      </c>
      <c r="AQ5" s="144"/>
      <c r="AR5" s="143">
        <f aca="true" t="shared" si="0" ref="AR5:AW5">_xlfn.SUMIFS($J$5:$J$48,$D$5:$D$48,AR$4,$B$5:$B$48,$AP$5)</f>
        <v>0</v>
      </c>
      <c r="AS5" s="143">
        <f t="shared" si="0"/>
        <v>0</v>
      </c>
      <c r="AT5" s="143">
        <f t="shared" si="0"/>
        <v>0</v>
      </c>
      <c r="AU5" s="143">
        <f t="shared" si="0"/>
        <v>0</v>
      </c>
      <c r="AV5" s="143">
        <f t="shared" si="0"/>
        <v>0</v>
      </c>
      <c r="AW5" s="143">
        <f t="shared" si="0"/>
        <v>0</v>
      </c>
      <c r="AX5" s="138"/>
      <c r="AY5" s="138"/>
      <c r="AZ5" s="139">
        <v>0</v>
      </c>
      <c r="BA5" s="139">
        <v>0</v>
      </c>
      <c r="BB5" s="139">
        <v>0</v>
      </c>
    </row>
    <row r="6" spans="1:54" ht="12.75" customHeight="1">
      <c r="A6" s="174"/>
      <c r="B6" s="194"/>
      <c r="C6" s="195"/>
      <c r="D6" s="201" t="s">
        <v>44</v>
      </c>
      <c r="E6" s="92">
        <v>10</v>
      </c>
      <c r="F6" s="93"/>
      <c r="G6" s="93"/>
      <c r="H6" s="93"/>
      <c r="I6" s="93"/>
      <c r="J6" s="154">
        <f aca="true" t="shared" si="1" ref="J6:J13">SUM(K6:AL6)</f>
        <v>39</v>
      </c>
      <c r="K6" s="95">
        <v>4</v>
      </c>
      <c r="L6" s="95">
        <v>1</v>
      </c>
      <c r="M6" s="95"/>
      <c r="N6" s="81" t="s">
        <v>25</v>
      </c>
      <c r="O6" s="95"/>
      <c r="P6" s="96">
        <v>3</v>
      </c>
      <c r="Q6" s="95">
        <v>2</v>
      </c>
      <c r="R6" s="95">
        <v>4</v>
      </c>
      <c r="S6" s="95">
        <v>1</v>
      </c>
      <c r="T6" s="95"/>
      <c r="U6" s="81" t="s">
        <v>25</v>
      </c>
      <c r="V6" s="95"/>
      <c r="W6" s="96">
        <v>3</v>
      </c>
      <c r="X6" s="95">
        <v>2</v>
      </c>
      <c r="Y6" s="95">
        <v>4</v>
      </c>
      <c r="Z6" s="95">
        <v>1</v>
      </c>
      <c r="AA6" s="95"/>
      <c r="AB6" s="81" t="s">
        <v>25</v>
      </c>
      <c r="AC6" s="95"/>
      <c r="AD6" s="96">
        <v>3</v>
      </c>
      <c r="AE6" s="95">
        <v>2</v>
      </c>
      <c r="AF6" s="95">
        <v>4</v>
      </c>
      <c r="AG6" s="95"/>
      <c r="AH6" s="95"/>
      <c r="AI6" s="81" t="s">
        <v>25</v>
      </c>
      <c r="AJ6" s="95"/>
      <c r="AK6" s="96">
        <v>3</v>
      </c>
      <c r="AL6" s="95">
        <v>2</v>
      </c>
      <c r="AP6" s="141" t="s">
        <v>6</v>
      </c>
      <c r="AQ6" s="144"/>
      <c r="AR6" s="143"/>
      <c r="AS6" s="143"/>
      <c r="AT6" s="143"/>
      <c r="AU6" s="145"/>
      <c r="AV6" s="145"/>
      <c r="AW6" s="145"/>
      <c r="AX6" s="140"/>
      <c r="AY6" s="140"/>
      <c r="AZ6" s="140">
        <v>57</v>
      </c>
      <c r="BA6" s="140">
        <v>12</v>
      </c>
      <c r="BB6" s="140">
        <v>23</v>
      </c>
    </row>
    <row r="7" spans="1:54" ht="12.75" customHeight="1">
      <c r="A7" s="174"/>
      <c r="B7" s="196"/>
      <c r="C7" s="197"/>
      <c r="D7" s="201" t="s">
        <v>45</v>
      </c>
      <c r="E7" s="97">
        <v>2</v>
      </c>
      <c r="F7" s="93"/>
      <c r="G7" s="93"/>
      <c r="H7" s="93"/>
      <c r="I7" s="93"/>
      <c r="J7" s="154">
        <f t="shared" si="1"/>
        <v>8</v>
      </c>
      <c r="K7" s="95"/>
      <c r="L7" s="95"/>
      <c r="M7" s="95"/>
      <c r="N7" s="81" t="s">
        <v>25</v>
      </c>
      <c r="O7" s="95"/>
      <c r="P7" s="96">
        <v>1</v>
      </c>
      <c r="Q7" s="95">
        <v>1</v>
      </c>
      <c r="R7" s="95"/>
      <c r="S7" s="95"/>
      <c r="T7" s="95"/>
      <c r="U7" s="81" t="s">
        <v>25</v>
      </c>
      <c r="V7" s="95"/>
      <c r="W7" s="96">
        <v>1</v>
      </c>
      <c r="X7" s="95">
        <v>1</v>
      </c>
      <c r="Y7" s="95"/>
      <c r="Z7" s="95"/>
      <c r="AA7" s="95"/>
      <c r="AB7" s="81" t="s">
        <v>25</v>
      </c>
      <c r="AC7" s="95"/>
      <c r="AD7" s="96">
        <v>1</v>
      </c>
      <c r="AE7" s="95">
        <v>1</v>
      </c>
      <c r="AF7" s="95"/>
      <c r="AG7" s="95"/>
      <c r="AH7" s="95"/>
      <c r="AI7" s="81" t="s">
        <v>25</v>
      </c>
      <c r="AJ7" s="95"/>
      <c r="AK7" s="96">
        <v>1</v>
      </c>
      <c r="AL7" s="95">
        <v>1</v>
      </c>
      <c r="AP7" s="141" t="s">
        <v>7</v>
      </c>
      <c r="AQ7" s="144"/>
      <c r="AR7" s="143"/>
      <c r="AS7" s="143"/>
      <c r="AT7" s="143"/>
      <c r="AU7" s="145"/>
      <c r="AV7" s="145"/>
      <c r="AW7" s="145"/>
      <c r="AX7" s="140">
        <v>12</v>
      </c>
      <c r="AY7" s="140"/>
      <c r="AZ7" s="140">
        <v>19</v>
      </c>
      <c r="BA7" s="140">
        <v>0</v>
      </c>
      <c r="BB7" s="140">
        <v>0</v>
      </c>
    </row>
    <row r="8" spans="1:54" ht="12.75" customHeight="1">
      <c r="A8" s="174"/>
      <c r="B8" s="111" t="s">
        <v>36</v>
      </c>
      <c r="C8" s="112" t="s">
        <v>37</v>
      </c>
      <c r="D8" s="201" t="s">
        <v>46</v>
      </c>
      <c r="E8" s="97">
        <v>2</v>
      </c>
      <c r="F8" s="93"/>
      <c r="G8" s="93"/>
      <c r="H8" s="93"/>
      <c r="I8" s="93"/>
      <c r="J8" s="154">
        <f t="shared" si="1"/>
        <v>16</v>
      </c>
      <c r="K8" s="95"/>
      <c r="L8" s="95"/>
      <c r="M8" s="95"/>
      <c r="N8" s="81" t="s">
        <v>25</v>
      </c>
      <c r="O8" s="95"/>
      <c r="P8" s="96">
        <v>2</v>
      </c>
      <c r="Q8" s="95">
        <v>2</v>
      </c>
      <c r="R8" s="95"/>
      <c r="S8" s="95"/>
      <c r="T8" s="95"/>
      <c r="U8" s="81" t="s">
        <v>25</v>
      </c>
      <c r="V8" s="95"/>
      <c r="W8" s="96">
        <v>2</v>
      </c>
      <c r="X8" s="95">
        <v>2</v>
      </c>
      <c r="Y8" s="95"/>
      <c r="Z8" s="95"/>
      <c r="AA8" s="95"/>
      <c r="AB8" s="81" t="s">
        <v>25</v>
      </c>
      <c r="AC8" s="95"/>
      <c r="AD8" s="96">
        <v>2</v>
      </c>
      <c r="AE8" s="95">
        <v>2</v>
      </c>
      <c r="AF8" s="95"/>
      <c r="AG8" s="95"/>
      <c r="AH8" s="95"/>
      <c r="AI8" s="81" t="s">
        <v>25</v>
      </c>
      <c r="AJ8" s="95"/>
      <c r="AK8" s="96">
        <v>2</v>
      </c>
      <c r="AL8" s="95">
        <v>2</v>
      </c>
      <c r="AP8" s="141">
        <v>0</v>
      </c>
      <c r="AQ8" s="144"/>
      <c r="AR8" s="143"/>
      <c r="AS8" s="143"/>
      <c r="AT8" s="143"/>
      <c r="AU8" s="145"/>
      <c r="AV8" s="145"/>
      <c r="AW8" s="145"/>
      <c r="AX8" s="140">
        <v>60</v>
      </c>
      <c r="AY8" s="140"/>
      <c r="AZ8" s="140">
        <v>60</v>
      </c>
      <c r="BA8" s="140">
        <v>16</v>
      </c>
      <c r="BB8" s="140">
        <v>8</v>
      </c>
    </row>
    <row r="9" spans="1:54" ht="12.75" customHeight="1" outlineLevel="1">
      <c r="A9" s="174"/>
      <c r="B9" s="113"/>
      <c r="C9" s="114"/>
      <c r="D9" s="201" t="s">
        <v>47</v>
      </c>
      <c r="E9" s="97"/>
      <c r="F9" s="93"/>
      <c r="G9" s="93"/>
      <c r="H9" s="93"/>
      <c r="I9" s="93"/>
      <c r="J9" s="198">
        <f t="shared" si="1"/>
        <v>0</v>
      </c>
      <c r="K9" s="95"/>
      <c r="L9" s="88"/>
      <c r="M9" s="95"/>
      <c r="N9" s="81" t="s">
        <v>25</v>
      </c>
      <c r="O9" s="95"/>
      <c r="P9" s="95"/>
      <c r="Q9" s="95"/>
      <c r="R9" s="95"/>
      <c r="S9" s="88"/>
      <c r="T9" s="95"/>
      <c r="U9" s="81" t="s">
        <v>25</v>
      </c>
      <c r="V9" s="95"/>
      <c r="W9" s="95"/>
      <c r="X9" s="95"/>
      <c r="Y9" s="95"/>
      <c r="Z9" s="88"/>
      <c r="AA9" s="95"/>
      <c r="AB9" s="81" t="s">
        <v>25</v>
      </c>
      <c r="AC9" s="95"/>
      <c r="AD9" s="95"/>
      <c r="AE9" s="95"/>
      <c r="AF9" s="95"/>
      <c r="AG9" s="88"/>
      <c r="AH9" s="95"/>
      <c r="AI9" s="81" t="s">
        <v>25</v>
      </c>
      <c r="AJ9" s="95"/>
      <c r="AK9" s="95"/>
      <c r="AL9" s="95"/>
      <c r="AP9" s="146"/>
      <c r="AQ9" s="147"/>
      <c r="AR9" s="148"/>
      <c r="AS9" s="148"/>
      <c r="AT9" s="148"/>
      <c r="AU9" s="147"/>
      <c r="AV9" s="147"/>
      <c r="AW9" s="147"/>
      <c r="AX9" s="142"/>
      <c r="AY9" s="142"/>
      <c r="AZ9" s="142"/>
      <c r="BA9" s="142"/>
      <c r="BB9" s="142"/>
    </row>
    <row r="10" spans="1:54" ht="12.75" customHeight="1" outlineLevel="1">
      <c r="A10" s="174"/>
      <c r="B10" s="115"/>
      <c r="C10" s="116"/>
      <c r="D10" s="201" t="s">
        <v>48</v>
      </c>
      <c r="E10" s="97"/>
      <c r="F10" s="93"/>
      <c r="G10" s="93"/>
      <c r="H10" s="93"/>
      <c r="I10" s="93"/>
      <c r="J10" s="198">
        <f t="shared" si="1"/>
        <v>0</v>
      </c>
      <c r="K10" s="95"/>
      <c r="L10" s="88"/>
      <c r="M10" s="95"/>
      <c r="N10" s="81" t="s">
        <v>25</v>
      </c>
      <c r="O10" s="95"/>
      <c r="P10" s="95"/>
      <c r="Q10" s="95"/>
      <c r="R10" s="95"/>
      <c r="S10" s="88"/>
      <c r="T10" s="95"/>
      <c r="U10" s="81" t="s">
        <v>25</v>
      </c>
      <c r="V10" s="95"/>
      <c r="W10" s="95"/>
      <c r="X10" s="95"/>
      <c r="Y10" s="95"/>
      <c r="Z10" s="88"/>
      <c r="AA10" s="95"/>
      <c r="AB10" s="81" t="s">
        <v>25</v>
      </c>
      <c r="AC10" s="95"/>
      <c r="AD10" s="95"/>
      <c r="AE10" s="95"/>
      <c r="AF10" s="95"/>
      <c r="AG10" s="88"/>
      <c r="AH10" s="95"/>
      <c r="AI10" s="81" t="s">
        <v>25</v>
      </c>
      <c r="AJ10" s="95"/>
      <c r="AK10" s="95"/>
      <c r="AL10" s="95"/>
      <c r="AP10" s="141" t="s">
        <v>10</v>
      </c>
      <c r="AQ10" s="144"/>
      <c r="AR10" s="143"/>
      <c r="AS10" s="143"/>
      <c r="AT10" s="143"/>
      <c r="AU10" s="145"/>
      <c r="AV10" s="145"/>
      <c r="AW10" s="145"/>
      <c r="AX10" s="139"/>
      <c r="AY10" s="139"/>
      <c r="AZ10" s="139">
        <v>75</v>
      </c>
      <c r="BA10" s="139">
        <v>16</v>
      </c>
      <c r="BB10" s="139">
        <v>22</v>
      </c>
    </row>
    <row r="11" spans="1:54" ht="12.75" customHeight="1" outlineLevel="1">
      <c r="A11" s="174"/>
      <c r="B11" s="113"/>
      <c r="C11" s="114"/>
      <c r="D11" s="201" t="s">
        <v>49</v>
      </c>
      <c r="E11" s="97"/>
      <c r="F11" s="93"/>
      <c r="G11" s="93"/>
      <c r="H11" s="93"/>
      <c r="I11" s="93"/>
      <c r="J11" s="198">
        <f t="shared" si="1"/>
        <v>0</v>
      </c>
      <c r="K11" s="95"/>
      <c r="L11" s="88"/>
      <c r="M11" s="95"/>
      <c r="N11" s="81" t="s">
        <v>25</v>
      </c>
      <c r="O11" s="95"/>
      <c r="P11" s="95"/>
      <c r="Q11" s="95"/>
      <c r="R11" s="95"/>
      <c r="S11" s="88"/>
      <c r="T11" s="95"/>
      <c r="U11" s="81" t="s">
        <v>25</v>
      </c>
      <c r="V11" s="95"/>
      <c r="W11" s="95"/>
      <c r="X11" s="95"/>
      <c r="Y11" s="95"/>
      <c r="Z11" s="88"/>
      <c r="AA11" s="95"/>
      <c r="AB11" s="81" t="s">
        <v>25</v>
      </c>
      <c r="AC11" s="95"/>
      <c r="AD11" s="95"/>
      <c r="AE11" s="95"/>
      <c r="AF11" s="95"/>
      <c r="AG11" s="88"/>
      <c r="AH11" s="95"/>
      <c r="AI11" s="81" t="s">
        <v>25</v>
      </c>
      <c r="AJ11" s="95"/>
      <c r="AK11" s="95"/>
      <c r="AL11" s="95"/>
      <c r="AP11" s="141"/>
      <c r="AQ11" s="144"/>
      <c r="AR11" s="143"/>
      <c r="AS11" s="143"/>
      <c r="AT11" s="143"/>
      <c r="AU11" s="145"/>
      <c r="AV11" s="145"/>
      <c r="AW11" s="145"/>
      <c r="AX11" s="140"/>
      <c r="AY11" s="140"/>
      <c r="AZ11" s="140"/>
      <c r="BA11" s="140"/>
      <c r="BB11" s="140"/>
    </row>
    <row r="12" spans="1:54" ht="12.75" customHeight="1">
      <c r="A12" s="174"/>
      <c r="B12" s="189" t="s">
        <v>53</v>
      </c>
      <c r="C12" s="190"/>
      <c r="D12" s="201" t="s">
        <v>50</v>
      </c>
      <c r="E12" s="98"/>
      <c r="F12" s="93"/>
      <c r="G12" s="93"/>
      <c r="H12" s="93"/>
      <c r="I12" s="93"/>
      <c r="J12" s="198">
        <f t="shared" si="1"/>
        <v>0</v>
      </c>
      <c r="K12" s="95"/>
      <c r="L12" s="88"/>
      <c r="M12" s="95"/>
      <c r="N12" s="81" t="s">
        <v>25</v>
      </c>
      <c r="O12" s="95"/>
      <c r="P12" s="95"/>
      <c r="Q12" s="95"/>
      <c r="R12" s="95"/>
      <c r="S12" s="88"/>
      <c r="T12" s="95"/>
      <c r="U12" s="81" t="s">
        <v>25</v>
      </c>
      <c r="V12" s="95"/>
      <c r="W12" s="95"/>
      <c r="X12" s="95"/>
      <c r="Y12" s="95"/>
      <c r="Z12" s="88"/>
      <c r="AA12" s="95"/>
      <c r="AB12" s="81" t="s">
        <v>25</v>
      </c>
      <c r="AC12" s="95"/>
      <c r="AD12" s="95"/>
      <c r="AE12" s="95"/>
      <c r="AF12" s="95"/>
      <c r="AG12" s="88"/>
      <c r="AH12" s="95"/>
      <c r="AI12" s="81" t="s">
        <v>25</v>
      </c>
      <c r="AJ12" s="95"/>
      <c r="AK12" s="95"/>
      <c r="AL12" s="95"/>
      <c r="AP12" s="141" t="s">
        <v>9</v>
      </c>
      <c r="AQ12" s="144"/>
      <c r="AR12" s="143"/>
      <c r="AS12" s="143"/>
      <c r="AT12" s="143"/>
      <c r="AU12" s="145"/>
      <c r="AV12" s="145"/>
      <c r="AW12" s="145"/>
      <c r="AX12" s="140"/>
      <c r="AY12" s="140"/>
      <c r="AZ12" s="140">
        <v>65</v>
      </c>
      <c r="BA12" s="140">
        <v>23</v>
      </c>
      <c r="BB12" s="140">
        <v>16</v>
      </c>
    </row>
    <row r="13" spans="1:54" ht="12.75" customHeight="1">
      <c r="A13" s="174"/>
      <c r="B13" s="189"/>
      <c r="C13" s="190"/>
      <c r="D13" s="201"/>
      <c r="E13" s="98"/>
      <c r="F13" s="93"/>
      <c r="G13" s="93"/>
      <c r="H13" s="93"/>
      <c r="I13" s="93"/>
      <c r="J13" s="198">
        <f t="shared" si="1"/>
        <v>0</v>
      </c>
      <c r="K13" s="95"/>
      <c r="L13" s="88"/>
      <c r="M13" s="95"/>
      <c r="N13" s="81" t="s">
        <v>25</v>
      </c>
      <c r="O13" s="95"/>
      <c r="P13" s="95"/>
      <c r="Q13" s="95"/>
      <c r="R13" s="95"/>
      <c r="S13" s="88"/>
      <c r="T13" s="95"/>
      <c r="U13" s="81" t="s">
        <v>25</v>
      </c>
      <c r="V13" s="95"/>
      <c r="W13" s="95"/>
      <c r="X13" s="95"/>
      <c r="Y13" s="95"/>
      <c r="Z13" s="88"/>
      <c r="AA13" s="95"/>
      <c r="AB13" s="81" t="s">
        <v>25</v>
      </c>
      <c r="AC13" s="95"/>
      <c r="AD13" s="95"/>
      <c r="AE13" s="95"/>
      <c r="AF13" s="95"/>
      <c r="AG13" s="88"/>
      <c r="AH13" s="95"/>
      <c r="AI13" s="81" t="s">
        <v>25</v>
      </c>
      <c r="AJ13" s="95"/>
      <c r="AK13" s="95"/>
      <c r="AL13" s="95"/>
      <c r="AP13" s="141" t="s">
        <v>11</v>
      </c>
      <c r="AQ13" s="144"/>
      <c r="AR13" s="143"/>
      <c r="AS13" s="143"/>
      <c r="AT13" s="143"/>
      <c r="AU13" s="145"/>
      <c r="AV13" s="145"/>
      <c r="AW13" s="145"/>
      <c r="AX13" s="140"/>
      <c r="AY13" s="140"/>
      <c r="AZ13" s="140">
        <v>44</v>
      </c>
      <c r="BA13" s="140">
        <v>8</v>
      </c>
      <c r="BB13" s="140">
        <v>8</v>
      </c>
    </row>
    <row r="14" spans="1:38" ht="12.75" customHeight="1">
      <c r="A14" s="174"/>
      <c r="B14" s="149">
        <v>67.5</v>
      </c>
      <c r="C14" s="100" t="s">
        <v>35</v>
      </c>
      <c r="D14" s="201" t="s">
        <v>41</v>
      </c>
      <c r="E14" s="101">
        <f>SUM(E6:E13)</f>
        <v>14</v>
      </c>
      <c r="F14" s="93"/>
      <c r="G14" s="93"/>
      <c r="H14" s="93"/>
      <c r="I14" s="93"/>
      <c r="J14" s="94">
        <f>SUM(J6:J13)</f>
        <v>63</v>
      </c>
      <c r="K14" s="102">
        <f>SUM(K6:K13)</f>
        <v>4</v>
      </c>
      <c r="L14" s="102">
        <f>SUM(L6:L13)</f>
        <v>1</v>
      </c>
      <c r="M14" s="102">
        <f>SUM(M6:M13)</f>
        <v>0</v>
      </c>
      <c r="N14" s="102">
        <f>SUM(N6:N13)</f>
        <v>0</v>
      </c>
      <c r="O14" s="102">
        <f aca="true" t="shared" si="2" ref="O14:AI14">SUM(O6:O13)</f>
        <v>0</v>
      </c>
      <c r="P14" s="102">
        <f t="shared" si="2"/>
        <v>6</v>
      </c>
      <c r="Q14" s="102">
        <f t="shared" si="2"/>
        <v>5</v>
      </c>
      <c r="R14" s="102">
        <f t="shared" si="2"/>
        <v>4</v>
      </c>
      <c r="S14" s="102">
        <f t="shared" si="2"/>
        <v>1</v>
      </c>
      <c r="T14" s="102">
        <f t="shared" si="2"/>
        <v>0</v>
      </c>
      <c r="U14" s="102">
        <f t="shared" si="2"/>
        <v>0</v>
      </c>
      <c r="V14" s="102">
        <f t="shared" si="2"/>
        <v>0</v>
      </c>
      <c r="W14" s="102">
        <f t="shared" si="2"/>
        <v>6</v>
      </c>
      <c r="X14" s="102">
        <f t="shared" si="2"/>
        <v>5</v>
      </c>
      <c r="Y14" s="102">
        <f t="shared" si="2"/>
        <v>4</v>
      </c>
      <c r="Z14" s="102">
        <f t="shared" si="2"/>
        <v>1</v>
      </c>
      <c r="AA14" s="102">
        <f t="shared" si="2"/>
        <v>0</v>
      </c>
      <c r="AB14" s="102">
        <f t="shared" si="2"/>
        <v>0</v>
      </c>
      <c r="AC14" s="102">
        <f t="shared" si="2"/>
        <v>0</v>
      </c>
      <c r="AD14" s="102">
        <f t="shared" si="2"/>
        <v>6</v>
      </c>
      <c r="AE14" s="102">
        <f t="shared" si="2"/>
        <v>5</v>
      </c>
      <c r="AF14" s="102">
        <f t="shared" si="2"/>
        <v>4</v>
      </c>
      <c r="AG14" s="102"/>
      <c r="AH14" s="102">
        <f t="shared" si="2"/>
        <v>0</v>
      </c>
      <c r="AI14" s="102">
        <f t="shared" si="2"/>
        <v>0</v>
      </c>
      <c r="AJ14" s="102">
        <f>SUM(AJ6:AJ13)</f>
        <v>0</v>
      </c>
      <c r="AK14" s="102">
        <f>SUM(AK6:AK13)</f>
        <v>6</v>
      </c>
      <c r="AL14" s="102">
        <f>SUM(AL6:AL13)</f>
        <v>5</v>
      </c>
    </row>
    <row r="15" spans="1:48" ht="12.75" customHeight="1" thickBot="1">
      <c r="A15" s="175"/>
      <c r="B15" s="103"/>
      <c r="C15" s="104"/>
      <c r="D15" s="202" t="s">
        <v>51</v>
      </c>
      <c r="E15" s="106"/>
      <c r="F15" s="107"/>
      <c r="G15" s="107"/>
      <c r="H15" s="107"/>
      <c r="I15" s="107"/>
      <c r="J15" s="108">
        <f>SUM(K14:AL14)</f>
        <v>63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V15" s="99"/>
    </row>
    <row r="16" spans="1:48" ht="12.75" customHeight="1" outlineLevel="1">
      <c r="A16" s="173">
        <v>1</v>
      </c>
      <c r="B16" s="192" t="s">
        <v>39</v>
      </c>
      <c r="C16" s="193"/>
      <c r="D16" s="200"/>
      <c r="E16" s="110"/>
      <c r="F16" s="86"/>
      <c r="G16" s="86"/>
      <c r="H16" s="86"/>
      <c r="I16" s="86"/>
      <c r="J16" s="87"/>
      <c r="K16" s="88"/>
      <c r="L16" s="88"/>
      <c r="M16" s="88"/>
      <c r="N16" s="81"/>
      <c r="O16" s="88"/>
      <c r="P16" s="81"/>
      <c r="Q16" s="88"/>
      <c r="R16" s="88"/>
      <c r="S16" s="88"/>
      <c r="T16" s="88"/>
      <c r="U16" s="81"/>
      <c r="V16" s="88"/>
      <c r="W16" s="81"/>
      <c r="X16" s="88"/>
      <c r="Y16" s="88"/>
      <c r="Z16" s="88"/>
      <c r="AA16" s="88"/>
      <c r="AB16" s="81"/>
      <c r="AC16" s="88"/>
      <c r="AD16" s="81"/>
      <c r="AE16" s="88"/>
      <c r="AF16" s="88"/>
      <c r="AG16" s="88"/>
      <c r="AH16" s="88"/>
      <c r="AI16" s="81"/>
      <c r="AJ16" s="88"/>
      <c r="AK16" s="81"/>
      <c r="AL16" s="88"/>
      <c r="AV16" s="99"/>
    </row>
    <row r="17" spans="1:48" ht="12" customHeight="1">
      <c r="A17" s="174"/>
      <c r="B17" s="194"/>
      <c r="C17" s="195"/>
      <c r="D17" s="201" t="s">
        <v>44</v>
      </c>
      <c r="E17" s="98">
        <v>5</v>
      </c>
      <c r="F17" s="199">
        <v>12</v>
      </c>
      <c r="G17" s="93"/>
      <c r="H17" s="93"/>
      <c r="I17" s="93"/>
      <c r="J17" s="154">
        <f aca="true" t="shared" si="3" ref="J17:J24">SUM(K17:AL17)</f>
        <v>19</v>
      </c>
      <c r="K17" s="95">
        <v>1</v>
      </c>
      <c r="L17" s="95">
        <v>1</v>
      </c>
      <c r="M17" s="95"/>
      <c r="N17" s="81"/>
      <c r="O17" s="95">
        <v>1</v>
      </c>
      <c r="P17" s="81">
        <v>1</v>
      </c>
      <c r="Q17" s="95">
        <v>1</v>
      </c>
      <c r="R17" s="95">
        <v>1</v>
      </c>
      <c r="S17" s="95">
        <v>1</v>
      </c>
      <c r="T17" s="95"/>
      <c r="U17" s="81" t="s">
        <v>25</v>
      </c>
      <c r="V17" s="95">
        <v>1</v>
      </c>
      <c r="W17" s="81">
        <v>1</v>
      </c>
      <c r="X17" s="95">
        <v>1</v>
      </c>
      <c r="Y17" s="95">
        <v>1</v>
      </c>
      <c r="Z17" s="95">
        <v>1</v>
      </c>
      <c r="AA17" s="95"/>
      <c r="AB17" s="81" t="s">
        <v>25</v>
      </c>
      <c r="AC17" s="95">
        <v>1</v>
      </c>
      <c r="AD17" s="81">
        <v>1</v>
      </c>
      <c r="AE17" s="95">
        <v>1</v>
      </c>
      <c r="AF17" s="95">
        <v>1</v>
      </c>
      <c r="AG17" s="95"/>
      <c r="AH17" s="95"/>
      <c r="AI17" s="81" t="s">
        <v>25</v>
      </c>
      <c r="AJ17" s="95">
        <v>1</v>
      </c>
      <c r="AK17" s="81">
        <v>1</v>
      </c>
      <c r="AL17" s="95">
        <v>1</v>
      </c>
      <c r="AV17" s="99"/>
    </row>
    <row r="18" spans="1:48" ht="12.75" customHeight="1">
      <c r="A18" s="174"/>
      <c r="B18" s="196"/>
      <c r="C18" s="197"/>
      <c r="D18" s="201" t="s">
        <v>45</v>
      </c>
      <c r="E18" s="98"/>
      <c r="F18" s="93"/>
      <c r="G18" s="93"/>
      <c r="H18" s="93"/>
      <c r="I18" s="93"/>
      <c r="J18" s="154">
        <f t="shared" si="3"/>
        <v>0</v>
      </c>
      <c r="K18" s="95"/>
      <c r="L18" s="95"/>
      <c r="M18" s="95"/>
      <c r="N18" s="81" t="s">
        <v>25</v>
      </c>
      <c r="O18" s="95"/>
      <c r="P18" s="81"/>
      <c r="Q18" s="95"/>
      <c r="R18" s="95"/>
      <c r="S18" s="95"/>
      <c r="T18" s="95"/>
      <c r="U18" s="81" t="s">
        <v>25</v>
      </c>
      <c r="V18" s="95"/>
      <c r="W18" s="81"/>
      <c r="X18" s="95"/>
      <c r="Y18" s="95"/>
      <c r="Z18" s="95"/>
      <c r="AA18" s="95"/>
      <c r="AB18" s="81" t="s">
        <v>25</v>
      </c>
      <c r="AC18" s="95"/>
      <c r="AD18" s="81"/>
      <c r="AE18" s="95"/>
      <c r="AF18" s="95"/>
      <c r="AG18" s="95"/>
      <c r="AH18" s="95"/>
      <c r="AI18" s="81" t="s">
        <v>25</v>
      </c>
      <c r="AJ18" s="95"/>
      <c r="AK18" s="81"/>
      <c r="AL18" s="95"/>
      <c r="AV18" s="99"/>
    </row>
    <row r="19" spans="1:48" ht="12" customHeight="1">
      <c r="A19" s="174"/>
      <c r="B19" s="111"/>
      <c r="C19" s="112" t="s">
        <v>37</v>
      </c>
      <c r="D19" s="201" t="s">
        <v>46</v>
      </c>
      <c r="E19" s="98"/>
      <c r="F19" s="93"/>
      <c r="G19" s="93"/>
      <c r="H19" s="93"/>
      <c r="I19" s="93"/>
      <c r="J19" s="154">
        <f t="shared" si="3"/>
        <v>0</v>
      </c>
      <c r="K19" s="95"/>
      <c r="L19" s="95"/>
      <c r="M19" s="95"/>
      <c r="N19" s="81" t="s">
        <v>25</v>
      </c>
      <c r="O19" s="95"/>
      <c r="P19" s="81"/>
      <c r="Q19" s="95"/>
      <c r="R19" s="95"/>
      <c r="S19" s="95"/>
      <c r="T19" s="95"/>
      <c r="U19" s="81" t="s">
        <v>25</v>
      </c>
      <c r="V19" s="95"/>
      <c r="W19" s="81"/>
      <c r="X19" s="95"/>
      <c r="Y19" s="95"/>
      <c r="Z19" s="95"/>
      <c r="AA19" s="95"/>
      <c r="AB19" s="81" t="s">
        <v>25</v>
      </c>
      <c r="AC19" s="95"/>
      <c r="AD19" s="81"/>
      <c r="AE19" s="95"/>
      <c r="AF19" s="95"/>
      <c r="AG19" s="95"/>
      <c r="AH19" s="95"/>
      <c r="AI19" s="81" t="s">
        <v>25</v>
      </c>
      <c r="AJ19" s="95"/>
      <c r="AK19" s="81"/>
      <c r="AL19" s="95"/>
      <c r="AV19" s="99"/>
    </row>
    <row r="20" spans="1:48" ht="12.75" customHeight="1" outlineLevel="1">
      <c r="A20" s="174"/>
      <c r="B20" s="113"/>
      <c r="C20" s="114"/>
      <c r="D20" s="201" t="s">
        <v>47</v>
      </c>
      <c r="E20" s="98"/>
      <c r="F20" s="93"/>
      <c r="G20" s="93"/>
      <c r="H20" s="93"/>
      <c r="I20" s="93"/>
      <c r="J20" s="94">
        <f t="shared" si="3"/>
        <v>0</v>
      </c>
      <c r="K20" s="95"/>
      <c r="L20" s="95"/>
      <c r="M20" s="95"/>
      <c r="N20" s="81" t="s">
        <v>25</v>
      </c>
      <c r="O20" s="95"/>
      <c r="P20" s="81"/>
      <c r="Q20" s="95"/>
      <c r="R20" s="95"/>
      <c r="S20" s="95"/>
      <c r="T20" s="95"/>
      <c r="U20" s="81" t="s">
        <v>25</v>
      </c>
      <c r="V20" s="95"/>
      <c r="W20" s="81"/>
      <c r="X20" s="95"/>
      <c r="Y20" s="95"/>
      <c r="Z20" s="95"/>
      <c r="AA20" s="95"/>
      <c r="AB20" s="81" t="s">
        <v>25</v>
      </c>
      <c r="AC20" s="95"/>
      <c r="AD20" s="81"/>
      <c r="AE20" s="95"/>
      <c r="AF20" s="95"/>
      <c r="AG20" s="95"/>
      <c r="AH20" s="95"/>
      <c r="AI20" s="81" t="s">
        <v>25</v>
      </c>
      <c r="AJ20" s="95"/>
      <c r="AK20" s="81"/>
      <c r="AL20" s="95"/>
      <c r="AV20" s="99"/>
    </row>
    <row r="21" spans="1:48" ht="12.75" customHeight="1" outlineLevel="1">
      <c r="A21" s="174"/>
      <c r="B21" s="115"/>
      <c r="C21" s="116"/>
      <c r="D21" s="201" t="s">
        <v>48</v>
      </c>
      <c r="E21" s="98"/>
      <c r="F21" s="93"/>
      <c r="G21" s="93"/>
      <c r="H21" s="93"/>
      <c r="I21" s="93"/>
      <c r="J21" s="94">
        <f t="shared" si="3"/>
        <v>0</v>
      </c>
      <c r="K21" s="95"/>
      <c r="L21" s="95"/>
      <c r="M21" s="95"/>
      <c r="N21" s="81" t="s">
        <v>25</v>
      </c>
      <c r="O21" s="95"/>
      <c r="P21" s="81"/>
      <c r="Q21" s="95"/>
      <c r="R21" s="95"/>
      <c r="S21" s="95"/>
      <c r="T21" s="95"/>
      <c r="U21" s="81" t="s">
        <v>25</v>
      </c>
      <c r="V21" s="95"/>
      <c r="W21" s="81"/>
      <c r="X21" s="95"/>
      <c r="Y21" s="95"/>
      <c r="Z21" s="95"/>
      <c r="AA21" s="95"/>
      <c r="AB21" s="81" t="s">
        <v>25</v>
      </c>
      <c r="AC21" s="95"/>
      <c r="AD21" s="81"/>
      <c r="AE21" s="95"/>
      <c r="AF21" s="95"/>
      <c r="AG21" s="95"/>
      <c r="AH21" s="95"/>
      <c r="AI21" s="81" t="s">
        <v>25</v>
      </c>
      <c r="AJ21" s="95"/>
      <c r="AK21" s="81"/>
      <c r="AL21" s="95"/>
      <c r="AV21" s="99"/>
    </row>
    <row r="22" spans="1:48" ht="12.75" customHeight="1" outlineLevel="1">
      <c r="A22" s="174"/>
      <c r="B22" s="113"/>
      <c r="C22" s="114"/>
      <c r="D22" s="201" t="s">
        <v>49</v>
      </c>
      <c r="E22" s="98"/>
      <c r="F22" s="93"/>
      <c r="G22" s="93"/>
      <c r="H22" s="93"/>
      <c r="I22" s="93"/>
      <c r="J22" s="94">
        <f t="shared" si="3"/>
        <v>0</v>
      </c>
      <c r="K22" s="95"/>
      <c r="L22" s="95"/>
      <c r="M22" s="95"/>
      <c r="N22" s="81" t="s">
        <v>25</v>
      </c>
      <c r="O22" s="95"/>
      <c r="P22" s="81"/>
      <c r="Q22" s="95"/>
      <c r="R22" s="95"/>
      <c r="S22" s="95"/>
      <c r="T22" s="95"/>
      <c r="U22" s="81" t="s">
        <v>25</v>
      </c>
      <c r="V22" s="95"/>
      <c r="W22" s="81"/>
      <c r="X22" s="95"/>
      <c r="Y22" s="95"/>
      <c r="Z22" s="95"/>
      <c r="AA22" s="95"/>
      <c r="AB22" s="81" t="s">
        <v>25</v>
      </c>
      <c r="AC22" s="95"/>
      <c r="AD22" s="81"/>
      <c r="AE22" s="95"/>
      <c r="AF22" s="95"/>
      <c r="AG22" s="95"/>
      <c r="AH22" s="95"/>
      <c r="AI22" s="81" t="s">
        <v>25</v>
      </c>
      <c r="AJ22" s="95"/>
      <c r="AK22" s="81"/>
      <c r="AL22" s="95"/>
      <c r="AV22" s="99"/>
    </row>
    <row r="23" spans="1:48" ht="12.75" customHeight="1">
      <c r="A23" s="174"/>
      <c r="B23" s="176" t="s">
        <v>54</v>
      </c>
      <c r="C23" s="176"/>
      <c r="D23" s="201" t="s">
        <v>50</v>
      </c>
      <c r="E23" s="98"/>
      <c r="F23" s="93"/>
      <c r="G23" s="93"/>
      <c r="H23" s="93"/>
      <c r="I23" s="93"/>
      <c r="J23" s="94">
        <f t="shared" si="3"/>
        <v>0</v>
      </c>
      <c r="K23" s="95"/>
      <c r="L23" s="95"/>
      <c r="M23" s="95"/>
      <c r="N23" s="81" t="s">
        <v>25</v>
      </c>
      <c r="O23" s="95"/>
      <c r="P23" s="81"/>
      <c r="Q23" s="95"/>
      <c r="R23" s="95"/>
      <c r="S23" s="95"/>
      <c r="T23" s="95"/>
      <c r="U23" s="81" t="s">
        <v>25</v>
      </c>
      <c r="V23" s="95"/>
      <c r="W23" s="81"/>
      <c r="X23" s="95"/>
      <c r="Y23" s="95"/>
      <c r="Z23" s="95"/>
      <c r="AA23" s="95"/>
      <c r="AB23" s="81" t="s">
        <v>25</v>
      </c>
      <c r="AC23" s="95"/>
      <c r="AD23" s="81"/>
      <c r="AE23" s="95"/>
      <c r="AF23" s="95"/>
      <c r="AG23" s="95"/>
      <c r="AH23" s="95"/>
      <c r="AI23" s="81" t="s">
        <v>25</v>
      </c>
      <c r="AJ23" s="95"/>
      <c r="AK23" s="81"/>
      <c r="AL23" s="95"/>
      <c r="AV23" s="99"/>
    </row>
    <row r="24" spans="1:48" ht="12.75" customHeight="1">
      <c r="A24" s="174"/>
      <c r="B24" s="176"/>
      <c r="C24" s="176"/>
      <c r="D24" s="201"/>
      <c r="E24" s="98"/>
      <c r="F24" s="93"/>
      <c r="G24" s="93"/>
      <c r="H24" s="93"/>
      <c r="I24" s="93"/>
      <c r="J24" s="94">
        <f t="shared" si="3"/>
        <v>0</v>
      </c>
      <c r="K24" s="95"/>
      <c r="L24" s="95"/>
      <c r="M24" s="95"/>
      <c r="N24" s="81" t="s">
        <v>25</v>
      </c>
      <c r="O24" s="95"/>
      <c r="P24" s="81"/>
      <c r="Q24" s="95"/>
      <c r="R24" s="95"/>
      <c r="S24" s="95"/>
      <c r="T24" s="95"/>
      <c r="U24" s="81" t="s">
        <v>25</v>
      </c>
      <c r="V24" s="95"/>
      <c r="W24" s="81"/>
      <c r="X24" s="95"/>
      <c r="Y24" s="95"/>
      <c r="Z24" s="95"/>
      <c r="AA24" s="95"/>
      <c r="AB24" s="81" t="s">
        <v>25</v>
      </c>
      <c r="AC24" s="95"/>
      <c r="AD24" s="81"/>
      <c r="AE24" s="95"/>
      <c r="AF24" s="95"/>
      <c r="AG24" s="95"/>
      <c r="AH24" s="95"/>
      <c r="AI24" s="81" t="s">
        <v>25</v>
      </c>
      <c r="AJ24" s="95"/>
      <c r="AK24" s="81"/>
      <c r="AL24" s="95"/>
      <c r="AV24" s="99"/>
    </row>
    <row r="25" spans="1:48" ht="12.75" customHeight="1">
      <c r="A25" s="174"/>
      <c r="B25" s="112">
        <v>67.5</v>
      </c>
      <c r="C25" s="76">
        <v>0.3</v>
      </c>
      <c r="D25" s="201" t="s">
        <v>41</v>
      </c>
      <c r="E25" s="98">
        <f>SUM(E17:E24)</f>
        <v>5</v>
      </c>
      <c r="F25" s="93"/>
      <c r="G25" s="93"/>
      <c r="H25" s="93"/>
      <c r="I25" s="93"/>
      <c r="J25" s="94">
        <f aca="true" t="shared" si="4" ref="J25:O25">SUM(J17:J24)</f>
        <v>19</v>
      </c>
      <c r="K25" s="102">
        <f t="shared" si="4"/>
        <v>1</v>
      </c>
      <c r="L25" s="102">
        <f t="shared" si="4"/>
        <v>1</v>
      </c>
      <c r="M25" s="102">
        <f t="shared" si="4"/>
        <v>0</v>
      </c>
      <c r="N25" s="102">
        <f t="shared" si="4"/>
        <v>0</v>
      </c>
      <c r="O25" s="102">
        <f t="shared" si="4"/>
        <v>1</v>
      </c>
      <c r="P25" s="102">
        <f>SUM(P17:P24)</f>
        <v>1</v>
      </c>
      <c r="Q25" s="102">
        <f aca="true" t="shared" si="5" ref="Q25:V25">SUM(Q17:Q24)</f>
        <v>1</v>
      </c>
      <c r="R25" s="102">
        <f t="shared" si="5"/>
        <v>1</v>
      </c>
      <c r="S25" s="102">
        <f t="shared" si="5"/>
        <v>1</v>
      </c>
      <c r="T25" s="102">
        <f t="shared" si="5"/>
        <v>0</v>
      </c>
      <c r="U25" s="102">
        <f t="shared" si="5"/>
        <v>0</v>
      </c>
      <c r="V25" s="102">
        <f t="shared" si="5"/>
        <v>1</v>
      </c>
      <c r="W25" s="102">
        <f>SUM(W17:W24)</f>
        <v>1</v>
      </c>
      <c r="X25" s="102">
        <f aca="true" t="shared" si="6" ref="X25:AC25">SUM(X17:X24)</f>
        <v>1</v>
      </c>
      <c r="Y25" s="102">
        <f t="shared" si="6"/>
        <v>1</v>
      </c>
      <c r="Z25" s="102">
        <f t="shared" si="6"/>
        <v>1</v>
      </c>
      <c r="AA25" s="102">
        <f t="shared" si="6"/>
        <v>0</v>
      </c>
      <c r="AB25" s="102">
        <f t="shared" si="6"/>
        <v>0</v>
      </c>
      <c r="AC25" s="102">
        <f t="shared" si="6"/>
        <v>1</v>
      </c>
      <c r="AD25" s="102">
        <f>SUM(AD17:AD24)</f>
        <v>1</v>
      </c>
      <c r="AE25" s="102">
        <f aca="true" t="shared" si="7" ref="AE25:AJ25">SUM(AE17:AE24)</f>
        <v>1</v>
      </c>
      <c r="AF25" s="102">
        <f t="shared" si="7"/>
        <v>1</v>
      </c>
      <c r="AG25" s="102"/>
      <c r="AH25" s="102">
        <f t="shared" si="7"/>
        <v>0</v>
      </c>
      <c r="AI25" s="102">
        <f t="shared" si="7"/>
        <v>0</v>
      </c>
      <c r="AJ25" s="102">
        <f t="shared" si="7"/>
        <v>1</v>
      </c>
      <c r="AK25" s="102">
        <f>SUM(AK17:AK24)</f>
        <v>1</v>
      </c>
      <c r="AL25" s="102">
        <f>SUM(AL17:AL24)</f>
        <v>1</v>
      </c>
      <c r="AV25" s="99"/>
    </row>
    <row r="26" spans="1:48" ht="13.5" thickBot="1">
      <c r="A26" s="175"/>
      <c r="B26" s="103"/>
      <c r="C26" s="117"/>
      <c r="D26" s="202" t="s">
        <v>51</v>
      </c>
      <c r="E26" s="106"/>
      <c r="F26" s="107"/>
      <c r="G26" s="107"/>
      <c r="H26" s="107"/>
      <c r="I26" s="107"/>
      <c r="J26" s="108">
        <f>SUM(K25:AL25)</f>
        <v>19</v>
      </c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V26" s="99"/>
    </row>
    <row r="27" spans="1:48" ht="12.75" customHeight="1" outlineLevel="1">
      <c r="A27" s="177">
        <v>3</v>
      </c>
      <c r="B27" s="163" t="s">
        <v>40</v>
      </c>
      <c r="C27" s="164"/>
      <c r="D27" s="200"/>
      <c r="E27" s="110"/>
      <c r="F27" s="86"/>
      <c r="G27" s="86"/>
      <c r="H27" s="86"/>
      <c r="I27" s="86"/>
      <c r="J27" s="87">
        <f>COUNTIF(K27:AL27,"7")</f>
        <v>0</v>
      </c>
      <c r="K27" s="88"/>
      <c r="L27" s="88"/>
      <c r="M27" s="88"/>
      <c r="N27" s="81" t="s">
        <v>25</v>
      </c>
      <c r="O27" s="88"/>
      <c r="P27" s="88"/>
      <c r="Q27" s="88"/>
      <c r="R27" s="88"/>
      <c r="S27" s="88"/>
      <c r="T27" s="88"/>
      <c r="U27" s="81" t="s">
        <v>25</v>
      </c>
      <c r="V27" s="88"/>
      <c r="W27" s="88"/>
      <c r="X27" s="88"/>
      <c r="Y27" s="88"/>
      <c r="Z27" s="88"/>
      <c r="AA27" s="88"/>
      <c r="AB27" s="81" t="s">
        <v>25</v>
      </c>
      <c r="AC27" s="88"/>
      <c r="AD27" s="88"/>
      <c r="AE27" s="88"/>
      <c r="AF27" s="88"/>
      <c r="AG27" s="88"/>
      <c r="AH27" s="88"/>
      <c r="AI27" s="81" t="s">
        <v>25</v>
      </c>
      <c r="AJ27" s="88"/>
      <c r="AK27" s="88"/>
      <c r="AL27" s="88"/>
      <c r="AV27" s="99"/>
    </row>
    <row r="28" spans="1:48" ht="12" customHeight="1">
      <c r="A28" s="178"/>
      <c r="B28" s="165"/>
      <c r="C28" s="166"/>
      <c r="D28" s="91" t="s">
        <v>44</v>
      </c>
      <c r="E28" s="98">
        <v>15</v>
      </c>
      <c r="F28" s="93">
        <v>60</v>
      </c>
      <c r="G28" s="93"/>
      <c r="H28" s="93"/>
      <c r="I28" s="93"/>
      <c r="J28" s="94">
        <f aca="true" t="shared" si="8" ref="J28:J35">SUM(K28:AL28)</f>
        <v>60</v>
      </c>
      <c r="K28" s="95">
        <v>4</v>
      </c>
      <c r="L28" s="95"/>
      <c r="M28" s="95"/>
      <c r="N28" s="81" t="s">
        <v>25</v>
      </c>
      <c r="O28" s="95">
        <v>4</v>
      </c>
      <c r="P28" s="118">
        <v>3</v>
      </c>
      <c r="Q28" s="95">
        <v>4</v>
      </c>
      <c r="R28" s="95">
        <v>4</v>
      </c>
      <c r="S28" s="95"/>
      <c r="T28" s="95"/>
      <c r="U28" s="81" t="s">
        <v>25</v>
      </c>
      <c r="V28" s="95">
        <v>4</v>
      </c>
      <c r="W28" s="118">
        <v>3</v>
      </c>
      <c r="X28" s="95">
        <v>4</v>
      </c>
      <c r="Y28" s="95">
        <v>4</v>
      </c>
      <c r="Z28" s="95"/>
      <c r="AA28" s="95"/>
      <c r="AB28" s="81" t="s">
        <v>25</v>
      </c>
      <c r="AC28" s="95">
        <v>4</v>
      </c>
      <c r="AD28" s="118">
        <v>3</v>
      </c>
      <c r="AE28" s="95">
        <v>4</v>
      </c>
      <c r="AF28" s="95">
        <v>4</v>
      </c>
      <c r="AG28" s="95"/>
      <c r="AH28" s="95"/>
      <c r="AI28" s="81" t="s">
        <v>25</v>
      </c>
      <c r="AJ28" s="95">
        <v>4</v>
      </c>
      <c r="AK28" s="118">
        <v>3</v>
      </c>
      <c r="AL28" s="95">
        <v>4</v>
      </c>
      <c r="AV28" s="99"/>
    </row>
    <row r="29" spans="1:48" ht="12.75" customHeight="1">
      <c r="A29" s="178"/>
      <c r="B29" s="167"/>
      <c r="C29" s="168"/>
      <c r="D29" s="91" t="s">
        <v>45</v>
      </c>
      <c r="E29" s="98">
        <v>4</v>
      </c>
      <c r="F29" s="93"/>
      <c r="G29" s="93"/>
      <c r="H29" s="93"/>
      <c r="I29" s="93"/>
      <c r="J29" s="94">
        <f t="shared" si="8"/>
        <v>16</v>
      </c>
      <c r="K29" s="95">
        <v>1</v>
      </c>
      <c r="L29" s="95"/>
      <c r="M29" s="95"/>
      <c r="N29" s="81" t="s">
        <v>25</v>
      </c>
      <c r="O29" s="95">
        <v>1</v>
      </c>
      <c r="P29" s="118">
        <v>1</v>
      </c>
      <c r="Q29" s="95">
        <v>1</v>
      </c>
      <c r="R29" s="95">
        <v>1</v>
      </c>
      <c r="S29" s="95"/>
      <c r="T29" s="95"/>
      <c r="U29" s="81" t="s">
        <v>25</v>
      </c>
      <c r="V29" s="95">
        <v>1</v>
      </c>
      <c r="W29" s="118">
        <v>1</v>
      </c>
      <c r="X29" s="95">
        <v>1</v>
      </c>
      <c r="Y29" s="95">
        <v>1</v>
      </c>
      <c r="Z29" s="95"/>
      <c r="AA29" s="95"/>
      <c r="AB29" s="81" t="s">
        <v>25</v>
      </c>
      <c r="AC29" s="95">
        <v>1</v>
      </c>
      <c r="AD29" s="118">
        <v>1</v>
      </c>
      <c r="AE29" s="95">
        <v>1</v>
      </c>
      <c r="AF29" s="95">
        <v>1</v>
      </c>
      <c r="AG29" s="95"/>
      <c r="AH29" s="95"/>
      <c r="AI29" s="81" t="s">
        <v>25</v>
      </c>
      <c r="AJ29" s="95">
        <v>1</v>
      </c>
      <c r="AK29" s="118">
        <v>1</v>
      </c>
      <c r="AL29" s="95">
        <v>1</v>
      </c>
      <c r="AV29" s="99"/>
    </row>
    <row r="30" spans="1:48" ht="12" customHeight="1">
      <c r="A30" s="178"/>
      <c r="B30" s="111"/>
      <c r="C30" s="112"/>
      <c r="D30" s="91" t="s">
        <v>46</v>
      </c>
      <c r="E30" s="98">
        <v>2</v>
      </c>
      <c r="F30" s="93"/>
      <c r="G30" s="93"/>
      <c r="H30" s="93"/>
      <c r="I30" s="93"/>
      <c r="J30" s="94">
        <f t="shared" si="8"/>
        <v>8</v>
      </c>
      <c r="K30" s="95"/>
      <c r="L30" s="95"/>
      <c r="M30" s="95"/>
      <c r="N30" s="81" t="s">
        <v>25</v>
      </c>
      <c r="O30" s="95">
        <v>1</v>
      </c>
      <c r="P30" s="118">
        <v>1</v>
      </c>
      <c r="Q30" s="95"/>
      <c r="R30" s="95"/>
      <c r="S30" s="95"/>
      <c r="T30" s="95"/>
      <c r="U30" s="81" t="s">
        <v>25</v>
      </c>
      <c r="V30" s="95">
        <v>1</v>
      </c>
      <c r="W30" s="118">
        <v>1</v>
      </c>
      <c r="X30" s="95"/>
      <c r="Y30" s="95"/>
      <c r="Z30" s="95"/>
      <c r="AA30" s="95"/>
      <c r="AB30" s="81" t="s">
        <v>25</v>
      </c>
      <c r="AC30" s="95">
        <v>1</v>
      </c>
      <c r="AD30" s="118">
        <v>1</v>
      </c>
      <c r="AE30" s="95"/>
      <c r="AF30" s="95"/>
      <c r="AG30" s="95"/>
      <c r="AH30" s="95"/>
      <c r="AI30" s="81" t="s">
        <v>25</v>
      </c>
      <c r="AJ30" s="95">
        <v>1</v>
      </c>
      <c r="AK30" s="118">
        <v>1</v>
      </c>
      <c r="AL30" s="95"/>
      <c r="AV30" s="99"/>
    </row>
    <row r="31" spans="1:48" ht="12.75" customHeight="1" outlineLevel="1">
      <c r="A31" s="178"/>
      <c r="B31" s="113"/>
      <c r="C31" s="114"/>
      <c r="D31" s="91" t="s">
        <v>47</v>
      </c>
      <c r="E31" s="98"/>
      <c r="F31" s="93"/>
      <c r="G31" s="93"/>
      <c r="H31" s="93"/>
      <c r="I31" s="93"/>
      <c r="J31" s="94">
        <f t="shared" si="8"/>
        <v>0</v>
      </c>
      <c r="K31" s="95"/>
      <c r="L31" s="95"/>
      <c r="M31" s="95"/>
      <c r="N31" s="81" t="s">
        <v>25</v>
      </c>
      <c r="O31" s="95"/>
      <c r="P31" s="81"/>
      <c r="Q31" s="95"/>
      <c r="R31" s="95"/>
      <c r="S31" s="95"/>
      <c r="T31" s="95"/>
      <c r="U31" s="81" t="s">
        <v>25</v>
      </c>
      <c r="V31" s="95"/>
      <c r="W31" s="118"/>
      <c r="X31" s="95"/>
      <c r="Y31" s="95"/>
      <c r="Z31" s="95"/>
      <c r="AA31" s="95"/>
      <c r="AB31" s="81" t="s">
        <v>25</v>
      </c>
      <c r="AC31" s="95"/>
      <c r="AD31" s="118"/>
      <c r="AE31" s="95"/>
      <c r="AF31" s="95"/>
      <c r="AG31" s="95"/>
      <c r="AH31" s="95"/>
      <c r="AI31" s="81" t="s">
        <v>25</v>
      </c>
      <c r="AJ31" s="95"/>
      <c r="AK31" s="118"/>
      <c r="AL31" s="95"/>
      <c r="AV31" s="99"/>
    </row>
    <row r="32" spans="1:48" ht="12.75" customHeight="1" outlineLevel="1">
      <c r="A32" s="178"/>
      <c r="B32" s="115"/>
      <c r="C32" s="116"/>
      <c r="D32" s="91" t="s">
        <v>48</v>
      </c>
      <c r="E32" s="98"/>
      <c r="F32" s="93"/>
      <c r="G32" s="93"/>
      <c r="H32" s="93"/>
      <c r="I32" s="93"/>
      <c r="J32" s="94">
        <f t="shared" si="8"/>
        <v>0</v>
      </c>
      <c r="K32" s="95"/>
      <c r="L32" s="95"/>
      <c r="M32" s="95"/>
      <c r="N32" s="81" t="s">
        <v>25</v>
      </c>
      <c r="O32" s="95"/>
      <c r="P32" s="81"/>
      <c r="Q32" s="95"/>
      <c r="R32" s="95"/>
      <c r="S32" s="95"/>
      <c r="T32" s="95"/>
      <c r="U32" s="81" t="s">
        <v>25</v>
      </c>
      <c r="V32" s="95"/>
      <c r="W32" s="81"/>
      <c r="X32" s="95"/>
      <c r="Y32" s="95"/>
      <c r="Z32" s="95"/>
      <c r="AA32" s="95"/>
      <c r="AB32" s="81" t="s">
        <v>25</v>
      </c>
      <c r="AC32" s="95"/>
      <c r="AD32" s="81"/>
      <c r="AE32" s="95"/>
      <c r="AF32" s="95"/>
      <c r="AG32" s="95"/>
      <c r="AH32" s="95"/>
      <c r="AI32" s="81" t="s">
        <v>25</v>
      </c>
      <c r="AJ32" s="95"/>
      <c r="AK32" s="81"/>
      <c r="AL32" s="95"/>
      <c r="AV32" s="99"/>
    </row>
    <row r="33" spans="1:48" ht="12.75" customHeight="1" outlineLevel="1">
      <c r="A33" s="178"/>
      <c r="B33" s="113"/>
      <c r="C33" s="114"/>
      <c r="D33" s="91" t="s">
        <v>49</v>
      </c>
      <c r="E33" s="98"/>
      <c r="F33" s="93"/>
      <c r="G33" s="93"/>
      <c r="H33" s="93"/>
      <c r="I33" s="93"/>
      <c r="J33" s="94">
        <f t="shared" si="8"/>
        <v>0</v>
      </c>
      <c r="K33" s="95"/>
      <c r="L33" s="95"/>
      <c r="M33" s="95"/>
      <c r="N33" s="81" t="s">
        <v>25</v>
      </c>
      <c r="O33" s="95"/>
      <c r="P33" s="81"/>
      <c r="Q33" s="95"/>
      <c r="R33" s="95"/>
      <c r="S33" s="95"/>
      <c r="T33" s="95"/>
      <c r="U33" s="81" t="s">
        <v>25</v>
      </c>
      <c r="V33" s="95"/>
      <c r="W33" s="81"/>
      <c r="X33" s="95"/>
      <c r="Y33" s="95"/>
      <c r="Z33" s="95"/>
      <c r="AA33" s="95"/>
      <c r="AB33" s="81" t="s">
        <v>25</v>
      </c>
      <c r="AC33" s="95"/>
      <c r="AD33" s="81"/>
      <c r="AE33" s="95"/>
      <c r="AF33" s="95"/>
      <c r="AG33" s="95"/>
      <c r="AH33" s="95"/>
      <c r="AI33" s="81" t="s">
        <v>25</v>
      </c>
      <c r="AJ33" s="95"/>
      <c r="AK33" s="81"/>
      <c r="AL33" s="95"/>
      <c r="AV33" s="99"/>
    </row>
    <row r="34" spans="1:48" ht="12.75" customHeight="1">
      <c r="A34" s="178"/>
      <c r="B34" s="184"/>
      <c r="C34" s="184"/>
      <c r="D34" s="91" t="s">
        <v>50</v>
      </c>
      <c r="E34" s="98"/>
      <c r="F34" s="93"/>
      <c r="G34" s="93"/>
      <c r="H34" s="93"/>
      <c r="I34" s="93"/>
      <c r="J34" s="94">
        <f t="shared" si="8"/>
        <v>0</v>
      </c>
      <c r="K34" s="95"/>
      <c r="L34" s="95"/>
      <c r="M34" s="95"/>
      <c r="N34" s="81" t="s">
        <v>25</v>
      </c>
      <c r="O34" s="95"/>
      <c r="P34" s="81"/>
      <c r="Q34" s="95"/>
      <c r="R34" s="95"/>
      <c r="S34" s="95"/>
      <c r="T34" s="95"/>
      <c r="U34" s="81" t="s">
        <v>25</v>
      </c>
      <c r="V34" s="95"/>
      <c r="W34" s="81"/>
      <c r="X34" s="95"/>
      <c r="Y34" s="95"/>
      <c r="Z34" s="95"/>
      <c r="AA34" s="95"/>
      <c r="AB34" s="81" t="s">
        <v>25</v>
      </c>
      <c r="AC34" s="95"/>
      <c r="AD34" s="81"/>
      <c r="AE34" s="95"/>
      <c r="AF34" s="95"/>
      <c r="AG34" s="95"/>
      <c r="AH34" s="95"/>
      <c r="AI34" s="81" t="s">
        <v>25</v>
      </c>
      <c r="AJ34" s="95"/>
      <c r="AK34" s="81"/>
      <c r="AL34" s="95"/>
      <c r="AV34" s="99"/>
    </row>
    <row r="35" spans="1:48" ht="12.75" customHeight="1">
      <c r="A35" s="178"/>
      <c r="B35" s="184"/>
      <c r="C35" s="184"/>
      <c r="D35" s="91"/>
      <c r="E35" s="98"/>
      <c r="F35" s="93"/>
      <c r="G35" s="93"/>
      <c r="H35" s="93"/>
      <c r="I35" s="93"/>
      <c r="J35" s="94">
        <f t="shared" si="8"/>
        <v>0</v>
      </c>
      <c r="K35" s="95"/>
      <c r="L35" s="95"/>
      <c r="M35" s="95"/>
      <c r="N35" s="81" t="s">
        <v>25</v>
      </c>
      <c r="O35" s="95"/>
      <c r="P35" s="81"/>
      <c r="Q35" s="95"/>
      <c r="R35" s="95"/>
      <c r="S35" s="95"/>
      <c r="T35" s="95"/>
      <c r="U35" s="81" t="s">
        <v>25</v>
      </c>
      <c r="V35" s="95"/>
      <c r="W35" s="81"/>
      <c r="X35" s="95"/>
      <c r="Y35" s="95"/>
      <c r="Z35" s="95"/>
      <c r="AA35" s="95"/>
      <c r="AB35" s="81" t="s">
        <v>25</v>
      </c>
      <c r="AC35" s="95"/>
      <c r="AD35" s="81"/>
      <c r="AE35" s="95"/>
      <c r="AF35" s="95"/>
      <c r="AG35" s="95"/>
      <c r="AH35" s="95"/>
      <c r="AI35" s="81" t="s">
        <v>25</v>
      </c>
      <c r="AJ35" s="95"/>
      <c r="AK35" s="81"/>
      <c r="AL35" s="95"/>
      <c r="AV35" s="99"/>
    </row>
    <row r="36" spans="1:48" ht="12.75" customHeight="1">
      <c r="A36" s="178"/>
      <c r="B36" s="112">
        <v>81</v>
      </c>
      <c r="C36" s="76">
        <v>0.3</v>
      </c>
      <c r="D36" s="91" t="s">
        <v>41</v>
      </c>
      <c r="E36" s="98">
        <f>SUM(E28:E35)</f>
        <v>21</v>
      </c>
      <c r="F36" s="93"/>
      <c r="G36" s="93"/>
      <c r="H36" s="93"/>
      <c r="I36" s="93"/>
      <c r="J36" s="94">
        <f aca="true" t="shared" si="9" ref="J36:O36">SUM(J28:J35)</f>
        <v>84</v>
      </c>
      <c r="K36" s="102">
        <f t="shared" si="9"/>
        <v>5</v>
      </c>
      <c r="L36" s="102">
        <f t="shared" si="9"/>
        <v>0</v>
      </c>
      <c r="M36" s="102">
        <f t="shared" si="9"/>
        <v>0</v>
      </c>
      <c r="N36" s="102">
        <f t="shared" si="9"/>
        <v>0</v>
      </c>
      <c r="O36" s="102">
        <f t="shared" si="9"/>
        <v>6</v>
      </c>
      <c r="P36" s="102">
        <v>5</v>
      </c>
      <c r="Q36" s="102">
        <f aca="true" t="shared" si="10" ref="Q36:V36">SUM(Q28:Q35)</f>
        <v>5</v>
      </c>
      <c r="R36" s="102">
        <f t="shared" si="10"/>
        <v>5</v>
      </c>
      <c r="S36" s="102">
        <f t="shared" si="10"/>
        <v>0</v>
      </c>
      <c r="T36" s="102">
        <f t="shared" si="10"/>
        <v>0</v>
      </c>
      <c r="U36" s="102">
        <f t="shared" si="10"/>
        <v>0</v>
      </c>
      <c r="V36" s="102">
        <f t="shared" si="10"/>
        <v>6</v>
      </c>
      <c r="W36" s="102">
        <v>5</v>
      </c>
      <c r="X36" s="102">
        <f aca="true" t="shared" si="11" ref="X36:AC36">SUM(X28:X35)</f>
        <v>5</v>
      </c>
      <c r="Y36" s="102">
        <f t="shared" si="11"/>
        <v>5</v>
      </c>
      <c r="Z36" s="102">
        <f t="shared" si="11"/>
        <v>0</v>
      </c>
      <c r="AA36" s="102">
        <f t="shared" si="11"/>
        <v>0</v>
      </c>
      <c r="AB36" s="102">
        <f t="shared" si="11"/>
        <v>0</v>
      </c>
      <c r="AC36" s="102">
        <f t="shared" si="11"/>
        <v>6</v>
      </c>
      <c r="AD36" s="102">
        <v>5</v>
      </c>
      <c r="AE36" s="102">
        <f aca="true" t="shared" si="12" ref="AE36:AJ36">SUM(AE28:AE35)</f>
        <v>5</v>
      </c>
      <c r="AF36" s="102">
        <f t="shared" si="12"/>
        <v>5</v>
      </c>
      <c r="AG36" s="102"/>
      <c r="AH36" s="102">
        <f t="shared" si="12"/>
        <v>0</v>
      </c>
      <c r="AI36" s="102">
        <f t="shared" si="12"/>
        <v>0</v>
      </c>
      <c r="AJ36" s="102">
        <f t="shared" si="12"/>
        <v>6</v>
      </c>
      <c r="AK36" s="102">
        <v>5</v>
      </c>
      <c r="AL36" s="102">
        <f>SUM(AL28:AL35)</f>
        <v>5</v>
      </c>
      <c r="AV36" s="99"/>
    </row>
    <row r="37" spans="1:48" ht="13.5" thickBot="1">
      <c r="A37" s="179"/>
      <c r="B37" s="103"/>
      <c r="C37" s="117"/>
      <c r="D37" s="105" t="s">
        <v>51</v>
      </c>
      <c r="E37" s="106"/>
      <c r="F37" s="107"/>
      <c r="G37" s="107"/>
      <c r="H37" s="107"/>
      <c r="I37" s="107"/>
      <c r="J37" s="108">
        <f>SUM(K36:AL36)</f>
        <v>84</v>
      </c>
      <c r="K37" s="109"/>
      <c r="L37" s="109"/>
      <c r="M37" s="109"/>
      <c r="N37" s="109"/>
      <c r="O37" s="109"/>
      <c r="P37" s="109"/>
      <c r="Q37" s="109"/>
      <c r="R37" s="109" t="s">
        <v>38</v>
      </c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V37" s="99"/>
    </row>
    <row r="38" spans="1:48" ht="15" customHeight="1">
      <c r="A38" s="158"/>
      <c r="B38" s="159" t="s">
        <v>41</v>
      </c>
      <c r="C38" s="160"/>
      <c r="D38" s="200"/>
      <c r="E38" s="119">
        <f>E5+E16+E27</f>
        <v>0</v>
      </c>
      <c r="F38" s="93"/>
      <c r="G38" s="93"/>
      <c r="H38" s="93"/>
      <c r="I38" s="93"/>
      <c r="J38" s="94"/>
      <c r="K38" s="88"/>
      <c r="L38" s="88"/>
      <c r="M38" s="88"/>
      <c r="N38" s="81" t="s">
        <v>25</v>
      </c>
      <c r="O38" s="88"/>
      <c r="P38" s="88"/>
      <c r="Q38" s="88"/>
      <c r="R38" s="88"/>
      <c r="S38" s="88"/>
      <c r="T38" s="88"/>
      <c r="U38" s="81" t="s">
        <v>25</v>
      </c>
      <c r="V38" s="88"/>
      <c r="W38" s="88"/>
      <c r="X38" s="88"/>
      <c r="Y38" s="88"/>
      <c r="Z38" s="88"/>
      <c r="AA38" s="88"/>
      <c r="AB38" s="81" t="s">
        <v>25</v>
      </c>
      <c r="AC38" s="88"/>
      <c r="AD38" s="88"/>
      <c r="AE38" s="88"/>
      <c r="AF38" s="88"/>
      <c r="AG38" s="88"/>
      <c r="AH38" s="88"/>
      <c r="AI38" s="81" t="s">
        <v>25</v>
      </c>
      <c r="AJ38" s="88"/>
      <c r="AK38" s="88"/>
      <c r="AL38" s="88"/>
      <c r="AV38" s="99"/>
    </row>
    <row r="39" spans="1:48" ht="12.75">
      <c r="A39" s="158"/>
      <c r="B39" s="159"/>
      <c r="C39" s="160"/>
      <c r="D39" s="133" t="s">
        <v>44</v>
      </c>
      <c r="E39" s="119">
        <f>_xlfn.SUMIFS(E$5:E$37,$D$5:$D$37,$D39,$E$5:$E$37,"&gt;0")</f>
        <v>30</v>
      </c>
      <c r="F39" s="119">
        <f>_xlfn.SUMIFS(F$5:F$37,$D$5:$D$37,$D39,$E$5:$E$37,"&gt;0")</f>
        <v>72</v>
      </c>
      <c r="G39" s="119">
        <f>_xlfn.SUMIFS(G$5:G$37,$D$5:$D$37,$D39,$E$5:$E$37,"&gt;0")</f>
        <v>0</v>
      </c>
      <c r="H39" s="119"/>
      <c r="I39" s="119"/>
      <c r="J39" s="94">
        <f>SUM(K39:AL39)</f>
        <v>118</v>
      </c>
      <c r="K39" s="119">
        <f>_xlfn.SUMIFS(K$5:K$37,$D$5:$D$37,$D39,$E$5:$E$37,"&gt;0")</f>
        <v>9</v>
      </c>
      <c r="L39" s="119">
        <f>_xlfn.SUMIFS(L$5:L$37,$D$5:$D$37,$D39,$E$5:$E$37,"&gt;0")</f>
        <v>2</v>
      </c>
      <c r="M39" s="119">
        <f>_xlfn.SUMIFS(M$5:M$37,$D$5:$D$37,$D39,$E$5:$E$37,"&gt;0")</f>
        <v>0</v>
      </c>
      <c r="N39" s="81" t="s">
        <v>25</v>
      </c>
      <c r="O39" s="119">
        <f aca="true" t="shared" si="13" ref="O39:T39">_xlfn.SUMIFS(O$5:O$37,$D$5:$D$37,$D39,$E$5:$E$37,"&gt;0")</f>
        <v>5</v>
      </c>
      <c r="P39" s="119">
        <f t="shared" si="13"/>
        <v>7</v>
      </c>
      <c r="Q39" s="119">
        <f t="shared" si="13"/>
        <v>7</v>
      </c>
      <c r="R39" s="119">
        <f t="shared" si="13"/>
        <v>9</v>
      </c>
      <c r="S39" s="119">
        <f t="shared" si="13"/>
        <v>2</v>
      </c>
      <c r="T39" s="119">
        <f t="shared" si="13"/>
        <v>0</v>
      </c>
      <c r="U39" s="81" t="s">
        <v>25</v>
      </c>
      <c r="V39" s="119">
        <f aca="true" t="shared" si="14" ref="V39:AA39">_xlfn.SUMIFS(V$5:V$37,$D$5:$D$37,$D39,$E$5:$E$37,"&gt;0")</f>
        <v>5</v>
      </c>
      <c r="W39" s="119">
        <f t="shared" si="14"/>
        <v>7</v>
      </c>
      <c r="X39" s="119">
        <f t="shared" si="14"/>
        <v>7</v>
      </c>
      <c r="Y39" s="119">
        <f t="shared" si="14"/>
        <v>9</v>
      </c>
      <c r="Z39" s="119">
        <f t="shared" si="14"/>
        <v>2</v>
      </c>
      <c r="AA39" s="119">
        <f t="shared" si="14"/>
        <v>0</v>
      </c>
      <c r="AB39" s="81" t="s">
        <v>25</v>
      </c>
      <c r="AC39" s="119">
        <f aca="true" t="shared" si="15" ref="AC39:AH39">_xlfn.SUMIFS(AC$5:AC$37,$D$5:$D$37,$D39,$E$5:$E$37,"&gt;0")</f>
        <v>5</v>
      </c>
      <c r="AD39" s="119">
        <f t="shared" si="15"/>
        <v>7</v>
      </c>
      <c r="AE39" s="119">
        <f t="shared" si="15"/>
        <v>7</v>
      </c>
      <c r="AF39" s="119">
        <f t="shared" si="15"/>
        <v>9</v>
      </c>
      <c r="AG39" s="119">
        <f t="shared" si="15"/>
        <v>0</v>
      </c>
      <c r="AH39" s="119">
        <f t="shared" si="15"/>
        <v>0</v>
      </c>
      <c r="AI39" s="81" t="s">
        <v>25</v>
      </c>
      <c r="AJ39" s="119">
        <f>_xlfn.SUMIFS(AJ$5:AJ$37,$D$5:$D$37,$D39,$E$5:$E$37,"&gt;0")</f>
        <v>5</v>
      </c>
      <c r="AK39" s="119">
        <f>_xlfn.SUMIFS(AK$5:AK$37,$D$5:$D$37,$D39,$E$5:$E$37,"&gt;0")</f>
        <v>7</v>
      </c>
      <c r="AL39" s="119">
        <f>_xlfn.SUMIFS(AL$5:AL$37,$D$5:$D$37,$D39,$E$5:$E$37,"&gt;0")</f>
        <v>7</v>
      </c>
      <c r="AV39" s="99"/>
    </row>
    <row r="40" spans="1:48" ht="12.75">
      <c r="A40" s="158"/>
      <c r="B40" s="159"/>
      <c r="C40" s="160"/>
      <c r="D40" s="150" t="s">
        <v>45</v>
      </c>
      <c r="E40" s="119">
        <f aca="true" t="shared" si="16" ref="E40:E45">_xlfn.SUMIFS(E$5:E$37,$D$5:$D$37,$D40,$E$5:$E$37,"&gt;0")</f>
        <v>6</v>
      </c>
      <c r="F40" s="119"/>
      <c r="G40" s="119"/>
      <c r="H40" s="119"/>
      <c r="I40" s="119"/>
      <c r="J40" s="94"/>
      <c r="K40" s="119"/>
      <c r="L40" s="119"/>
      <c r="M40" s="119"/>
      <c r="N40" s="81"/>
      <c r="O40" s="119"/>
      <c r="P40" s="119"/>
      <c r="Q40" s="119"/>
      <c r="R40" s="119"/>
      <c r="S40" s="119"/>
      <c r="T40" s="119"/>
      <c r="U40" s="81"/>
      <c r="V40" s="119"/>
      <c r="W40" s="119"/>
      <c r="X40" s="119"/>
      <c r="Y40" s="119"/>
      <c r="Z40" s="119"/>
      <c r="AA40" s="119"/>
      <c r="AB40" s="81"/>
      <c r="AC40" s="119"/>
      <c r="AD40" s="119"/>
      <c r="AE40" s="119"/>
      <c r="AF40" s="119"/>
      <c r="AG40" s="119"/>
      <c r="AH40" s="119"/>
      <c r="AI40" s="81"/>
      <c r="AJ40" s="119"/>
      <c r="AK40" s="119"/>
      <c r="AL40" s="119"/>
      <c r="AV40" s="99"/>
    </row>
    <row r="41" spans="1:48" ht="12.75">
      <c r="A41" s="158"/>
      <c r="B41" s="159"/>
      <c r="C41" s="160"/>
      <c r="D41" s="150" t="s">
        <v>46</v>
      </c>
      <c r="E41" s="119">
        <f t="shared" si="16"/>
        <v>4</v>
      </c>
      <c r="F41" s="119"/>
      <c r="G41" s="119"/>
      <c r="H41" s="119"/>
      <c r="I41" s="119"/>
      <c r="J41" s="94"/>
      <c r="K41" s="119"/>
      <c r="L41" s="119"/>
      <c r="M41" s="119"/>
      <c r="N41" s="81"/>
      <c r="O41" s="119"/>
      <c r="P41" s="119"/>
      <c r="Q41" s="119"/>
      <c r="R41" s="119"/>
      <c r="S41" s="119"/>
      <c r="T41" s="119"/>
      <c r="U41" s="81"/>
      <c r="V41" s="119"/>
      <c r="W41" s="119"/>
      <c r="X41" s="119"/>
      <c r="Y41" s="119"/>
      <c r="Z41" s="119"/>
      <c r="AA41" s="119"/>
      <c r="AB41" s="81"/>
      <c r="AC41" s="119"/>
      <c r="AD41" s="119"/>
      <c r="AE41" s="119"/>
      <c r="AF41" s="119"/>
      <c r="AG41" s="119"/>
      <c r="AH41" s="119"/>
      <c r="AI41" s="81"/>
      <c r="AJ41" s="119"/>
      <c r="AK41" s="119"/>
      <c r="AL41" s="119"/>
      <c r="AV41" s="99"/>
    </row>
    <row r="42" spans="1:48" ht="12.75">
      <c r="A42" s="158"/>
      <c r="B42" s="159"/>
      <c r="C42" s="160"/>
      <c r="D42" s="150" t="s">
        <v>47</v>
      </c>
      <c r="E42" s="119">
        <f t="shared" si="16"/>
        <v>0</v>
      </c>
      <c r="F42" s="119"/>
      <c r="G42" s="119"/>
      <c r="H42" s="119"/>
      <c r="I42" s="119"/>
      <c r="J42" s="94"/>
      <c r="K42" s="119"/>
      <c r="L42" s="119"/>
      <c r="M42" s="119"/>
      <c r="N42" s="81"/>
      <c r="O42" s="119"/>
      <c r="P42" s="119"/>
      <c r="Q42" s="119"/>
      <c r="R42" s="119"/>
      <c r="S42" s="119"/>
      <c r="T42" s="119"/>
      <c r="U42" s="81"/>
      <c r="V42" s="119"/>
      <c r="W42" s="119"/>
      <c r="X42" s="119"/>
      <c r="Y42" s="119"/>
      <c r="Z42" s="119"/>
      <c r="AA42" s="119"/>
      <c r="AB42" s="81"/>
      <c r="AC42" s="119"/>
      <c r="AD42" s="119"/>
      <c r="AE42" s="119"/>
      <c r="AF42" s="119"/>
      <c r="AG42" s="119"/>
      <c r="AH42" s="119"/>
      <c r="AI42" s="81"/>
      <c r="AJ42" s="119"/>
      <c r="AK42" s="119"/>
      <c r="AL42" s="119"/>
      <c r="AV42" s="99"/>
    </row>
    <row r="43" spans="1:48" ht="12.75">
      <c r="A43" s="158"/>
      <c r="B43" s="159"/>
      <c r="C43" s="160"/>
      <c r="D43" s="150" t="s">
        <v>48</v>
      </c>
      <c r="E43" s="119">
        <f t="shared" si="16"/>
        <v>0</v>
      </c>
      <c r="F43" s="119"/>
      <c r="G43" s="119"/>
      <c r="H43" s="119"/>
      <c r="I43" s="119"/>
      <c r="J43" s="94"/>
      <c r="K43" s="119"/>
      <c r="L43" s="119"/>
      <c r="M43" s="119"/>
      <c r="N43" s="81"/>
      <c r="O43" s="119"/>
      <c r="P43" s="119"/>
      <c r="Q43" s="119"/>
      <c r="R43" s="119"/>
      <c r="S43" s="119"/>
      <c r="T43" s="119"/>
      <c r="U43" s="81"/>
      <c r="V43" s="119"/>
      <c r="W43" s="119"/>
      <c r="X43" s="119"/>
      <c r="Y43" s="119"/>
      <c r="Z43" s="119"/>
      <c r="AA43" s="119"/>
      <c r="AB43" s="81"/>
      <c r="AC43" s="119"/>
      <c r="AD43" s="119"/>
      <c r="AE43" s="119"/>
      <c r="AF43" s="119"/>
      <c r="AG43" s="119"/>
      <c r="AH43" s="119"/>
      <c r="AI43" s="81"/>
      <c r="AJ43" s="119"/>
      <c r="AK43" s="119"/>
      <c r="AL43" s="119"/>
      <c r="AV43" s="99"/>
    </row>
    <row r="44" spans="1:48" ht="12.75">
      <c r="A44" s="158"/>
      <c r="B44" s="159"/>
      <c r="C44" s="160"/>
      <c r="D44" s="150" t="s">
        <v>49</v>
      </c>
      <c r="E44" s="119">
        <f t="shared" si="16"/>
        <v>0</v>
      </c>
      <c r="F44" s="119"/>
      <c r="G44" s="119"/>
      <c r="H44" s="119"/>
      <c r="I44" s="119"/>
      <c r="J44" s="94"/>
      <c r="K44" s="119"/>
      <c r="L44" s="119"/>
      <c r="M44" s="119"/>
      <c r="N44" s="81"/>
      <c r="O44" s="119"/>
      <c r="P44" s="119"/>
      <c r="Q44" s="119"/>
      <c r="R44" s="119"/>
      <c r="S44" s="119"/>
      <c r="T44" s="119"/>
      <c r="U44" s="81"/>
      <c r="V44" s="119"/>
      <c r="W44" s="119"/>
      <c r="X44" s="119"/>
      <c r="Y44" s="119"/>
      <c r="Z44" s="119"/>
      <c r="AA44" s="119"/>
      <c r="AB44" s="81"/>
      <c r="AC44" s="119"/>
      <c r="AD44" s="119"/>
      <c r="AE44" s="119"/>
      <c r="AF44" s="119"/>
      <c r="AG44" s="119"/>
      <c r="AH44" s="119"/>
      <c r="AI44" s="81"/>
      <c r="AJ44" s="119"/>
      <c r="AK44" s="119"/>
      <c r="AL44" s="119"/>
      <c r="AV44" s="99"/>
    </row>
    <row r="45" spans="1:48" ht="12.75">
      <c r="A45" s="158"/>
      <c r="B45" s="159"/>
      <c r="C45" s="160"/>
      <c r="D45" s="150" t="s">
        <v>50</v>
      </c>
      <c r="E45" s="98">
        <f t="shared" si="16"/>
        <v>0</v>
      </c>
      <c r="F45" s="98"/>
      <c r="G45" s="98"/>
      <c r="H45" s="98"/>
      <c r="I45" s="98"/>
      <c r="J45" s="94"/>
      <c r="K45" s="119"/>
      <c r="L45" s="119"/>
      <c r="M45" s="119"/>
      <c r="N45" s="81"/>
      <c r="O45" s="119"/>
      <c r="P45" s="119"/>
      <c r="Q45" s="119"/>
      <c r="R45" s="119"/>
      <c r="S45" s="119"/>
      <c r="T45" s="119"/>
      <c r="U45" s="81"/>
      <c r="V45" s="119"/>
      <c r="W45" s="119"/>
      <c r="X45" s="119"/>
      <c r="Y45" s="119"/>
      <c r="Z45" s="119"/>
      <c r="AA45" s="119"/>
      <c r="AB45" s="81"/>
      <c r="AC45" s="119"/>
      <c r="AD45" s="119"/>
      <c r="AE45" s="119"/>
      <c r="AF45" s="119"/>
      <c r="AG45" s="119"/>
      <c r="AH45" s="119"/>
      <c r="AI45" s="81"/>
      <c r="AJ45" s="119"/>
      <c r="AK45" s="119"/>
      <c r="AL45" s="119"/>
      <c r="AV45" s="99"/>
    </row>
    <row r="46" spans="1:48" ht="12.75">
      <c r="A46" s="158"/>
      <c r="B46" s="159"/>
      <c r="C46" s="160"/>
      <c r="D46" s="150"/>
      <c r="E46" s="119"/>
      <c r="F46" s="93"/>
      <c r="G46" s="93"/>
      <c r="H46" s="93"/>
      <c r="I46" s="93"/>
      <c r="J46" s="94"/>
      <c r="K46" s="120"/>
      <c r="L46" s="120"/>
      <c r="M46" s="120"/>
      <c r="N46" s="81"/>
      <c r="O46" s="120"/>
      <c r="P46" s="120"/>
      <c r="Q46" s="120"/>
      <c r="R46" s="120"/>
      <c r="S46" s="120"/>
      <c r="T46" s="120"/>
      <c r="U46" s="81"/>
      <c r="V46" s="120"/>
      <c r="W46" s="120"/>
      <c r="X46" s="120"/>
      <c r="Y46" s="120"/>
      <c r="Z46" s="120"/>
      <c r="AA46" s="120"/>
      <c r="AB46" s="81"/>
      <c r="AC46" s="120"/>
      <c r="AD46" s="120"/>
      <c r="AE46" s="120"/>
      <c r="AF46" s="120"/>
      <c r="AG46" s="120"/>
      <c r="AH46" s="120"/>
      <c r="AI46" s="81"/>
      <c r="AJ46" s="120"/>
      <c r="AK46" s="120"/>
      <c r="AL46" s="120"/>
      <c r="AV46" s="99"/>
    </row>
    <row r="47" spans="1:48" ht="12.75">
      <c r="A47" s="158"/>
      <c r="B47" s="161"/>
      <c r="C47" s="162"/>
      <c r="D47" s="150" t="s">
        <v>41</v>
      </c>
      <c r="E47" s="98">
        <f>SUM(E39:E46)</f>
        <v>40</v>
      </c>
      <c r="F47" s="93"/>
      <c r="G47" s="93"/>
      <c r="H47" s="93"/>
      <c r="I47" s="93"/>
      <c r="J47" s="94">
        <f>SUM(J39:J46)</f>
        <v>118</v>
      </c>
      <c r="K47" s="102">
        <f>SUM(K39:K46)</f>
        <v>9</v>
      </c>
      <c r="L47" s="102">
        <f>SUM(L39:L46)</f>
        <v>2</v>
      </c>
      <c r="M47" s="102">
        <f>SUM(M39:M46)</f>
        <v>0</v>
      </c>
      <c r="N47" s="81" t="s">
        <v>25</v>
      </c>
      <c r="O47" s="102">
        <f aca="true" t="shared" si="17" ref="O47:T47">SUM(O39:O46)</f>
        <v>5</v>
      </c>
      <c r="P47" s="102">
        <f t="shared" si="17"/>
        <v>7</v>
      </c>
      <c r="Q47" s="102">
        <f t="shared" si="17"/>
        <v>7</v>
      </c>
      <c r="R47" s="102">
        <f t="shared" si="17"/>
        <v>9</v>
      </c>
      <c r="S47" s="102">
        <f t="shared" si="17"/>
        <v>2</v>
      </c>
      <c r="T47" s="102">
        <f t="shared" si="17"/>
        <v>0</v>
      </c>
      <c r="U47" s="81" t="s">
        <v>25</v>
      </c>
      <c r="V47" s="102">
        <f aca="true" t="shared" si="18" ref="V47:AA47">SUM(V39:V46)</f>
        <v>5</v>
      </c>
      <c r="W47" s="102">
        <f t="shared" si="18"/>
        <v>7</v>
      </c>
      <c r="X47" s="102">
        <f t="shared" si="18"/>
        <v>7</v>
      </c>
      <c r="Y47" s="102">
        <f t="shared" si="18"/>
        <v>9</v>
      </c>
      <c r="Z47" s="102">
        <f t="shared" si="18"/>
        <v>2</v>
      </c>
      <c r="AA47" s="102">
        <f t="shared" si="18"/>
        <v>0</v>
      </c>
      <c r="AB47" s="81" t="s">
        <v>25</v>
      </c>
      <c r="AC47" s="102">
        <f aca="true" t="shared" si="19" ref="AC47:AH47">SUM(AC39:AC46)</f>
        <v>5</v>
      </c>
      <c r="AD47" s="102">
        <f t="shared" si="19"/>
        <v>7</v>
      </c>
      <c r="AE47" s="102">
        <f t="shared" si="19"/>
        <v>7</v>
      </c>
      <c r="AF47" s="102">
        <f t="shared" si="19"/>
        <v>9</v>
      </c>
      <c r="AG47" s="102"/>
      <c r="AH47" s="102">
        <f t="shared" si="19"/>
        <v>0</v>
      </c>
      <c r="AI47" s="81" t="s">
        <v>25</v>
      </c>
      <c r="AJ47" s="102">
        <f>SUM(AJ39:AJ46)</f>
        <v>5</v>
      </c>
      <c r="AK47" s="102">
        <f>SUM(AK39:AK46)</f>
        <v>7</v>
      </c>
      <c r="AL47" s="102">
        <f>SUM(AL39:AL46)</f>
        <v>7</v>
      </c>
      <c r="AV47" s="99"/>
    </row>
    <row r="48" spans="1:48" ht="13.5" thickBot="1">
      <c r="A48" s="158"/>
      <c r="B48" s="121"/>
      <c r="C48" s="121"/>
      <c r="D48" s="151" t="s">
        <v>51</v>
      </c>
      <c r="E48" s="122"/>
      <c r="F48" s="93"/>
      <c r="G48" s="93"/>
      <c r="H48" s="93"/>
      <c r="I48" s="93"/>
      <c r="J48" s="94">
        <f>SUM(K47:AL47)</f>
        <v>118</v>
      </c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V48" s="99"/>
    </row>
    <row r="49" spans="1:48" ht="12.75">
      <c r="A49" s="124"/>
      <c r="B49" s="125"/>
      <c r="C49" s="125"/>
      <c r="D49" s="126"/>
      <c r="E49" s="127"/>
      <c r="F49" s="75"/>
      <c r="G49" s="75"/>
      <c r="H49" s="75"/>
      <c r="I49" s="75"/>
      <c r="J49" s="128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Q49" s="99"/>
      <c r="AR49" s="99"/>
      <c r="AS49" s="99"/>
      <c r="AT49" s="99"/>
      <c r="AU49" s="99"/>
      <c r="AV49" s="99"/>
    </row>
    <row r="50" spans="21:48" ht="12.75">
      <c r="U50" s="130"/>
      <c r="AQ50" s="99"/>
      <c r="AR50" s="99"/>
      <c r="AS50" s="99"/>
      <c r="AT50" s="99"/>
      <c r="AU50" s="99"/>
      <c r="AV50" s="99"/>
    </row>
    <row r="51" spans="11:48" ht="12.75">
      <c r="K51" s="131"/>
      <c r="U51" s="132"/>
      <c r="AQ51" s="99"/>
      <c r="AR51" s="99"/>
      <c r="AS51" s="99"/>
      <c r="AT51" s="99"/>
      <c r="AU51" s="99"/>
      <c r="AV51" s="99"/>
    </row>
    <row r="52" spans="21:48" ht="12.75">
      <c r="U52" s="130"/>
      <c r="AQ52" s="99"/>
      <c r="AR52" s="99"/>
      <c r="AS52" s="99"/>
      <c r="AT52" s="99"/>
      <c r="AU52" s="99"/>
      <c r="AV52" s="99"/>
    </row>
    <row r="53" spans="21:48" ht="12.75">
      <c r="U53" s="130"/>
      <c r="AQ53" s="99"/>
      <c r="AR53" s="99"/>
      <c r="AS53" s="99"/>
      <c r="AT53" s="99"/>
      <c r="AU53" s="99"/>
      <c r="AV53" s="99"/>
    </row>
    <row r="54" spans="21:48" ht="12.75">
      <c r="U54" s="130"/>
      <c r="AQ54" s="99"/>
      <c r="AR54" s="99"/>
      <c r="AS54" s="99"/>
      <c r="AT54" s="99"/>
      <c r="AU54" s="99"/>
      <c r="AV54" s="99"/>
    </row>
    <row r="55" spans="21:48" ht="12.75">
      <c r="U55" s="130"/>
      <c r="AQ55" s="99"/>
      <c r="AR55" s="99"/>
      <c r="AS55" s="99"/>
      <c r="AT55" s="99"/>
      <c r="AU55" s="99"/>
      <c r="AV55" s="99"/>
    </row>
    <row r="56" spans="21:48" ht="12.75">
      <c r="U56" s="130"/>
      <c r="AQ56" s="99"/>
      <c r="AR56" s="99"/>
      <c r="AS56" s="99"/>
      <c r="AT56" s="99"/>
      <c r="AU56" s="99"/>
      <c r="AV56" s="99"/>
    </row>
  </sheetData>
  <sheetProtection/>
  <mergeCells count="18">
    <mergeCell ref="B3:C4"/>
    <mergeCell ref="B34:C35"/>
    <mergeCell ref="F3:F4"/>
    <mergeCell ref="G3:G4"/>
    <mergeCell ref="J3:J4"/>
    <mergeCell ref="A5:A15"/>
    <mergeCell ref="B12:C13"/>
    <mergeCell ref="A3:A4"/>
    <mergeCell ref="A38:A48"/>
    <mergeCell ref="B38:C47"/>
    <mergeCell ref="B5:C7"/>
    <mergeCell ref="D3:D4"/>
    <mergeCell ref="E3:E4"/>
    <mergeCell ref="A16:A26"/>
    <mergeCell ref="B16:C18"/>
    <mergeCell ref="B23:C24"/>
    <mergeCell ref="A27:A37"/>
    <mergeCell ref="B27:C29"/>
  </mergeCells>
  <printOptions/>
  <pageMargins left="0.2362204724409449" right="0.1968503937007874" top="0.35433070866141736" bottom="1.23" header="0.2362204724409449" footer="0.1574803149606299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Zhurgal</cp:lastModifiedBy>
  <cp:lastPrinted>2018-03-12T05:33:18Z</cp:lastPrinted>
  <dcterms:created xsi:type="dcterms:W3CDTF">1996-10-08T23:32:33Z</dcterms:created>
  <dcterms:modified xsi:type="dcterms:W3CDTF">2018-03-16T13:52:34Z</dcterms:modified>
  <cp:category/>
  <cp:version/>
  <cp:contentType/>
  <cp:contentStatus/>
</cp:coreProperties>
</file>