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9336" tabRatio="17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2" l="1"/>
  <c r="S12" i="2"/>
  <c r="Q12" i="2"/>
  <c r="O12" i="2"/>
  <c r="U11" i="2"/>
  <c r="S11" i="2"/>
  <c r="Q11" i="2"/>
  <c r="O11" i="2"/>
  <c r="U10" i="2"/>
  <c r="S10" i="2"/>
  <c r="Q10" i="2"/>
  <c r="O10" i="2"/>
  <c r="U9" i="2"/>
  <c r="S9" i="2"/>
  <c r="Q9" i="2"/>
  <c r="O9" i="2"/>
  <c r="U8" i="2"/>
  <c r="S8" i="2"/>
  <c r="Q8" i="2"/>
  <c r="O8" i="2"/>
  <c r="U7" i="2"/>
  <c r="S7" i="2"/>
  <c r="Q7" i="2"/>
  <c r="O7" i="2"/>
  <c r="U6" i="2"/>
  <c r="S6" i="2"/>
  <c r="Q6" i="2"/>
  <c r="O6" i="2"/>
  <c r="U5" i="2"/>
  <c r="S5" i="2"/>
  <c r="Q5" i="2"/>
  <c r="Q4" i="2" s="1"/>
  <c r="O5" i="2"/>
  <c r="O4" i="2" s="1"/>
  <c r="T4" i="2"/>
  <c r="S4" i="2"/>
  <c r="R4" i="2"/>
  <c r="P4" i="2"/>
  <c r="N4" i="2"/>
  <c r="M12" i="2"/>
  <c r="M11" i="2"/>
  <c r="M10" i="2"/>
  <c r="M9" i="2"/>
  <c r="M8" i="2"/>
  <c r="M7" i="2"/>
  <c r="M6" i="2"/>
  <c r="M5" i="2"/>
  <c r="L4" i="2"/>
  <c r="K12" i="2"/>
  <c r="K11" i="2"/>
  <c r="K10" i="2"/>
  <c r="K9" i="2"/>
  <c r="K8" i="2"/>
  <c r="K7" i="2"/>
  <c r="K6" i="2"/>
  <c r="K5" i="2"/>
  <c r="J4" i="2"/>
  <c r="I12" i="2"/>
  <c r="I11" i="2"/>
  <c r="I10" i="2"/>
  <c r="I9" i="2"/>
  <c r="I8" i="2"/>
  <c r="I7" i="2"/>
  <c r="I6" i="2"/>
  <c r="I5" i="2"/>
  <c r="H4" i="2"/>
  <c r="G12" i="2"/>
  <c r="G11" i="2"/>
  <c r="G10" i="2"/>
  <c r="G9" i="2"/>
  <c r="G8" i="2"/>
  <c r="G7" i="2"/>
  <c r="G6" i="2"/>
  <c r="E12" i="2"/>
  <c r="E11" i="2"/>
  <c r="E10" i="2"/>
  <c r="E9" i="2"/>
  <c r="E8" i="2"/>
  <c r="E7" i="2"/>
  <c r="E6" i="2"/>
  <c r="G5" i="2"/>
  <c r="E5" i="2"/>
  <c r="F4" i="2"/>
  <c r="D4" i="2"/>
  <c r="U4" i="2" l="1"/>
  <c r="M4" i="2"/>
  <c r="I4" i="2"/>
  <c r="K4" i="2"/>
  <c r="G4" i="2"/>
  <c r="E4" i="2"/>
  <c r="C4" i="2"/>
  <c r="G19" i="1" l="1"/>
  <c r="H19" i="1"/>
  <c r="I19" i="1"/>
  <c r="J19" i="1"/>
  <c r="K19" i="1"/>
  <c r="D19" i="1"/>
  <c r="E19" i="1"/>
  <c r="F19" i="1"/>
  <c r="C19" i="1"/>
</calcChain>
</file>

<file path=xl/sharedStrings.xml><?xml version="1.0" encoding="utf-8"?>
<sst xmlns="http://schemas.openxmlformats.org/spreadsheetml/2006/main" count="88" uniqueCount="59">
  <si>
    <t>Наименование оценочной позиции</t>
  </si>
  <si>
    <t>Общественно-жилой комплекс ул.Гродненская, вл.5а</t>
  </si>
  <si>
    <t>Мельникова ул., вл.3. Общественно – жилой комплекс (секции 15-18, ДОУ, подземная автостоянка под секциями 7-18)</t>
  </si>
  <si>
    <t>Строительство многоквартирных жилых домов №2315 (корпуса А,Б) по адресу ул.Радио, вл.11, г.Зеленоград, район Крюково</t>
  </si>
  <si>
    <t>Здание научно-технического центра ПАО «ТМК» на территории инновационного центра «Сколково»</t>
  </si>
  <si>
    <t>Жилые дома, корп. 1-6, ул. Автозаводская, вл. 23</t>
  </si>
  <si>
    <t>Станционный комплекс «Стахановская улица», Кожуховская линия ст. «Авиамоторная» - ст. «Некрасовка»</t>
  </si>
  <si>
    <t>Электродепо «Нижегородское» (реконструкция), шоссе Энтузиастов, д. 4</t>
  </si>
  <si>
    <t xml:space="preserve">Реконструкция с расширением электродепо «Владыкино», Березовая аллея, д. 8  </t>
  </si>
  <si>
    <t xml:space="preserve">Электродепо «Лихоборы», ул. Верхнелихоборская, вл. 5 </t>
  </si>
  <si>
    <t>Объекты Моспромстрой</t>
  </si>
  <si>
    <t>График производства работ</t>
  </si>
  <si>
    <t>Планирование (среднесрочное/долгосрочное)</t>
  </si>
  <si>
    <t>Снабжение объекта, поставки, логистика</t>
  </si>
  <si>
    <t>Документооборот и отчетность</t>
  </si>
  <si>
    <t>Контроль задолженности</t>
  </si>
  <si>
    <t>Планирование рисков</t>
  </si>
  <si>
    <t>Выполнение (физобъемы)</t>
  </si>
  <si>
    <t>Выполнение (деньги)</t>
  </si>
  <si>
    <t>Процедура выбора контрагентов, тендеры</t>
  </si>
  <si>
    <t xml:space="preserve">Персонал </t>
  </si>
  <si>
    <t>Техника</t>
  </si>
  <si>
    <t>Претензионная работа</t>
  </si>
  <si>
    <t>Статус предоставления подтверждающих документов со стороны МПС в адрес EY</t>
  </si>
  <si>
    <t>№</t>
  </si>
  <si>
    <t>Оценочная степень</t>
  </si>
  <si>
    <t>удовлетворительно</t>
  </si>
  <si>
    <t>неудовлетворительно</t>
  </si>
  <si>
    <t>хорошо</t>
  </si>
  <si>
    <t>данные отсутствуют</t>
  </si>
  <si>
    <t>ИТОГО БАЛЛОВ</t>
  </si>
  <si>
    <t>Работа с замечаниями от Заказчика и контролирующих органов</t>
  </si>
  <si>
    <t>Ведение документов на объекте</t>
  </si>
  <si>
    <t xml:space="preserve">Планирование </t>
  </si>
  <si>
    <t>Стратегическое планирование программы и потенциала предприятия по объектам и структуре объектов, сроком от 1 года до 3 лет</t>
  </si>
  <si>
    <t>План производства строительно-монтажных или специализированных работ на весь объем по контракту</t>
  </si>
  <si>
    <t>План материально-технического обеспечения на весь объем работ</t>
  </si>
  <si>
    <t>План обеспечения рабочей силой на весь объем работ</t>
  </si>
  <si>
    <t>Производственное планирование на стадии строительства объекта (жизненный цикл объекта) до 1 месяца</t>
  </si>
  <si>
    <t>Недельно-суточное планирование в ходе строительства объекта</t>
  </si>
  <si>
    <t>План освоение финансовых средств на 1 месяц</t>
  </si>
  <si>
    <t>Наименование оценочного критерия</t>
  </si>
  <si>
    <t>Вес критерия (по разделу max 100)</t>
  </si>
  <si>
    <t>Примечание</t>
  </si>
  <si>
    <t>неудовлетворительное состояние</t>
  </si>
  <si>
    <t>удовлетворительное состояние</t>
  </si>
  <si>
    <t>хорошее состояние</t>
  </si>
  <si>
    <t>1.1</t>
  </si>
  <si>
    <t>1.2</t>
  </si>
  <si>
    <t>1.3</t>
  </si>
  <si>
    <t>1.4</t>
  </si>
  <si>
    <t>1.5</t>
  </si>
  <si>
    <t>1.6</t>
  </si>
  <si>
    <t>1.7</t>
  </si>
  <si>
    <t>1.8</t>
  </si>
  <si>
    <t>Статус наличия</t>
  </si>
  <si>
    <t>Сводный итог</t>
  </si>
  <si>
    <t>ИТОГ</t>
  </si>
  <si>
    <t>В итоге должна быть надпись "СИСТЕМНОЕ ЯВЛЕНИЕ" если количество ячеек с повторяющимися значениями больше чем на 5ти объектах (т.е. больше 5 ячеет должно высвечиваться здесь СИСТЕМНОЕ ЯВЛЕНИЕ и так по каждой строчке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</si>
</sst>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/>
    </xf>
    <xf numFmtId="9" fontId="2" fillId="10" borderId="30" xfId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0" fillId="11" borderId="3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9" fontId="2" fillId="10" borderId="40" xfId="1" applyFont="1" applyFill="1" applyBorder="1" applyAlignment="1">
      <alignment horizontal="center" vertical="center"/>
    </xf>
    <xf numFmtId="9" fontId="0" fillId="11" borderId="41" xfId="1" applyFont="1" applyFill="1" applyBorder="1" applyAlignment="1">
      <alignment horizontal="center" vertical="center"/>
    </xf>
    <xf numFmtId="9" fontId="0" fillId="11" borderId="28" xfId="1" applyFont="1" applyFill="1" applyBorder="1" applyAlignment="1">
      <alignment horizontal="center" vertical="center"/>
    </xf>
    <xf numFmtId="0" fontId="0" fillId="0" borderId="1" xfId="0" applyBorder="1"/>
    <xf numFmtId="0" fontId="2" fillId="3" borderId="4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294"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>
          <bgColor rgb="FFFF7D7D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</dxfs>
  <tableStyles count="0" defaultTableStyle="TableStyleMedium2" defaultPivotStyle="PivotStyleLight16"/>
  <colors>
    <mruColors>
      <color rgb="FFFF7D7D"/>
      <color rgb="FF92B3DA"/>
      <color rgb="FFFFF8E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4.4" x14ac:dyDescent="0.3"/>
  <cols>
    <col min="1" max="1" width="3" bestFit="1" customWidth="1"/>
    <col min="2" max="2" width="35.33203125" customWidth="1"/>
    <col min="3" max="3" width="24.21875" customWidth="1"/>
    <col min="4" max="4" width="29.5546875" customWidth="1"/>
    <col min="5" max="5" width="33.109375" customWidth="1"/>
    <col min="6" max="6" width="31.77734375" customWidth="1"/>
    <col min="7" max="7" width="25.88671875" customWidth="1"/>
    <col min="8" max="8" width="33.6640625" customWidth="1"/>
    <col min="9" max="9" width="32.33203125" customWidth="1"/>
    <col min="10" max="10" width="33.33203125" customWidth="1"/>
    <col min="11" max="11" width="26.109375" customWidth="1"/>
  </cols>
  <sheetData>
    <row r="1" spans="1:16" ht="24" customHeight="1" x14ac:dyDescent="0.3">
      <c r="A1" s="38" t="s">
        <v>24</v>
      </c>
      <c r="B1" s="35" t="s">
        <v>0</v>
      </c>
      <c r="C1" s="32" t="s">
        <v>10</v>
      </c>
      <c r="D1" s="33"/>
      <c r="E1" s="33"/>
      <c r="F1" s="33"/>
      <c r="G1" s="33"/>
      <c r="H1" s="33"/>
      <c r="I1" s="33"/>
      <c r="J1" s="33"/>
      <c r="K1" s="34"/>
    </row>
    <row r="2" spans="1:16" s="3" customFormat="1" ht="72" x14ac:dyDescent="0.3">
      <c r="A2" s="39"/>
      <c r="B2" s="36"/>
      <c r="C2" s="14" t="s">
        <v>1</v>
      </c>
      <c r="D2" s="10" t="s">
        <v>2</v>
      </c>
      <c r="E2" s="12" t="s">
        <v>3</v>
      </c>
      <c r="F2" s="13" t="s">
        <v>4</v>
      </c>
      <c r="G2" s="15" t="s">
        <v>5</v>
      </c>
      <c r="H2" s="16" t="s">
        <v>6</v>
      </c>
      <c r="I2" s="11" t="s">
        <v>7</v>
      </c>
      <c r="J2" s="17" t="s">
        <v>8</v>
      </c>
      <c r="K2" s="18" t="s">
        <v>9</v>
      </c>
    </row>
    <row r="3" spans="1:16" ht="15" thickBot="1" x14ac:dyDescent="0.35">
      <c r="A3" s="40"/>
      <c r="B3" s="37"/>
      <c r="C3" s="7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6">
        <v>9</v>
      </c>
    </row>
    <row r="4" spans="1:16" ht="34.799999999999997" customHeight="1" x14ac:dyDescent="0.3">
      <c r="A4" s="27">
        <v>1</v>
      </c>
      <c r="B4" s="29" t="s">
        <v>12</v>
      </c>
      <c r="C4" s="8">
        <v>1</v>
      </c>
      <c r="D4" s="8">
        <v>1</v>
      </c>
      <c r="E4" s="8">
        <v>1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P4">
        <v>0</v>
      </c>
    </row>
    <row r="5" spans="1:16" ht="31.2" customHeight="1" x14ac:dyDescent="0.3">
      <c r="A5" s="28">
        <v>2</v>
      </c>
      <c r="B5" s="30" t="s">
        <v>11</v>
      </c>
      <c r="C5" s="9">
        <v>1</v>
      </c>
      <c r="D5" s="2">
        <v>1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P5">
        <v>1</v>
      </c>
    </row>
    <row r="6" spans="1:16" ht="31.8" customHeight="1" x14ac:dyDescent="0.3">
      <c r="A6" s="27">
        <v>3</v>
      </c>
      <c r="B6" s="30" t="s">
        <v>13</v>
      </c>
      <c r="C6" s="9">
        <v>2</v>
      </c>
      <c r="D6" s="2">
        <v>2</v>
      </c>
      <c r="E6" s="2">
        <v>2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P6">
        <v>2</v>
      </c>
    </row>
    <row r="7" spans="1:16" ht="28.8" x14ac:dyDescent="0.3">
      <c r="A7" s="28">
        <v>4</v>
      </c>
      <c r="B7" s="30" t="s">
        <v>19</v>
      </c>
      <c r="C7" s="9">
        <v>1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P7">
        <v>3</v>
      </c>
    </row>
    <row r="8" spans="1:16" ht="32.4" customHeight="1" x14ac:dyDescent="0.3">
      <c r="A8" s="27">
        <v>5</v>
      </c>
      <c r="B8" s="30" t="s">
        <v>17</v>
      </c>
      <c r="C8" s="9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6" ht="30.6" customHeight="1" x14ac:dyDescent="0.3">
      <c r="A9" s="28">
        <v>6</v>
      </c>
      <c r="B9" s="30" t="s">
        <v>18</v>
      </c>
      <c r="C9" s="9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6" ht="28.8" customHeight="1" x14ac:dyDescent="0.3">
      <c r="A10" s="27">
        <v>7</v>
      </c>
      <c r="B10" s="30" t="s">
        <v>14</v>
      </c>
      <c r="C10" s="9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6" ht="28.8" customHeight="1" x14ac:dyDescent="0.3">
      <c r="A11" s="28">
        <v>8</v>
      </c>
      <c r="B11" s="30" t="s">
        <v>32</v>
      </c>
      <c r="C11" s="9">
        <v>1</v>
      </c>
      <c r="D11" s="2">
        <v>2</v>
      </c>
      <c r="E11" s="2">
        <v>2</v>
      </c>
      <c r="F11" s="2">
        <v>3</v>
      </c>
      <c r="G11" s="2"/>
      <c r="H11" s="2"/>
      <c r="I11" s="2"/>
      <c r="J11" s="2"/>
      <c r="K11" s="2"/>
    </row>
    <row r="12" spans="1:16" ht="28.2" customHeight="1" x14ac:dyDescent="0.3">
      <c r="A12" s="27">
        <v>9</v>
      </c>
      <c r="B12" s="30" t="s">
        <v>20</v>
      </c>
      <c r="C12" s="9">
        <v>2</v>
      </c>
      <c r="D12" s="2">
        <v>3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6" ht="28.2" customHeight="1" x14ac:dyDescent="0.3">
      <c r="A13" s="28">
        <v>10</v>
      </c>
      <c r="B13" s="30" t="s">
        <v>21</v>
      </c>
      <c r="C13" s="9">
        <v>2</v>
      </c>
      <c r="D13" s="2">
        <v>2</v>
      </c>
      <c r="E13" s="2">
        <v>1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6" ht="31.2" customHeight="1" x14ac:dyDescent="0.3">
      <c r="A14" s="27">
        <v>11</v>
      </c>
      <c r="B14" s="30" t="s">
        <v>15</v>
      </c>
      <c r="C14" s="9">
        <v>1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6" ht="34.799999999999997" customHeight="1" x14ac:dyDescent="0.3">
      <c r="A15" s="28">
        <v>12</v>
      </c>
      <c r="B15" s="30" t="s">
        <v>31</v>
      </c>
      <c r="C15" s="9">
        <v>1</v>
      </c>
      <c r="D15" s="2">
        <v>1</v>
      </c>
      <c r="E15" s="2">
        <v>1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6" ht="34.200000000000003" customHeight="1" x14ac:dyDescent="0.3">
      <c r="A16" s="27">
        <v>13</v>
      </c>
      <c r="B16" s="30" t="s">
        <v>16</v>
      </c>
      <c r="C16" s="9">
        <v>1</v>
      </c>
      <c r="D16" s="2">
        <v>1</v>
      </c>
      <c r="E16" s="2">
        <v>1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36" customHeight="1" x14ac:dyDescent="0.3">
      <c r="A17" s="28">
        <v>14</v>
      </c>
      <c r="B17" s="30" t="s">
        <v>22</v>
      </c>
      <c r="C17" s="9">
        <v>1</v>
      </c>
      <c r="D17" s="2">
        <v>2</v>
      </c>
      <c r="E17" s="2">
        <v>1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43.8" thickBot="1" x14ac:dyDescent="0.35">
      <c r="A18" s="27">
        <v>15</v>
      </c>
      <c r="B18" s="31" t="s">
        <v>23</v>
      </c>
      <c r="C18" s="23">
        <v>1</v>
      </c>
      <c r="D18" s="24">
        <v>2</v>
      </c>
      <c r="E18" s="24">
        <v>2</v>
      </c>
      <c r="F18" s="24">
        <v>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ht="23.4" customHeight="1" thickBot="1" x14ac:dyDescent="0.35">
      <c r="A19" s="41" t="s">
        <v>30</v>
      </c>
      <c r="B19" s="42"/>
      <c r="C19" s="25">
        <f>SUM(C4:C18)</f>
        <v>16</v>
      </c>
      <c r="D19" s="25">
        <f t="shared" ref="D19:G19" si="0">SUM(D4:D18)</f>
        <v>20</v>
      </c>
      <c r="E19" s="25">
        <f t="shared" si="0"/>
        <v>16</v>
      </c>
      <c r="F19" s="25">
        <f t="shared" si="0"/>
        <v>22</v>
      </c>
      <c r="G19" s="25">
        <f t="shared" si="0"/>
        <v>0</v>
      </c>
      <c r="H19" s="25">
        <f t="shared" ref="H19" si="1">SUM(H4:H18)</f>
        <v>0</v>
      </c>
      <c r="I19" s="25">
        <f t="shared" ref="I19" si="2">SUM(I4:I18)</f>
        <v>0</v>
      </c>
      <c r="J19" s="25">
        <f t="shared" ref="J19:K19" si="3">SUM(J4:J18)</f>
        <v>0</v>
      </c>
      <c r="K19" s="26">
        <f t="shared" si="3"/>
        <v>0</v>
      </c>
    </row>
    <row r="20" spans="1:11" x14ac:dyDescent="0.3">
      <c r="B20" s="1"/>
    </row>
    <row r="21" spans="1:11" ht="15" thickBot="1" x14ac:dyDescent="0.35">
      <c r="B21" s="22" t="s">
        <v>25</v>
      </c>
    </row>
    <row r="22" spans="1:11" ht="15" thickBot="1" x14ac:dyDescent="0.35">
      <c r="A22" s="20">
        <v>0</v>
      </c>
      <c r="B22" s="22" t="s">
        <v>29</v>
      </c>
    </row>
    <row r="23" spans="1:11" ht="15" thickBot="1" x14ac:dyDescent="0.35">
      <c r="A23" s="19">
        <v>1</v>
      </c>
      <c r="B23" s="22" t="s">
        <v>27</v>
      </c>
    </row>
    <row r="24" spans="1:11" ht="15" thickBot="1" x14ac:dyDescent="0.35">
      <c r="A24" s="19">
        <v>2</v>
      </c>
      <c r="B24" s="22" t="s">
        <v>26</v>
      </c>
    </row>
    <row r="25" spans="1:11" ht="15" thickBot="1" x14ac:dyDescent="0.35">
      <c r="A25" s="21">
        <v>3</v>
      </c>
      <c r="B25" s="22" t="s">
        <v>28</v>
      </c>
    </row>
    <row r="26" spans="1:11" x14ac:dyDescent="0.3">
      <c r="B26" s="1"/>
    </row>
    <row r="27" spans="1:11" x14ac:dyDescent="0.3">
      <c r="B27" s="1"/>
    </row>
    <row r="28" spans="1:11" x14ac:dyDescent="0.3">
      <c r="B28" s="1"/>
    </row>
    <row r="29" spans="1:11" x14ac:dyDescent="0.3">
      <c r="B29" s="1"/>
    </row>
    <row r="30" spans="1:11" x14ac:dyDescent="0.3">
      <c r="B30" s="1"/>
    </row>
    <row r="31" spans="1:11" x14ac:dyDescent="0.3">
      <c r="B31" s="1"/>
    </row>
    <row r="32" spans="1:11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  <row r="43" spans="2:2" x14ac:dyDescent="0.3">
      <c r="B43" s="1"/>
    </row>
    <row r="44" spans="2:2" x14ac:dyDescent="0.3">
      <c r="B44" s="1"/>
    </row>
    <row r="45" spans="2:2" x14ac:dyDescent="0.3">
      <c r="B45" s="1"/>
    </row>
    <row r="46" spans="2:2" x14ac:dyDescent="0.3">
      <c r="B46" s="1"/>
    </row>
    <row r="47" spans="2:2" x14ac:dyDescent="0.3">
      <c r="B47" s="1"/>
    </row>
    <row r="48" spans="2:2" x14ac:dyDescent="0.3">
      <c r="B48" s="1"/>
    </row>
    <row r="49" spans="2:2" x14ac:dyDescent="0.3">
      <c r="B49" s="1"/>
    </row>
  </sheetData>
  <mergeCells count="4">
    <mergeCell ref="C1:K1"/>
    <mergeCell ref="B1:B3"/>
    <mergeCell ref="A1:A3"/>
    <mergeCell ref="A19:B19"/>
  </mergeCells>
  <conditionalFormatting sqref="C4:K18">
    <cfRule type="cellIs" dxfId="19" priority="14" operator="equal">
      <formula>3</formula>
    </cfRule>
    <cfRule type="cellIs" dxfId="18" priority="15" operator="equal">
      <formula>2</formula>
    </cfRule>
    <cfRule type="cellIs" dxfId="17" priority="16" operator="equal">
      <formula>1</formula>
    </cfRule>
  </conditionalFormatting>
  <conditionalFormatting sqref="A25">
    <cfRule type="cellIs" dxfId="16" priority="2" operator="equal">
      <formula>3</formula>
    </cfRule>
    <cfRule type="cellIs" dxfId="15" priority="3" operator="equal">
      <formula>2</formula>
    </cfRule>
    <cfRule type="cellIs" dxfId="14" priority="4" operator="equal">
      <formula>1</formula>
    </cfRule>
  </conditionalFormatting>
  <conditionalFormatting sqref="A23">
    <cfRule type="cellIs" dxfId="13" priority="8" operator="equal">
      <formula>3</formula>
    </cfRule>
    <cfRule type="cellIs" dxfId="12" priority="9" operator="equal">
      <formula>2</formula>
    </cfRule>
    <cfRule type="cellIs" dxfId="11" priority="10" operator="equal">
      <formula>1</formula>
    </cfRule>
  </conditionalFormatting>
  <conditionalFormatting sqref="A24">
    <cfRule type="cellIs" dxfId="10" priority="5" operator="equal">
      <formula>3</formula>
    </cfRule>
    <cfRule type="cellIs" dxfId="9" priority="6" operator="equal">
      <formula>2</formula>
    </cfRule>
    <cfRule type="cellIs" dxfId="8" priority="7" operator="equal">
      <formula>1</formula>
    </cfRule>
  </conditionalFormatting>
  <conditionalFormatting sqref="C19:K19">
    <cfRule type="colorScale" priority="1">
      <colorScale>
        <cfvo type="min"/>
        <cfvo type="max"/>
        <color rgb="FFFFEF9C"/>
        <color rgb="FF63BE7B"/>
      </colorScale>
    </cfRule>
  </conditionalFormatting>
  <dataValidations count="1">
    <dataValidation type="list" allowBlank="1" showInputMessage="1" showErrorMessage="1" sqref="C4:K18">
      <formula1>$P$4:$P$7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8" sqref="V8"/>
    </sheetView>
  </sheetViews>
  <sheetFormatPr defaultRowHeight="14.4" outlineLevelRow="1" outlineLevelCol="1" x14ac:dyDescent="0.3"/>
  <cols>
    <col min="1" max="1" width="7" customWidth="1"/>
    <col min="2" max="2" width="36.77734375" customWidth="1"/>
    <col min="3" max="3" width="13" style="48" customWidth="1" outlineLevel="1"/>
    <col min="4" max="5" width="15.109375" customWidth="1"/>
    <col min="6" max="6" width="16.33203125" customWidth="1"/>
    <col min="7" max="7" width="17.6640625" customWidth="1"/>
    <col min="8" max="8" width="18" customWidth="1"/>
    <col min="9" max="9" width="18.77734375" customWidth="1"/>
    <col min="10" max="10" width="16.6640625" customWidth="1"/>
    <col min="11" max="11" width="16.77734375" customWidth="1"/>
    <col min="12" max="12" width="15.44140625" customWidth="1"/>
    <col min="13" max="13" width="16.88671875" customWidth="1"/>
    <col min="14" max="15" width="17.33203125" customWidth="1"/>
    <col min="16" max="16" width="15.77734375" customWidth="1"/>
    <col min="17" max="17" width="15.88671875" customWidth="1"/>
    <col min="18" max="18" width="16.5546875" customWidth="1"/>
    <col min="19" max="19" width="17.88671875" customWidth="1"/>
    <col min="20" max="20" width="16.5546875" customWidth="1"/>
    <col min="21" max="21" width="17.109375" customWidth="1"/>
    <col min="22" max="22" width="18.5546875" customWidth="1"/>
    <col min="23" max="23" width="28.77734375" customWidth="1"/>
  </cols>
  <sheetData>
    <row r="1" spans="1:24" ht="24" customHeight="1" x14ac:dyDescent="0.3">
      <c r="A1" s="64" t="s">
        <v>24</v>
      </c>
      <c r="B1" s="65" t="s">
        <v>41</v>
      </c>
      <c r="C1" s="66" t="s">
        <v>42</v>
      </c>
      <c r="D1" s="67" t="s">
        <v>10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</row>
    <row r="2" spans="1:24" s="3" customFormat="1" x14ac:dyDescent="0.3">
      <c r="A2" s="70"/>
      <c r="B2" s="43"/>
      <c r="C2" s="44"/>
      <c r="D2" s="49" t="s">
        <v>1</v>
      </c>
      <c r="E2" s="50"/>
      <c r="F2" s="51" t="s">
        <v>2</v>
      </c>
      <c r="G2" s="52"/>
      <c r="H2" s="53" t="s">
        <v>3</v>
      </c>
      <c r="I2" s="54"/>
      <c r="J2" s="55" t="s">
        <v>4</v>
      </c>
      <c r="K2" s="56"/>
      <c r="L2" s="57" t="s">
        <v>5</v>
      </c>
      <c r="M2" s="58"/>
      <c r="N2" s="59" t="s">
        <v>6</v>
      </c>
      <c r="O2" s="60"/>
      <c r="P2" s="61" t="s">
        <v>7</v>
      </c>
      <c r="Q2" s="62"/>
      <c r="R2" s="49" t="s">
        <v>8</v>
      </c>
      <c r="S2" s="50"/>
      <c r="T2" s="51" t="s">
        <v>9</v>
      </c>
      <c r="U2" s="71"/>
    </row>
    <row r="3" spans="1:24" ht="15" thickBot="1" x14ac:dyDescent="0.35">
      <c r="A3" s="72"/>
      <c r="B3" s="73"/>
      <c r="C3" s="74"/>
      <c r="D3" s="75" t="s">
        <v>55</v>
      </c>
      <c r="E3" s="75" t="s">
        <v>56</v>
      </c>
      <c r="F3" s="76" t="s">
        <v>55</v>
      </c>
      <c r="G3" s="76" t="s">
        <v>56</v>
      </c>
      <c r="H3" s="77" t="s">
        <v>55</v>
      </c>
      <c r="I3" s="77" t="s">
        <v>56</v>
      </c>
      <c r="J3" s="78" t="s">
        <v>55</v>
      </c>
      <c r="K3" s="78" t="s">
        <v>56</v>
      </c>
      <c r="L3" s="79" t="s">
        <v>55</v>
      </c>
      <c r="M3" s="79" t="s">
        <v>56</v>
      </c>
      <c r="N3" s="80" t="s">
        <v>55</v>
      </c>
      <c r="O3" s="80" t="s">
        <v>56</v>
      </c>
      <c r="P3" s="81" t="s">
        <v>55</v>
      </c>
      <c r="Q3" s="81" t="s">
        <v>56</v>
      </c>
      <c r="R3" s="75" t="s">
        <v>55</v>
      </c>
      <c r="S3" s="75" t="s">
        <v>56</v>
      </c>
      <c r="T3" s="76" t="s">
        <v>55</v>
      </c>
      <c r="U3" s="98" t="s">
        <v>56</v>
      </c>
      <c r="V3" s="99" t="s">
        <v>57</v>
      </c>
    </row>
    <row r="4" spans="1:24" ht="23.4" customHeight="1" thickBot="1" x14ac:dyDescent="0.35">
      <c r="A4" s="82">
        <v>1</v>
      </c>
      <c r="B4" s="83" t="s">
        <v>33</v>
      </c>
      <c r="C4" s="84">
        <f>SUM(C5:C12)</f>
        <v>100</v>
      </c>
      <c r="D4" s="85">
        <f>SUM(D5:D12)</f>
        <v>4.8</v>
      </c>
      <c r="E4" s="86">
        <f>SUM(E5:E12)</f>
        <v>0.57499999999999996</v>
      </c>
      <c r="F4" s="85">
        <f>SUM(F5:F12)</f>
        <v>3.5</v>
      </c>
      <c r="G4" s="86">
        <f>SUM(G5:G12)</f>
        <v>0.38</v>
      </c>
      <c r="H4" s="85">
        <f>SUM(H5:H12)</f>
        <v>3.8</v>
      </c>
      <c r="I4" s="86">
        <f>SUM(I5:I12)</f>
        <v>0.41000000000000003</v>
      </c>
      <c r="J4" s="85">
        <f>SUM(J5:J12)</f>
        <v>3.8</v>
      </c>
      <c r="K4" s="86">
        <f>SUM(K5:K12)</f>
        <v>0.41000000000000003</v>
      </c>
      <c r="L4" s="85">
        <f>SUM(L5:L12)</f>
        <v>0</v>
      </c>
      <c r="M4" s="86">
        <f>SUM(M5:M12)</f>
        <v>0</v>
      </c>
      <c r="N4" s="85">
        <f t="shared" ref="N4:U4" si="0">SUM(N5:N12)</f>
        <v>0</v>
      </c>
      <c r="O4" s="86">
        <f t="shared" si="0"/>
        <v>0</v>
      </c>
      <c r="P4" s="85">
        <f t="shared" si="0"/>
        <v>0</v>
      </c>
      <c r="Q4" s="86">
        <f t="shared" si="0"/>
        <v>0</v>
      </c>
      <c r="R4" s="85">
        <f t="shared" si="0"/>
        <v>0</v>
      </c>
      <c r="S4" s="86">
        <f t="shared" si="0"/>
        <v>0</v>
      </c>
      <c r="T4" s="85">
        <f t="shared" si="0"/>
        <v>0</v>
      </c>
      <c r="U4" s="94">
        <f t="shared" si="0"/>
        <v>0</v>
      </c>
      <c r="V4" s="100"/>
    </row>
    <row r="5" spans="1:24" ht="216" outlineLevel="1" x14ac:dyDescent="0.3">
      <c r="A5" s="87" t="s">
        <v>47</v>
      </c>
      <c r="B5" s="89" t="s">
        <v>34</v>
      </c>
      <c r="C5" s="63">
        <v>10</v>
      </c>
      <c r="D5" s="4">
        <v>0.3</v>
      </c>
      <c r="E5" s="92">
        <f>($C5*D5)/100</f>
        <v>0.03</v>
      </c>
      <c r="F5" s="4">
        <v>0.3</v>
      </c>
      <c r="G5" s="92">
        <f>($C5*F5)/100</f>
        <v>0.03</v>
      </c>
      <c r="H5" s="4">
        <v>0.6</v>
      </c>
      <c r="I5" s="92">
        <f>($C5*H5)/100</f>
        <v>0.06</v>
      </c>
      <c r="J5" s="4">
        <v>0.6</v>
      </c>
      <c r="K5" s="92">
        <f>($C5*J5)/100</f>
        <v>0.06</v>
      </c>
      <c r="L5" s="4">
        <v>0</v>
      </c>
      <c r="M5" s="92">
        <f>($C5*L5)/100</f>
        <v>0</v>
      </c>
      <c r="N5" s="4">
        <v>0</v>
      </c>
      <c r="O5" s="92">
        <f t="shared" ref="O5:U5" si="1">($C5*N5)/100</f>
        <v>0</v>
      </c>
      <c r="P5" s="4">
        <v>0</v>
      </c>
      <c r="Q5" s="92">
        <f t="shared" ref="Q5:U5" si="2">($C5*P5)/100</f>
        <v>0</v>
      </c>
      <c r="R5" s="4">
        <v>0</v>
      </c>
      <c r="S5" s="92">
        <f t="shared" ref="S5:U5" si="3">($C5*R5)/100</f>
        <v>0</v>
      </c>
      <c r="T5" s="4">
        <v>0</v>
      </c>
      <c r="U5" s="95">
        <f t="shared" ref="U5:U12" si="4">($C5*T5)/100</f>
        <v>0</v>
      </c>
      <c r="V5" s="101" t="s">
        <v>58</v>
      </c>
    </row>
    <row r="6" spans="1:24" ht="43.2" outlineLevel="1" x14ac:dyDescent="0.3">
      <c r="A6" s="88" t="s">
        <v>48</v>
      </c>
      <c r="B6" s="90" t="s">
        <v>35</v>
      </c>
      <c r="C6" s="45">
        <v>15</v>
      </c>
      <c r="D6" s="2">
        <v>0.6</v>
      </c>
      <c r="E6" s="92">
        <f>($C6*D6)/100</f>
        <v>0.09</v>
      </c>
      <c r="F6" s="2">
        <v>0.3</v>
      </c>
      <c r="G6" s="93">
        <f>($C6*F6)/100</f>
        <v>4.4999999999999998E-2</v>
      </c>
      <c r="H6" s="2">
        <v>0.3</v>
      </c>
      <c r="I6" s="93">
        <f>($C6*H6)/100</f>
        <v>4.4999999999999998E-2</v>
      </c>
      <c r="J6" s="2">
        <v>0.3</v>
      </c>
      <c r="K6" s="93">
        <f>($C6*J6)/100</f>
        <v>4.4999999999999998E-2</v>
      </c>
      <c r="L6" s="2">
        <v>0</v>
      </c>
      <c r="M6" s="93">
        <f>($C6*L6)/100</f>
        <v>0</v>
      </c>
      <c r="N6" s="2">
        <v>0</v>
      </c>
      <c r="O6" s="93">
        <f t="shared" ref="O6:U6" si="5">($C6*N6)/100</f>
        <v>0</v>
      </c>
      <c r="P6" s="2">
        <v>0</v>
      </c>
      <c r="Q6" s="93">
        <f t="shared" ref="Q6:U6" si="6">($C6*P6)/100</f>
        <v>0</v>
      </c>
      <c r="R6" s="2">
        <v>0</v>
      </c>
      <c r="S6" s="93">
        <f t="shared" ref="S6:U6" si="7">($C6*R6)/100</f>
        <v>0</v>
      </c>
      <c r="T6" s="2">
        <v>0</v>
      </c>
      <c r="U6" s="96">
        <f t="shared" si="4"/>
        <v>0</v>
      </c>
      <c r="V6" s="97"/>
    </row>
    <row r="7" spans="1:24" ht="28.8" outlineLevel="1" x14ac:dyDescent="0.3">
      <c r="A7" s="88" t="s">
        <v>49</v>
      </c>
      <c r="B7" s="90" t="s">
        <v>36</v>
      </c>
      <c r="C7" s="45">
        <v>15</v>
      </c>
      <c r="D7" s="2">
        <v>1</v>
      </c>
      <c r="E7" s="92">
        <f>($C7*D7)/100</f>
        <v>0.15</v>
      </c>
      <c r="F7" s="2">
        <v>0</v>
      </c>
      <c r="G7" s="93">
        <f>($C7*F7)/100</f>
        <v>0</v>
      </c>
      <c r="H7" s="2">
        <v>0</v>
      </c>
      <c r="I7" s="93">
        <f>($C7*H7)/100</f>
        <v>0</v>
      </c>
      <c r="J7" s="2">
        <v>0</v>
      </c>
      <c r="K7" s="93">
        <f>($C7*J7)/100</f>
        <v>0</v>
      </c>
      <c r="L7" s="2">
        <v>0</v>
      </c>
      <c r="M7" s="93">
        <f>($C7*L7)/100</f>
        <v>0</v>
      </c>
      <c r="N7" s="2">
        <v>0</v>
      </c>
      <c r="O7" s="93">
        <f t="shared" ref="O7:U7" si="8">($C7*N7)/100</f>
        <v>0</v>
      </c>
      <c r="P7" s="2">
        <v>0</v>
      </c>
      <c r="Q7" s="93">
        <f t="shared" ref="Q7:U7" si="9">($C7*P7)/100</f>
        <v>0</v>
      </c>
      <c r="R7" s="2">
        <v>0</v>
      </c>
      <c r="S7" s="93">
        <f t="shared" ref="S7:U7" si="10">($C7*R7)/100</f>
        <v>0</v>
      </c>
      <c r="T7" s="2">
        <v>0</v>
      </c>
      <c r="U7" s="96">
        <f t="shared" si="4"/>
        <v>0</v>
      </c>
      <c r="V7" s="97"/>
    </row>
    <row r="8" spans="1:24" ht="28.8" outlineLevel="1" x14ac:dyDescent="0.3">
      <c r="A8" s="88" t="s">
        <v>50</v>
      </c>
      <c r="B8" s="90" t="s">
        <v>37</v>
      </c>
      <c r="C8" s="45">
        <v>15</v>
      </c>
      <c r="D8" s="2">
        <v>0</v>
      </c>
      <c r="E8" s="92">
        <f>($C8*D8)/100</f>
        <v>0</v>
      </c>
      <c r="F8" s="2">
        <v>0</v>
      </c>
      <c r="G8" s="93">
        <f>($C8*F8)/100</f>
        <v>0</v>
      </c>
      <c r="H8" s="2">
        <v>0</v>
      </c>
      <c r="I8" s="93">
        <f>($C8*H8)/100</f>
        <v>0</v>
      </c>
      <c r="J8" s="2">
        <v>0</v>
      </c>
      <c r="K8" s="93">
        <f>($C8*J8)/100</f>
        <v>0</v>
      </c>
      <c r="L8" s="2">
        <v>0</v>
      </c>
      <c r="M8" s="93">
        <f>($C8*L8)/100</f>
        <v>0</v>
      </c>
      <c r="N8" s="2">
        <v>0</v>
      </c>
      <c r="O8" s="93">
        <f t="shared" ref="O8:U8" si="11">($C8*N8)/100</f>
        <v>0</v>
      </c>
      <c r="P8" s="2">
        <v>0</v>
      </c>
      <c r="Q8" s="93">
        <f t="shared" ref="Q8:U8" si="12">($C8*P8)/100</f>
        <v>0</v>
      </c>
      <c r="R8" s="2">
        <v>0</v>
      </c>
      <c r="S8" s="93">
        <f t="shared" ref="S8:U8" si="13">($C8*R8)/100</f>
        <v>0</v>
      </c>
      <c r="T8" s="2">
        <v>0</v>
      </c>
      <c r="U8" s="96">
        <f t="shared" si="4"/>
        <v>0</v>
      </c>
      <c r="V8" s="97"/>
    </row>
    <row r="9" spans="1:24" ht="43.2" outlineLevel="1" x14ac:dyDescent="0.3">
      <c r="A9" s="88" t="s">
        <v>51</v>
      </c>
      <c r="B9" s="90" t="s">
        <v>38</v>
      </c>
      <c r="C9" s="45">
        <v>15</v>
      </c>
      <c r="D9" s="2">
        <v>0.3</v>
      </c>
      <c r="E9" s="92">
        <f>($C9*D9)/100</f>
        <v>4.4999999999999998E-2</v>
      </c>
      <c r="F9" s="2">
        <v>0.3</v>
      </c>
      <c r="G9" s="93">
        <f>($C9*F9)/100</f>
        <v>4.4999999999999998E-2</v>
      </c>
      <c r="H9" s="2">
        <v>0.3</v>
      </c>
      <c r="I9" s="93">
        <f>($C9*H9)/100</f>
        <v>4.4999999999999998E-2</v>
      </c>
      <c r="J9" s="2">
        <v>0.3</v>
      </c>
      <c r="K9" s="93">
        <f>($C9*J9)/100</f>
        <v>4.4999999999999998E-2</v>
      </c>
      <c r="L9" s="2">
        <v>0</v>
      </c>
      <c r="M9" s="93">
        <f>($C9*L9)/100</f>
        <v>0</v>
      </c>
      <c r="N9" s="2">
        <v>0</v>
      </c>
      <c r="O9" s="93">
        <f t="shared" ref="O9:U9" si="14">($C9*N9)/100</f>
        <v>0</v>
      </c>
      <c r="P9" s="2">
        <v>0</v>
      </c>
      <c r="Q9" s="93">
        <f t="shared" ref="Q9:U9" si="15">($C9*P9)/100</f>
        <v>0</v>
      </c>
      <c r="R9" s="2">
        <v>0</v>
      </c>
      <c r="S9" s="93">
        <f t="shared" ref="S9:U9" si="16">($C9*R9)/100</f>
        <v>0</v>
      </c>
      <c r="T9" s="2">
        <v>0</v>
      </c>
      <c r="U9" s="96">
        <f t="shared" si="4"/>
        <v>0</v>
      </c>
      <c r="V9" s="97"/>
      <c r="X9" s="91"/>
    </row>
    <row r="10" spans="1:24" ht="28.8" outlineLevel="1" x14ac:dyDescent="0.3">
      <c r="A10" s="88" t="s">
        <v>52</v>
      </c>
      <c r="B10" s="90" t="s">
        <v>39</v>
      </c>
      <c r="C10" s="45">
        <v>10</v>
      </c>
      <c r="D10" s="2">
        <v>0.6</v>
      </c>
      <c r="E10" s="92">
        <f>($C10*D10)/100</f>
        <v>0.06</v>
      </c>
      <c r="F10" s="2">
        <v>0.6</v>
      </c>
      <c r="G10" s="93">
        <f>($C10*F10)/100</f>
        <v>0.06</v>
      </c>
      <c r="H10" s="2">
        <v>0.6</v>
      </c>
      <c r="I10" s="93">
        <f>($C10*H10)/100</f>
        <v>0.06</v>
      </c>
      <c r="J10" s="2">
        <v>0.6</v>
      </c>
      <c r="K10" s="93">
        <f>($C10*J10)/100</f>
        <v>0.06</v>
      </c>
      <c r="L10" s="2">
        <v>0</v>
      </c>
      <c r="M10" s="93">
        <f>($C10*L10)/100</f>
        <v>0</v>
      </c>
      <c r="N10" s="2">
        <v>0</v>
      </c>
      <c r="O10" s="93">
        <f t="shared" ref="O10:U10" si="17">($C10*N10)/100</f>
        <v>0</v>
      </c>
      <c r="P10" s="2">
        <v>0</v>
      </c>
      <c r="Q10" s="93">
        <f t="shared" ref="Q10:U10" si="18">($C10*P10)/100</f>
        <v>0</v>
      </c>
      <c r="R10" s="2">
        <v>0</v>
      </c>
      <c r="S10" s="93">
        <f t="shared" ref="S10:U10" si="19">($C10*R10)/100</f>
        <v>0</v>
      </c>
      <c r="T10" s="2">
        <v>0</v>
      </c>
      <c r="U10" s="96">
        <f t="shared" si="4"/>
        <v>0</v>
      </c>
      <c r="V10" s="97"/>
    </row>
    <row r="11" spans="1:24" ht="28.8" outlineLevel="1" x14ac:dyDescent="0.3">
      <c r="A11" s="88" t="s">
        <v>53</v>
      </c>
      <c r="B11" s="90" t="s">
        <v>40</v>
      </c>
      <c r="C11" s="45">
        <v>10</v>
      </c>
      <c r="D11" s="2">
        <v>1</v>
      </c>
      <c r="E11" s="92">
        <f>($C11*D11)/100</f>
        <v>0.1</v>
      </c>
      <c r="F11" s="2">
        <v>1</v>
      </c>
      <c r="G11" s="93">
        <f>($C11*F11)/100</f>
        <v>0.1</v>
      </c>
      <c r="H11" s="2">
        <v>1</v>
      </c>
      <c r="I11" s="93">
        <f>($C11*H11)/100</f>
        <v>0.1</v>
      </c>
      <c r="J11" s="2">
        <v>1</v>
      </c>
      <c r="K11" s="93">
        <f>($C11*J11)/100</f>
        <v>0.1</v>
      </c>
      <c r="L11" s="2">
        <v>0</v>
      </c>
      <c r="M11" s="93">
        <f>($C11*L11)/100</f>
        <v>0</v>
      </c>
      <c r="N11" s="2">
        <v>0</v>
      </c>
      <c r="O11" s="93">
        <f t="shared" ref="O11:U11" si="20">($C11*N11)/100</f>
        <v>0</v>
      </c>
      <c r="P11" s="2">
        <v>0</v>
      </c>
      <c r="Q11" s="93">
        <f t="shared" ref="Q11:U11" si="21">($C11*P11)/100</f>
        <v>0</v>
      </c>
      <c r="R11" s="2">
        <v>0</v>
      </c>
      <c r="S11" s="93">
        <f t="shared" ref="S11:U11" si="22">($C11*R11)/100</f>
        <v>0</v>
      </c>
      <c r="T11" s="2">
        <v>0</v>
      </c>
      <c r="U11" s="96">
        <f t="shared" si="4"/>
        <v>0</v>
      </c>
      <c r="V11" s="97"/>
    </row>
    <row r="12" spans="1:24" outlineLevel="1" x14ac:dyDescent="0.3">
      <c r="A12" s="88" t="s">
        <v>54</v>
      </c>
      <c r="B12" s="90" t="s">
        <v>16</v>
      </c>
      <c r="C12" s="45">
        <v>10</v>
      </c>
      <c r="D12" s="2">
        <v>1</v>
      </c>
      <c r="E12" s="92">
        <f>($C12*D12)/100</f>
        <v>0.1</v>
      </c>
      <c r="F12" s="2">
        <v>1</v>
      </c>
      <c r="G12" s="93">
        <f>($C12*F12)/100</f>
        <v>0.1</v>
      </c>
      <c r="H12" s="2">
        <v>1</v>
      </c>
      <c r="I12" s="93">
        <f>($C12*H12)/100</f>
        <v>0.1</v>
      </c>
      <c r="J12" s="2">
        <v>1</v>
      </c>
      <c r="K12" s="93">
        <f>($C12*J12)/100</f>
        <v>0.1</v>
      </c>
      <c r="L12" s="2">
        <v>0</v>
      </c>
      <c r="M12" s="93">
        <f>($C12*L12)/100</f>
        <v>0</v>
      </c>
      <c r="N12" s="2">
        <v>0</v>
      </c>
      <c r="O12" s="93">
        <f t="shared" ref="O12:U12" si="23">($C12*N12)/100</f>
        <v>0</v>
      </c>
      <c r="P12" s="2">
        <v>0</v>
      </c>
      <c r="Q12" s="93">
        <f t="shared" ref="Q12:U12" si="24">($C12*P12)/100</f>
        <v>0</v>
      </c>
      <c r="R12" s="2">
        <v>0</v>
      </c>
      <c r="S12" s="93">
        <f t="shared" ref="S12:U12" si="25">($C12*R12)/100</f>
        <v>0</v>
      </c>
      <c r="T12" s="2">
        <v>0</v>
      </c>
      <c r="U12" s="96">
        <f t="shared" si="4"/>
        <v>0</v>
      </c>
      <c r="V12" s="97"/>
    </row>
    <row r="13" spans="1:24" x14ac:dyDescent="0.3">
      <c r="B13" s="1"/>
      <c r="C13" s="46"/>
    </row>
    <row r="14" spans="1:24" x14ac:dyDescent="0.3">
      <c r="B14" s="22" t="s">
        <v>43</v>
      </c>
      <c r="C14" s="47"/>
    </row>
    <row r="15" spans="1:24" x14ac:dyDescent="0.3">
      <c r="A15" s="2">
        <v>0</v>
      </c>
      <c r="B15" s="22" t="s">
        <v>29</v>
      </c>
      <c r="C15" s="47"/>
    </row>
    <row r="16" spans="1:24" x14ac:dyDescent="0.3">
      <c r="A16" s="2">
        <v>0.3</v>
      </c>
      <c r="B16" s="22" t="s">
        <v>44</v>
      </c>
      <c r="C16" s="47"/>
    </row>
    <row r="17" spans="1:3" x14ac:dyDescent="0.3">
      <c r="A17" s="2">
        <v>0.6</v>
      </c>
      <c r="B17" s="22" t="s">
        <v>45</v>
      </c>
      <c r="C17" s="47"/>
    </row>
    <row r="18" spans="1:3" x14ac:dyDescent="0.3">
      <c r="A18" s="2">
        <v>1</v>
      </c>
      <c r="B18" s="22" t="s">
        <v>46</v>
      </c>
      <c r="C18" s="47"/>
    </row>
    <row r="19" spans="1:3" x14ac:dyDescent="0.3">
      <c r="B19" s="1"/>
      <c r="C19" s="46"/>
    </row>
    <row r="20" spans="1:3" x14ac:dyDescent="0.3">
      <c r="B20" s="1"/>
      <c r="C20" s="46"/>
    </row>
    <row r="21" spans="1:3" x14ac:dyDescent="0.3">
      <c r="B21" s="1"/>
      <c r="C21" s="46"/>
    </row>
    <row r="22" spans="1:3" x14ac:dyDescent="0.3">
      <c r="B22" s="1"/>
      <c r="C22" s="46"/>
    </row>
    <row r="23" spans="1:3" x14ac:dyDescent="0.3">
      <c r="B23" s="1"/>
      <c r="C23" s="46"/>
    </row>
    <row r="24" spans="1:3" x14ac:dyDescent="0.3">
      <c r="B24" s="1"/>
      <c r="C24" s="46"/>
    </row>
    <row r="25" spans="1:3" x14ac:dyDescent="0.3">
      <c r="B25" s="1"/>
      <c r="C25" s="46"/>
    </row>
    <row r="26" spans="1:3" x14ac:dyDescent="0.3">
      <c r="B26" s="1"/>
      <c r="C26" s="46"/>
    </row>
    <row r="27" spans="1:3" x14ac:dyDescent="0.3">
      <c r="B27" s="1"/>
      <c r="C27" s="46"/>
    </row>
    <row r="28" spans="1:3" x14ac:dyDescent="0.3">
      <c r="B28" s="1"/>
      <c r="C28" s="46"/>
    </row>
    <row r="29" spans="1:3" x14ac:dyDescent="0.3">
      <c r="B29" s="1"/>
      <c r="C29" s="46"/>
    </row>
    <row r="30" spans="1:3" x14ac:dyDescent="0.3">
      <c r="B30" s="1"/>
      <c r="C30" s="46"/>
    </row>
    <row r="31" spans="1:3" x14ac:dyDescent="0.3">
      <c r="B31" s="1"/>
      <c r="C31" s="46"/>
    </row>
    <row r="32" spans="1:3" x14ac:dyDescent="0.3">
      <c r="B32" s="1"/>
      <c r="C32" s="46"/>
    </row>
    <row r="33" spans="2:3" x14ac:dyDescent="0.3">
      <c r="B33" s="1"/>
      <c r="C33" s="46"/>
    </row>
    <row r="34" spans="2:3" x14ac:dyDescent="0.3">
      <c r="B34" s="1"/>
      <c r="C34" s="46"/>
    </row>
    <row r="35" spans="2:3" x14ac:dyDescent="0.3">
      <c r="B35" s="1"/>
      <c r="C35" s="46"/>
    </row>
    <row r="36" spans="2:3" x14ac:dyDescent="0.3">
      <c r="B36" s="1"/>
      <c r="C36" s="46"/>
    </row>
    <row r="37" spans="2:3" x14ac:dyDescent="0.3">
      <c r="B37" s="1"/>
      <c r="C37" s="46"/>
    </row>
    <row r="38" spans="2:3" x14ac:dyDescent="0.3">
      <c r="B38" s="1"/>
      <c r="C38" s="46"/>
    </row>
    <row r="39" spans="2:3" x14ac:dyDescent="0.3">
      <c r="B39" s="1"/>
      <c r="C39" s="46"/>
    </row>
    <row r="40" spans="2:3" x14ac:dyDescent="0.3">
      <c r="B40" s="1"/>
      <c r="C40" s="46"/>
    </row>
    <row r="41" spans="2:3" x14ac:dyDescent="0.3">
      <c r="B41" s="1"/>
      <c r="C41" s="46"/>
    </row>
    <row r="42" spans="2:3" x14ac:dyDescent="0.3">
      <c r="B42" s="1"/>
      <c r="C42" s="46"/>
    </row>
    <row r="53" spans="6:6" x14ac:dyDescent="0.3">
      <c r="F53">
        <v>0</v>
      </c>
    </row>
    <row r="54" spans="6:6" x14ac:dyDescent="0.3">
      <c r="F54">
        <v>0.3</v>
      </c>
    </row>
    <row r="55" spans="6:6" x14ac:dyDescent="0.3">
      <c r="F55">
        <v>0.6</v>
      </c>
    </row>
    <row r="56" spans="6:6" x14ac:dyDescent="0.3">
      <c r="F56">
        <v>1</v>
      </c>
    </row>
  </sheetData>
  <mergeCells count="14">
    <mergeCell ref="V3:V4"/>
    <mergeCell ref="R2:S2"/>
    <mergeCell ref="T2:U2"/>
    <mergeCell ref="D1:U1"/>
    <mergeCell ref="A1:A3"/>
    <mergeCell ref="B1:B3"/>
    <mergeCell ref="C1:C3"/>
    <mergeCell ref="D2:E2"/>
    <mergeCell ref="F2:G2"/>
    <mergeCell ref="H2:I2"/>
    <mergeCell ref="J2:K2"/>
    <mergeCell ref="L2:M2"/>
    <mergeCell ref="N2:O2"/>
    <mergeCell ref="P2:Q2"/>
  </mergeCells>
  <conditionalFormatting sqref="A15:A18">
    <cfRule type="cellIs" dxfId="4" priority="48" operator="equal">
      <formula>1</formula>
    </cfRule>
    <cfRule type="cellIs" dxfId="3" priority="49" operator="equal">
      <formula>0.6</formula>
    </cfRule>
    <cfRule type="cellIs" dxfId="2" priority="50" operator="equal">
      <formula>0.3</formula>
    </cfRule>
  </conditionalFormatting>
  <conditionalFormatting sqref="A15:A18">
    <cfRule type="cellIs" dxfId="1" priority="47" operator="equal">
      <formula>0</formula>
    </cfRule>
  </conditionalFormatting>
  <conditionalFormatting sqref="E4 G4 I4 K4 M4 O4 Q4 S4 U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{5CC3576B-6CDE-46D7-8CC0-D283D50EF848}</x14:id>
        </ext>
      </extLst>
    </cfRule>
  </conditionalFormatting>
  <dataValidations count="1">
    <dataValidation type="list" allowBlank="1" showInputMessage="1" showErrorMessage="1" sqref="D5:D12 F5:F12 H5:H12 J5:J12 L5:L12 N5:N12 P5:P12 R5:R12 T5:T12">
      <formula1>$F$53:$F$56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C3576B-6CDE-46D7-8CC0-D283D50EF8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 G4 I4 K4 M4 O4 Q4 S4 U4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2018-03-22T10:48:23Z</dcterms:modified>
</cp:coreProperties>
</file>