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4115" windowHeight="7275"/>
  </bookViews>
  <sheets>
    <sheet name="Гимнастика" sheetId="2" r:id="rId1"/>
  </sheets>
  <calcPr calcId="125725" calcMode="autoNoTable"/>
</workbook>
</file>

<file path=xl/calcChain.xml><?xml version="1.0" encoding="utf-8"?>
<calcChain xmlns="http://schemas.openxmlformats.org/spreadsheetml/2006/main">
  <c r="G20" i="2"/>
  <c r="G18"/>
  <c r="F19"/>
  <c r="F18"/>
  <c r="F3"/>
  <c r="F4"/>
  <c r="F5"/>
  <c r="F6"/>
  <c r="F7"/>
  <c r="F8"/>
  <c r="F9"/>
  <c r="F10"/>
  <c r="F11"/>
  <c r="F2"/>
  <c r="F17" l="1"/>
  <c r="F15"/>
  <c r="G16" s="1"/>
  <c r="F16" s="1"/>
</calcChain>
</file>

<file path=xl/sharedStrings.xml><?xml version="1.0" encoding="utf-8"?>
<sst xmlns="http://schemas.openxmlformats.org/spreadsheetml/2006/main" count="44" uniqueCount="39">
  <si>
    <t>Страна</t>
  </si>
  <si>
    <t>Перекладина</t>
  </si>
  <si>
    <t>Кольца</t>
  </si>
  <si>
    <t>Конь</t>
  </si>
  <si>
    <t>Джон Робсон</t>
  </si>
  <si>
    <t>США</t>
  </si>
  <si>
    <t>Сергей Леонидов</t>
  </si>
  <si>
    <t>Россия</t>
  </si>
  <si>
    <t>Андрей Чугайнов</t>
  </si>
  <si>
    <t>Франсуа Пьолин</t>
  </si>
  <si>
    <t>Франция</t>
  </si>
  <si>
    <t>Андреас Штольц</t>
  </si>
  <si>
    <t>Германия</t>
  </si>
  <si>
    <t>Олег Морозов</t>
  </si>
  <si>
    <t>Украина</t>
  </si>
  <si>
    <t>Фрэнк Джонсон</t>
  </si>
  <si>
    <t>Грег Ли</t>
  </si>
  <si>
    <t>Геннадий Овсиенко</t>
  </si>
  <si>
    <t>Пьер Куэртен</t>
  </si>
  <si>
    <t xml:space="preserve">максимальный балл на перекладине </t>
  </si>
  <si>
    <t xml:space="preserve">минимальный балл на перекладине </t>
  </si>
  <si>
    <t>сколько баллов набрал победитель?</t>
  </si>
  <si>
    <t>балл победителя в многоборье  на перекладине</t>
  </si>
  <si>
    <t>балл победителя в многоборье  на коне</t>
  </si>
  <si>
    <t>балл 2-го призёра  в многоборье  на перекладине</t>
  </si>
  <si>
    <t xml:space="preserve">сколько спортсменов из Франции получило меньше 9 на кольцах? </t>
  </si>
  <si>
    <t>сколько спортсменов из США получило меньше 9,5 на перекладине ?</t>
  </si>
  <si>
    <t>сколько баллов проиграл последний спортсмен победителю ?</t>
  </si>
  <si>
    <t>сколько спортсменов из России?</t>
  </si>
  <si>
    <t>минимальные балл в многоборье</t>
  </si>
  <si>
    <t>сколько спортсменов получили на коне получили бал, меньше среднего?</t>
  </si>
  <si>
    <t xml:space="preserve">средний балл на коне </t>
  </si>
  <si>
    <t>Фамилия победителя в многоборье</t>
  </si>
  <si>
    <t>Фамилия победителя на кольцах</t>
  </si>
  <si>
    <t>Фамилия спортсмена, занявшего последнее место на коне</t>
  </si>
  <si>
    <t>Фамилия Имя</t>
  </si>
  <si>
    <t>Сумма в многоборье</t>
  </si>
  <si>
    <t>Место</t>
  </si>
  <si>
    <t>его фамилия?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</si>
</sst>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4">
    <xf numFmtId="0" fontId="0" fillId="0" borderId="0" xfId="0"/>
    <xf numFmtId="0" fontId="0" fillId="2" borderId="4" xfId="0" applyFill="1" applyBorder="1"/>
    <xf numFmtId="0" fontId="2" fillId="3" borderId="1" xfId="1" applyFont="1" applyBorder="1" applyAlignment="1">
      <alignment horizontal="center" vertical="center"/>
    </xf>
    <xf numFmtId="0" fontId="2" fillId="3" borderId="2" xfId="1" applyFont="1" applyBorder="1" applyAlignment="1">
      <alignment horizontal="center" vertical="center"/>
    </xf>
    <xf numFmtId="0" fontId="2" fillId="3" borderId="3" xfId="1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3" borderId="0" xfId="1" applyFont="1" applyBorder="1" applyAlignment="1">
      <alignment horizontal="center" vertic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9" defaultPivotStyle="PivotStyleLight16"/>
  <colors>
    <mruColors>
      <color rgb="FFE9F1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>
      <pane ySplit="1" topLeftCell="A2" activePane="bottomLeft" state="frozen"/>
      <selection pane="bottomLeft" activeCell="G21" sqref="G21"/>
    </sheetView>
  </sheetViews>
  <sheetFormatPr defaultRowHeight="15"/>
  <cols>
    <col min="1" max="1" width="19.28515625" customWidth="1"/>
    <col min="2" max="2" width="12.5703125" customWidth="1"/>
    <col min="3" max="3" width="13.28515625" bestFit="1" customWidth="1"/>
    <col min="4" max="4" width="9.7109375" customWidth="1"/>
    <col min="5" max="5" width="14.42578125" customWidth="1"/>
    <col min="6" max="6" width="20.28515625" bestFit="1" customWidth="1"/>
  </cols>
  <sheetData>
    <row r="1" spans="1:7" ht="15.75" thickBot="1">
      <c r="A1" s="2" t="s">
        <v>35</v>
      </c>
      <c r="B1" s="3" t="s">
        <v>0</v>
      </c>
      <c r="C1" s="3" t="s">
        <v>1</v>
      </c>
      <c r="D1" s="3" t="s">
        <v>2</v>
      </c>
      <c r="E1" s="4" t="s">
        <v>3</v>
      </c>
      <c r="F1" s="23" t="s">
        <v>36</v>
      </c>
      <c r="G1" s="23" t="s">
        <v>37</v>
      </c>
    </row>
    <row r="2" spans="1:7">
      <c r="A2" s="5" t="s">
        <v>11</v>
      </c>
      <c r="B2" s="6" t="s">
        <v>12</v>
      </c>
      <c r="C2" s="6">
        <v>9.7750000000000004</v>
      </c>
      <c r="D2" s="6">
        <v>9.2249999999999996</v>
      </c>
      <c r="E2" s="7">
        <v>9</v>
      </c>
      <c r="F2">
        <f>SUM(C2:E2)</f>
        <v>28</v>
      </c>
      <c r="G2">
        <v>7</v>
      </c>
    </row>
    <row r="3" spans="1:7">
      <c r="A3" s="8" t="s">
        <v>8</v>
      </c>
      <c r="B3" s="9" t="s">
        <v>7</v>
      </c>
      <c r="C3" s="9">
        <v>9.2249999999999996</v>
      </c>
      <c r="D3" s="9">
        <v>9.7750000000000004</v>
      </c>
      <c r="E3" s="10">
        <v>9.9250000000000007</v>
      </c>
      <c r="F3">
        <f>SUM(C3:E3)</f>
        <v>28.925000000000001</v>
      </c>
      <c r="G3">
        <v>2</v>
      </c>
    </row>
    <row r="4" spans="1:7">
      <c r="A4" s="8" t="s">
        <v>17</v>
      </c>
      <c r="B4" s="9" t="s">
        <v>14</v>
      </c>
      <c r="C4" s="9">
        <v>9.9749999999999996</v>
      </c>
      <c r="D4" s="9">
        <v>9</v>
      </c>
      <c r="E4" s="10">
        <v>9.2249999999999996</v>
      </c>
      <c r="F4">
        <f>SUM(C4:E4)</f>
        <v>28.200000000000003</v>
      </c>
      <c r="G4">
        <v>6</v>
      </c>
    </row>
    <row r="5" spans="1:7">
      <c r="A5" s="8" t="s">
        <v>16</v>
      </c>
      <c r="B5" s="9" t="s">
        <v>5</v>
      </c>
      <c r="C5" s="9">
        <v>9.5</v>
      </c>
      <c r="D5" s="9">
        <v>9.5</v>
      </c>
      <c r="E5" s="10">
        <v>9.2249999999999996</v>
      </c>
      <c r="F5">
        <f>SUM(C5:E5)</f>
        <v>28.225000000000001</v>
      </c>
      <c r="G5">
        <v>4</v>
      </c>
    </row>
    <row r="6" spans="1:7">
      <c r="A6" s="8" t="s">
        <v>4</v>
      </c>
      <c r="B6" s="9" t="s">
        <v>5</v>
      </c>
      <c r="C6" s="9">
        <v>9.2249999999999996</v>
      </c>
      <c r="D6" s="9">
        <v>9</v>
      </c>
      <c r="E6" s="10">
        <v>8.875</v>
      </c>
      <c r="F6">
        <f>SUM(C6:E6)</f>
        <v>27.1</v>
      </c>
      <c r="G6">
        <v>9</v>
      </c>
    </row>
    <row r="7" spans="1:7">
      <c r="A7" s="8" t="s">
        <v>13</v>
      </c>
      <c r="B7" s="9" t="s">
        <v>14</v>
      </c>
      <c r="C7" s="9">
        <v>9.8849999999999998</v>
      </c>
      <c r="D7" s="9">
        <v>9.5</v>
      </c>
      <c r="E7" s="10">
        <v>9.625</v>
      </c>
      <c r="F7">
        <f>SUM(C7:E7)</f>
        <v>29.009999999999998</v>
      </c>
      <c r="G7">
        <v>1</v>
      </c>
    </row>
    <row r="8" spans="1:7">
      <c r="A8" s="8" t="s">
        <v>18</v>
      </c>
      <c r="B8" s="9" t="s">
        <v>10</v>
      </c>
      <c r="C8" s="9">
        <v>9.9250000000000007</v>
      </c>
      <c r="D8" s="9">
        <v>8.7750000000000004</v>
      </c>
      <c r="E8" s="10">
        <v>9.5</v>
      </c>
      <c r="F8">
        <f>SUM(C8:E8)</f>
        <v>28.200000000000003</v>
      </c>
      <c r="G8">
        <v>5</v>
      </c>
    </row>
    <row r="9" spans="1:7">
      <c r="A9" s="8" t="s">
        <v>6</v>
      </c>
      <c r="B9" s="9" t="s">
        <v>7</v>
      </c>
      <c r="C9" s="9">
        <v>9.5</v>
      </c>
      <c r="D9" s="9">
        <v>9.2249999999999996</v>
      </c>
      <c r="E9" s="10">
        <v>9.875</v>
      </c>
      <c r="F9">
        <f>SUM(C9:E9)</f>
        <v>28.6</v>
      </c>
      <c r="G9">
        <v>3</v>
      </c>
    </row>
    <row r="10" spans="1:7">
      <c r="A10" s="8" t="s">
        <v>9</v>
      </c>
      <c r="B10" s="9" t="s">
        <v>10</v>
      </c>
      <c r="C10" s="9">
        <v>8.5</v>
      </c>
      <c r="D10" s="9">
        <v>8.9</v>
      </c>
      <c r="E10" s="10">
        <v>8.2249999999999996</v>
      </c>
      <c r="F10">
        <f>SUM(C10:E10)</f>
        <v>25.625</v>
      </c>
      <c r="G10">
        <v>10</v>
      </c>
    </row>
    <row r="11" spans="1:7">
      <c r="A11" s="11" t="s">
        <v>15</v>
      </c>
      <c r="B11" s="12" t="s">
        <v>5</v>
      </c>
      <c r="C11" s="12">
        <v>8.8849999999999998</v>
      </c>
      <c r="D11" s="12">
        <v>9</v>
      </c>
      <c r="E11" s="13">
        <v>9.3249999999999993</v>
      </c>
      <c r="F11">
        <f>SUM(C11:E11)</f>
        <v>27.209999999999997</v>
      </c>
      <c r="G11">
        <v>8</v>
      </c>
    </row>
    <row r="15" spans="1:7">
      <c r="A15" s="15" t="s">
        <v>21</v>
      </c>
      <c r="B15" s="16"/>
      <c r="C15" s="16"/>
      <c r="D15" s="16"/>
      <c r="E15" s="17"/>
      <c r="F15" s="1">
        <f>MAX(F2:F11)</f>
        <v>29.009999999999998</v>
      </c>
    </row>
    <row r="16" spans="1:7">
      <c r="A16" s="18" t="s">
        <v>32</v>
      </c>
      <c r="B16" s="14"/>
      <c r="C16" s="14"/>
      <c r="D16" s="14"/>
      <c r="E16" s="19"/>
      <c r="F16" s="1" t="str">
        <f>INDEX(A2:G11,G16,1)</f>
        <v>Олег Морозов</v>
      </c>
      <c r="G16">
        <f>MATCH(F15,F2:F11,0)</f>
        <v>6</v>
      </c>
    </row>
    <row r="17" spans="1:7">
      <c r="A17" s="18" t="s">
        <v>29</v>
      </c>
      <c r="B17" s="14"/>
      <c r="C17" s="14"/>
      <c r="D17" s="14"/>
      <c r="E17" s="19"/>
      <c r="F17" s="1">
        <f>MIN(F2:F11)</f>
        <v>25.625</v>
      </c>
    </row>
    <row r="18" spans="1:7">
      <c r="A18" s="18" t="s">
        <v>33</v>
      </c>
      <c r="B18" s="14"/>
      <c r="C18" s="14"/>
      <c r="D18" s="14"/>
      <c r="E18" s="19"/>
      <c r="F18" s="1" t="str">
        <f>INDEX(A2:G11,G18,1)</f>
        <v>Андрей Чугайнов</v>
      </c>
      <c r="G18">
        <f>MATCH(MAX(D2:D11),D2:D11,0)</f>
        <v>2</v>
      </c>
    </row>
    <row r="19" spans="1:7">
      <c r="A19" s="18" t="s">
        <v>19</v>
      </c>
      <c r="B19" s="14"/>
      <c r="C19" s="14"/>
      <c r="D19" s="14"/>
      <c r="E19" s="19"/>
      <c r="F19" s="1">
        <f>MAX(C2:C11)</f>
        <v>9.9749999999999996</v>
      </c>
    </row>
    <row r="20" spans="1:7">
      <c r="A20" s="18" t="s">
        <v>34</v>
      </c>
      <c r="B20" s="14"/>
      <c r="C20" s="14"/>
      <c r="D20" s="14"/>
      <c r="E20" s="19"/>
      <c r="F20" s="1"/>
      <c r="G20" t="e">
        <f>MATCH(MIN(E2:E11),A2:G11,0)</f>
        <v>#N/A</v>
      </c>
    </row>
    <row r="21" spans="1:7">
      <c r="A21" s="18" t="s">
        <v>30</v>
      </c>
      <c r="B21" s="14"/>
      <c r="C21" s="14"/>
      <c r="D21" s="14"/>
      <c r="E21" s="19"/>
      <c r="F21" s="1"/>
    </row>
    <row r="22" spans="1:7">
      <c r="A22" s="18" t="s">
        <v>31</v>
      </c>
      <c r="B22" s="14"/>
      <c r="C22" s="14"/>
      <c r="D22" s="14"/>
      <c r="E22" s="19"/>
      <c r="F22" s="1"/>
    </row>
    <row r="23" spans="1:7">
      <c r="A23" s="18" t="s">
        <v>20</v>
      </c>
      <c r="B23" s="14"/>
      <c r="C23" s="14"/>
      <c r="D23" s="14"/>
      <c r="E23" s="19"/>
      <c r="F23" s="1"/>
    </row>
    <row r="24" spans="1:7">
      <c r="A24" s="18" t="s">
        <v>22</v>
      </c>
      <c r="B24" s="14"/>
      <c r="C24" s="14"/>
      <c r="D24" s="14"/>
      <c r="E24" s="19"/>
      <c r="F24" s="1"/>
    </row>
    <row r="25" spans="1:7">
      <c r="A25" s="18" t="s">
        <v>23</v>
      </c>
      <c r="B25" s="14"/>
      <c r="C25" s="14"/>
      <c r="D25" s="14"/>
      <c r="E25" s="19"/>
      <c r="F25" s="1"/>
    </row>
    <row r="26" spans="1:7">
      <c r="A26" s="18" t="s">
        <v>24</v>
      </c>
      <c r="B26" s="14"/>
      <c r="C26" s="14"/>
      <c r="D26" s="14"/>
      <c r="E26" s="19"/>
      <c r="F26" s="1"/>
    </row>
    <row r="27" spans="1:7">
      <c r="A27" s="18" t="s">
        <v>38</v>
      </c>
      <c r="B27" s="14"/>
      <c r="C27" s="14"/>
      <c r="D27" s="14"/>
      <c r="E27" s="19"/>
      <c r="F27" s="1"/>
    </row>
    <row r="28" spans="1:7">
      <c r="A28" s="18" t="s">
        <v>27</v>
      </c>
      <c r="B28" s="14"/>
      <c r="C28" s="14"/>
      <c r="D28" s="14"/>
      <c r="E28" s="19"/>
      <c r="F28" s="1"/>
    </row>
    <row r="29" spans="1:7">
      <c r="A29" s="18" t="s">
        <v>28</v>
      </c>
      <c r="B29" s="14"/>
      <c r="C29" s="14"/>
      <c r="D29" s="14"/>
      <c r="E29" s="19"/>
      <c r="F29" s="1"/>
    </row>
    <row r="30" spans="1:7">
      <c r="A30" s="18" t="s">
        <v>25</v>
      </c>
      <c r="B30" s="14"/>
      <c r="C30" s="14"/>
      <c r="D30" s="14"/>
      <c r="E30" s="19"/>
      <c r="F30" s="1"/>
    </row>
    <row r="31" spans="1:7">
      <c r="A31" s="20" t="s">
        <v>26</v>
      </c>
      <c r="B31" s="21"/>
      <c r="C31" s="21"/>
      <c r="D31" s="21"/>
      <c r="E31" s="22"/>
      <c r="F31" s="1"/>
    </row>
  </sheetData>
  <sortState ref="A2:G11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Гимнастика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2018-02-02T08:50:29Z</dcterms:created>
  <dcterms:modified xsi:type="dcterms:W3CDTF">2018-03-21T12:11:45Z</dcterms:modified>
</cp:coreProperties>
</file>