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 codeName="ЭтаКнига" defaultThemeVersion="124226"/>
  <xr:revisionPtr revIDLastSave="0" documentId="12_ncr:500000_{ADEA8C79-4994-4C7F-B1A9-885B2D5E71DB}" xr6:coauthVersionLast="31" xr6:coauthVersionMax="31" xr10:uidLastSave="{00000000-0000-0000-0000-000000000000}"/>
  <bookViews>
    <workbookView xWindow="0" yWindow="0" windowWidth="21570" windowHeight="8415" tabRatio="935" activeTab="3" xr2:uid="{00000000-000D-0000-FFFF-FFFF00000000}"/>
  </bookViews>
  <sheets>
    <sheet name="ДЕВУШКИ" sheetId="1" r:id="rId1"/>
    <sheet name="мног2007-08 Дев" sheetId="7" r:id="rId2"/>
    <sheet name="мног 2005-06 Дев" sheetId="6" r:id="rId3"/>
    <sheet name="ст ПР мноГ 07-08" sheetId="40" r:id="rId4"/>
  </sheets>
  <definedNames>
    <definedName name="_FilterDatabase" localSheetId="0" hidden="1">ДЕВУШКИ!$A$3:$E$3</definedName>
    <definedName name="Девушки">ДЕВУШКИ!$A$3:$I$170</definedName>
    <definedName name="Дорожки">'ст ПР мноГ 07-08'!$K$2+1</definedName>
  </definedNames>
  <calcPr calcId="162913"/>
</workbook>
</file>

<file path=xl/calcChain.xml><?xml version="1.0" encoding="utf-8"?>
<calcChain xmlns="http://schemas.openxmlformats.org/spreadsheetml/2006/main">
  <c r="J361" i="40" l="1"/>
  <c r="J360" i="40"/>
  <c r="J359" i="40"/>
  <c r="J358" i="40"/>
  <c r="J357" i="40"/>
  <c r="J356" i="40"/>
  <c r="J355" i="40"/>
  <c r="J354" i="40"/>
  <c r="J353" i="40"/>
  <c r="J352" i="40"/>
  <c r="J351" i="40"/>
  <c r="J350" i="40"/>
  <c r="J349" i="40"/>
  <c r="J348" i="40"/>
  <c r="J347" i="40"/>
  <c r="J346" i="40"/>
  <c r="J345" i="40"/>
  <c r="J344" i="40"/>
  <c r="J343" i="40"/>
  <c r="J342" i="40"/>
  <c r="J341" i="40"/>
  <c r="J340" i="40"/>
  <c r="J339" i="40"/>
  <c r="J338" i="40"/>
  <c r="J337" i="40"/>
  <c r="J336" i="40"/>
  <c r="J335" i="40"/>
  <c r="J334" i="40"/>
  <c r="J333" i="40"/>
  <c r="J332" i="40"/>
  <c r="J331" i="40"/>
  <c r="J330" i="40"/>
  <c r="J329" i="40"/>
  <c r="J328" i="40"/>
  <c r="J327" i="40"/>
  <c r="J326" i="40"/>
  <c r="J325" i="40"/>
  <c r="J324" i="40"/>
  <c r="J323" i="40"/>
  <c r="J322" i="40"/>
  <c r="J321" i="40"/>
  <c r="J320" i="40"/>
  <c r="J319" i="40"/>
  <c r="J318" i="40"/>
  <c r="J317" i="40"/>
  <c r="J316" i="40"/>
  <c r="J315" i="40"/>
  <c r="J314" i="40"/>
  <c r="J313" i="40"/>
  <c r="J312" i="40"/>
  <c r="J311" i="40"/>
  <c r="J310" i="40"/>
  <c r="J309" i="40"/>
  <c r="J308" i="40"/>
  <c r="J307" i="40"/>
  <c r="J306" i="40"/>
  <c r="J305" i="40"/>
  <c r="J304" i="40"/>
  <c r="J303" i="40"/>
  <c r="J302" i="40"/>
  <c r="J301" i="40"/>
  <c r="J300" i="40"/>
  <c r="J299" i="40"/>
  <c r="J298" i="40"/>
  <c r="J297" i="40"/>
  <c r="J296" i="40"/>
  <c r="J295" i="40"/>
  <c r="J294" i="40"/>
  <c r="J293" i="40"/>
  <c r="J292" i="40"/>
  <c r="J291" i="40"/>
  <c r="J290" i="40"/>
  <c r="J289" i="40"/>
  <c r="J288" i="40"/>
  <c r="J287" i="40"/>
  <c r="J286" i="40"/>
  <c r="J285" i="40"/>
  <c r="J284" i="40"/>
  <c r="J283" i="40"/>
  <c r="J282" i="40"/>
  <c r="J281" i="40"/>
  <c r="J280" i="40"/>
  <c r="J279" i="40"/>
  <c r="J278" i="40"/>
  <c r="J277" i="40"/>
  <c r="J276" i="40"/>
  <c r="J275" i="40"/>
  <c r="J274" i="40"/>
  <c r="J273" i="40"/>
  <c r="J272" i="40"/>
  <c r="J271" i="40"/>
  <c r="J270" i="40"/>
  <c r="J269" i="40"/>
  <c r="J268" i="40"/>
  <c r="J267" i="40"/>
  <c r="J266" i="40"/>
  <c r="J265" i="40"/>
  <c r="J264" i="40"/>
  <c r="J263" i="40"/>
  <c r="J262" i="40"/>
  <c r="J261" i="40"/>
  <c r="J260" i="40"/>
  <c r="J259" i="40"/>
  <c r="J258" i="40"/>
  <c r="J257" i="40"/>
  <c r="J256" i="40"/>
  <c r="J255" i="40"/>
  <c r="J254" i="40"/>
  <c r="J253" i="40"/>
  <c r="J252" i="40"/>
  <c r="J251" i="40"/>
  <c r="J250" i="40"/>
  <c r="J249" i="40"/>
  <c r="J248" i="40"/>
  <c r="J247" i="40"/>
  <c r="J246" i="40"/>
  <c r="J245" i="40"/>
  <c r="J244" i="40"/>
  <c r="J243" i="40"/>
  <c r="J242" i="40"/>
  <c r="J241" i="40"/>
  <c r="J240" i="40"/>
  <c r="J239" i="40"/>
  <c r="J238" i="40"/>
  <c r="J237" i="40"/>
  <c r="J236" i="40"/>
  <c r="J235" i="40"/>
  <c r="J234" i="40"/>
  <c r="J233" i="40"/>
  <c r="J232" i="40"/>
  <c r="J231" i="40"/>
  <c r="J230" i="40"/>
  <c r="J229" i="40"/>
  <c r="J228" i="40"/>
  <c r="J227" i="40"/>
  <c r="J226" i="40"/>
  <c r="J225" i="40"/>
  <c r="J224" i="40"/>
  <c r="J223" i="40"/>
  <c r="J222" i="40"/>
  <c r="J221" i="40"/>
  <c r="J220" i="40"/>
  <c r="J219" i="40"/>
  <c r="J218" i="40"/>
  <c r="J217" i="40"/>
  <c r="J216" i="40"/>
  <c r="J215" i="40"/>
  <c r="J214" i="40"/>
  <c r="J213" i="40"/>
  <c r="J212" i="40"/>
  <c r="J211" i="40"/>
  <c r="J210" i="40"/>
  <c r="J209" i="40"/>
  <c r="J208" i="40"/>
  <c r="J207" i="40"/>
  <c r="J206" i="40"/>
  <c r="J205" i="40"/>
  <c r="J204" i="40"/>
  <c r="J203" i="40"/>
  <c r="J202" i="40"/>
  <c r="J201" i="40"/>
  <c r="J200" i="40"/>
  <c r="J199" i="40"/>
  <c r="J198" i="40"/>
  <c r="J197" i="40"/>
  <c r="J196" i="40"/>
  <c r="J195" i="40"/>
  <c r="J194" i="40"/>
  <c r="J193" i="40"/>
  <c r="J192" i="40"/>
  <c r="J191" i="40"/>
  <c r="J190" i="40"/>
  <c r="J189" i="40"/>
  <c r="J188" i="40"/>
  <c r="J187" i="40"/>
  <c r="J186" i="40"/>
  <c r="J185" i="40"/>
  <c r="J184" i="40"/>
  <c r="J183" i="40"/>
  <c r="J182" i="40"/>
  <c r="J181" i="40"/>
  <c r="J180" i="40"/>
  <c r="J179" i="40"/>
  <c r="J178" i="40"/>
  <c r="J177" i="40"/>
  <c r="J176" i="40"/>
  <c r="J175" i="40"/>
  <c r="J174" i="40"/>
  <c r="J173" i="40"/>
  <c r="J172" i="40"/>
  <c r="J171" i="40"/>
  <c r="J170" i="40"/>
  <c r="J169" i="40"/>
  <c r="J168" i="40"/>
  <c r="J167" i="40"/>
  <c r="J166" i="40"/>
  <c r="J165" i="40"/>
  <c r="J164" i="40"/>
  <c r="J163" i="40"/>
  <c r="J162" i="40"/>
  <c r="J161" i="40"/>
  <c r="J160" i="40"/>
  <c r="J159" i="40"/>
  <c r="J158" i="40"/>
  <c r="J157" i="40"/>
  <c r="J156" i="40"/>
  <c r="J155" i="40"/>
  <c r="J154" i="40"/>
  <c r="J153" i="40"/>
  <c r="J152" i="40"/>
  <c r="J151" i="40"/>
  <c r="J150" i="40"/>
  <c r="J149" i="40"/>
  <c r="J148" i="40"/>
  <c r="J147" i="40"/>
  <c r="J146" i="40"/>
  <c r="J145" i="40"/>
  <c r="J144" i="40"/>
  <c r="J143" i="40"/>
  <c r="J142" i="40"/>
  <c r="J141" i="40"/>
  <c r="J140" i="40"/>
  <c r="J139" i="40"/>
  <c r="J138" i="40"/>
  <c r="J137" i="40"/>
  <c r="J136" i="40"/>
  <c r="J135" i="40"/>
  <c r="J134" i="40"/>
  <c r="J133" i="40"/>
  <c r="J132" i="40"/>
  <c r="J131" i="40"/>
  <c r="J130" i="40"/>
  <c r="J129" i="40"/>
  <c r="J128" i="40"/>
  <c r="J127" i="40"/>
  <c r="J126" i="40"/>
  <c r="J125" i="40"/>
  <c r="J124" i="40"/>
  <c r="J123" i="40"/>
  <c r="J122" i="40"/>
  <c r="J121" i="40"/>
  <c r="J120" i="40"/>
  <c r="J119" i="40"/>
  <c r="J118" i="40"/>
  <c r="J117" i="40"/>
  <c r="J116" i="40"/>
  <c r="J115" i="40"/>
  <c r="J114" i="40"/>
  <c r="J113" i="40"/>
  <c r="J112" i="40"/>
  <c r="J111" i="40"/>
  <c r="J110" i="40"/>
  <c r="J109" i="40"/>
  <c r="J108" i="40"/>
  <c r="J107" i="40"/>
  <c r="J106" i="40"/>
  <c r="J105" i="40"/>
  <c r="J104" i="40"/>
  <c r="J103" i="40"/>
  <c r="J102" i="40"/>
  <c r="J101" i="40"/>
  <c r="J100" i="40"/>
  <c r="J99" i="40"/>
  <c r="J98" i="40"/>
  <c r="J97" i="40"/>
  <c r="J96" i="40"/>
  <c r="J95" i="40"/>
  <c r="J94" i="40"/>
  <c r="J93" i="40"/>
  <c r="J92" i="40"/>
  <c r="J91" i="40"/>
  <c r="J90" i="40"/>
  <c r="J89" i="40"/>
  <c r="J88" i="40"/>
  <c r="J87" i="40"/>
  <c r="J86" i="40"/>
  <c r="J85" i="40"/>
  <c r="J84" i="40"/>
  <c r="J83" i="40"/>
  <c r="J82" i="40"/>
  <c r="J81" i="40"/>
  <c r="J80" i="40"/>
  <c r="J79" i="40"/>
  <c r="J78" i="40"/>
  <c r="J77" i="40"/>
  <c r="J76" i="40"/>
  <c r="J75" i="40"/>
  <c r="J74" i="40"/>
  <c r="J73" i="40"/>
  <c r="J72" i="40"/>
  <c r="J71" i="40"/>
  <c r="J70" i="40"/>
  <c r="J69" i="40"/>
  <c r="J68" i="40"/>
  <c r="J67" i="40"/>
  <c r="J66" i="40"/>
  <c r="J65" i="40"/>
  <c r="J64" i="40"/>
  <c r="J63" i="40"/>
  <c r="J62" i="40"/>
  <c r="J61" i="40"/>
  <c r="J60" i="40"/>
  <c r="J59" i="40"/>
  <c r="J58" i="40"/>
  <c r="J57" i="40"/>
  <c r="J56" i="40"/>
  <c r="J55" i="40"/>
  <c r="J54" i="40"/>
  <c r="J53" i="40"/>
  <c r="J52" i="40"/>
  <c r="J51" i="40"/>
  <c r="J50" i="40"/>
  <c r="J49" i="40"/>
  <c r="J48" i="40"/>
  <c r="J47" i="40"/>
  <c r="J46" i="40"/>
  <c r="J45" i="40"/>
  <c r="J44" i="40"/>
  <c r="J43" i="40"/>
  <c r="J42" i="40"/>
  <c r="J41" i="40"/>
  <c r="J40" i="40"/>
  <c r="J39" i="40"/>
  <c r="J38" i="40"/>
  <c r="J37" i="40"/>
  <c r="J36" i="40"/>
  <c r="J35" i="40"/>
  <c r="J34" i="40"/>
  <c r="J33" i="40"/>
  <c r="J32" i="40"/>
  <c r="J31" i="40"/>
  <c r="J30" i="40"/>
  <c r="J29" i="40"/>
  <c r="J28" i="40"/>
  <c r="J27" i="40"/>
  <c r="J26" i="40"/>
  <c r="J25" i="40"/>
  <c r="J24" i="40"/>
  <c r="J23" i="40"/>
  <c r="J22" i="40"/>
  <c r="J21" i="40"/>
  <c r="J20" i="40"/>
  <c r="J19" i="40"/>
  <c r="J18" i="40"/>
  <c r="J17" i="40"/>
  <c r="J16" i="40"/>
  <c r="J15" i="40"/>
  <c r="J14" i="40"/>
  <c r="J13" i="40"/>
  <c r="J12" i="40"/>
  <c r="J11" i="40"/>
  <c r="J10" i="40"/>
  <c r="J9" i="40"/>
  <c r="J8" i="40"/>
  <c r="J7" i="40"/>
  <c r="J6" i="40"/>
  <c r="J5" i="40"/>
  <c r="J4" i="40"/>
  <c r="I2" i="40"/>
  <c r="I11" i="40"/>
  <c r="I20" i="40"/>
  <c r="J3" i="40"/>
  <c r="H4" i="40"/>
  <c r="H5" i="40"/>
  <c r="H6" i="40"/>
  <c r="H7" i="40"/>
  <c r="H8" i="40"/>
  <c r="H9" i="40"/>
  <c r="H10" i="40"/>
  <c r="H11" i="40"/>
  <c r="H12" i="40"/>
  <c r="H13" i="40"/>
  <c r="H14" i="40"/>
  <c r="H15" i="40"/>
  <c r="H16" i="40"/>
  <c r="H17" i="40"/>
  <c r="H18" i="40"/>
  <c r="H19" i="40"/>
  <c r="H20" i="40"/>
  <c r="H21" i="40"/>
  <c r="H22" i="40"/>
  <c r="H23" i="40"/>
  <c r="H24" i="40"/>
  <c r="H25" i="40"/>
  <c r="H26" i="40"/>
  <c r="H27" i="40"/>
  <c r="H28" i="40"/>
  <c r="H29" i="40"/>
  <c r="H30" i="40"/>
  <c r="H31" i="40"/>
  <c r="H32" i="40"/>
  <c r="H33" i="40"/>
  <c r="H34" i="40"/>
  <c r="H35" i="40"/>
  <c r="H36" i="40"/>
  <c r="H37" i="40"/>
  <c r="H38" i="40"/>
  <c r="H39" i="40"/>
  <c r="H40" i="40"/>
  <c r="H41" i="40"/>
  <c r="H42" i="40"/>
  <c r="H43" i="40"/>
  <c r="H44" i="40"/>
  <c r="H45" i="40"/>
  <c r="H46" i="40"/>
  <c r="H47" i="40"/>
  <c r="H48" i="40"/>
  <c r="H49" i="40"/>
  <c r="H50" i="40"/>
  <c r="H51" i="40"/>
  <c r="H52" i="40"/>
  <c r="H53" i="40"/>
  <c r="H54" i="40"/>
  <c r="H55" i="40"/>
  <c r="H56" i="40"/>
  <c r="H57" i="40"/>
  <c r="H58" i="40"/>
  <c r="H59" i="40"/>
  <c r="H60" i="40"/>
  <c r="H61" i="40"/>
  <c r="H62" i="40"/>
  <c r="H63" i="40"/>
  <c r="H64" i="40"/>
  <c r="H65" i="40"/>
  <c r="H66" i="40"/>
  <c r="H67" i="40"/>
  <c r="H68" i="40"/>
  <c r="H69" i="40"/>
  <c r="H70" i="40"/>
  <c r="H71" i="40"/>
  <c r="H72" i="40"/>
  <c r="H73" i="40"/>
  <c r="H74" i="40"/>
  <c r="H75" i="40"/>
  <c r="H76" i="40"/>
  <c r="H77" i="40"/>
  <c r="H78" i="40"/>
  <c r="H79" i="40"/>
  <c r="H80" i="40"/>
  <c r="H81" i="40"/>
  <c r="H82" i="40"/>
  <c r="H83" i="40"/>
  <c r="H84" i="40"/>
  <c r="H85" i="40"/>
  <c r="H86" i="40"/>
  <c r="H87" i="40"/>
  <c r="H88" i="40"/>
  <c r="H89" i="40"/>
  <c r="H90" i="40"/>
  <c r="H91" i="40"/>
  <c r="H92" i="40"/>
  <c r="H93" i="40"/>
  <c r="H94" i="40"/>
  <c r="H95" i="40"/>
  <c r="H96" i="40"/>
  <c r="H97" i="40"/>
  <c r="H98" i="40"/>
  <c r="H99" i="40"/>
  <c r="H100" i="40"/>
  <c r="H101" i="40"/>
  <c r="H102" i="40"/>
  <c r="H103" i="40"/>
  <c r="H104" i="40"/>
  <c r="H105" i="40"/>
  <c r="H106" i="40"/>
  <c r="H107" i="40"/>
  <c r="H108" i="40"/>
  <c r="H109" i="40"/>
  <c r="H110" i="40"/>
  <c r="H111" i="40"/>
  <c r="H112" i="40"/>
  <c r="H113" i="40"/>
  <c r="H114" i="40"/>
  <c r="H115" i="40"/>
  <c r="H116" i="40"/>
  <c r="H117" i="40"/>
  <c r="H118" i="40"/>
  <c r="H119" i="40"/>
  <c r="H120" i="40"/>
  <c r="H121" i="40"/>
  <c r="H122" i="40"/>
  <c r="H123" i="40"/>
  <c r="H124" i="40"/>
  <c r="H125" i="40"/>
  <c r="H126" i="40"/>
  <c r="H127" i="40"/>
  <c r="H128" i="40"/>
  <c r="H129" i="40"/>
  <c r="H130" i="40"/>
  <c r="H131" i="40"/>
  <c r="H132" i="40"/>
  <c r="H133" i="40"/>
  <c r="H134" i="40"/>
  <c r="H135" i="40"/>
  <c r="H136" i="40"/>
  <c r="H137" i="40"/>
  <c r="H138" i="40"/>
  <c r="H139" i="40"/>
  <c r="H140" i="40"/>
  <c r="H141" i="40"/>
  <c r="H142" i="40"/>
  <c r="H143" i="40"/>
  <c r="H144" i="40"/>
  <c r="H145" i="40"/>
  <c r="H146" i="40"/>
  <c r="H147" i="40"/>
  <c r="H148" i="40"/>
  <c r="H149" i="40"/>
  <c r="H150" i="40"/>
  <c r="H151" i="40"/>
  <c r="H152" i="40"/>
  <c r="H153" i="40"/>
  <c r="H154" i="40"/>
  <c r="H155" i="40"/>
  <c r="H156" i="40"/>
  <c r="H157" i="40"/>
  <c r="H158" i="40"/>
  <c r="H159" i="40"/>
  <c r="H160" i="40"/>
  <c r="H161" i="40"/>
  <c r="H162" i="40"/>
  <c r="H163" i="40"/>
  <c r="H164" i="40"/>
  <c r="H165" i="40"/>
  <c r="H166" i="40"/>
  <c r="H167" i="40"/>
  <c r="H168" i="40"/>
  <c r="H169" i="40"/>
  <c r="H170" i="40"/>
  <c r="H171" i="40"/>
  <c r="H172" i="40"/>
  <c r="H173" i="40"/>
  <c r="H174" i="40"/>
  <c r="H175" i="40"/>
  <c r="H176" i="40"/>
  <c r="H177" i="40"/>
  <c r="H178" i="40"/>
  <c r="H179" i="40"/>
  <c r="H180" i="40"/>
  <c r="H181" i="40"/>
  <c r="H182" i="40"/>
  <c r="H183" i="40"/>
  <c r="H184" i="40"/>
  <c r="H185" i="40"/>
  <c r="H186" i="40"/>
  <c r="H187" i="40"/>
  <c r="H188" i="40"/>
  <c r="H189" i="40"/>
  <c r="H190" i="40"/>
  <c r="H191" i="40"/>
  <c r="H192" i="40"/>
  <c r="H193" i="40"/>
  <c r="H194" i="40"/>
  <c r="H195" i="40"/>
  <c r="H196" i="40"/>
  <c r="H197" i="40"/>
  <c r="H198" i="40"/>
  <c r="H199" i="40"/>
  <c r="H200" i="40"/>
  <c r="H201" i="40"/>
  <c r="H202" i="40"/>
  <c r="H203" i="40"/>
  <c r="H204" i="40"/>
  <c r="H205" i="40"/>
  <c r="H206" i="40"/>
  <c r="H207" i="40"/>
  <c r="H208" i="40"/>
  <c r="H209" i="40"/>
  <c r="H210" i="40"/>
  <c r="H211" i="40"/>
  <c r="H212" i="40"/>
  <c r="H213" i="40"/>
  <c r="H214" i="40"/>
  <c r="H215" i="40"/>
  <c r="H216" i="40"/>
  <c r="H217" i="40"/>
  <c r="H218" i="40"/>
  <c r="H219" i="40"/>
  <c r="H220" i="40"/>
  <c r="H221" i="40"/>
  <c r="H222" i="40"/>
  <c r="H223" i="40"/>
  <c r="H224" i="40"/>
  <c r="H225" i="40"/>
  <c r="H226" i="40"/>
  <c r="H227" i="40"/>
  <c r="H228" i="40"/>
  <c r="H229" i="40"/>
  <c r="H230" i="40"/>
  <c r="H231" i="40"/>
  <c r="H232" i="40"/>
  <c r="H233" i="40"/>
  <c r="H234" i="40"/>
  <c r="H235" i="40"/>
  <c r="H236" i="40"/>
  <c r="H237" i="40"/>
  <c r="H238" i="40"/>
  <c r="H239" i="40"/>
  <c r="H240" i="40"/>
  <c r="H241" i="40"/>
  <c r="H242" i="40"/>
  <c r="H243" i="40"/>
  <c r="H244" i="40"/>
  <c r="H245" i="40"/>
  <c r="H246" i="40"/>
  <c r="H247" i="40"/>
  <c r="H248" i="40"/>
  <c r="H249" i="40"/>
  <c r="H250" i="40"/>
  <c r="H251" i="40"/>
  <c r="H252" i="40"/>
  <c r="H253" i="40"/>
  <c r="H254" i="40"/>
  <c r="H255" i="40"/>
  <c r="H256" i="40"/>
  <c r="H257" i="40"/>
  <c r="H258" i="40"/>
  <c r="H259" i="40"/>
  <c r="H260" i="40"/>
  <c r="H261" i="40"/>
  <c r="H262" i="40"/>
  <c r="H263" i="40"/>
  <c r="H264" i="40"/>
  <c r="H265" i="40"/>
  <c r="H266" i="40"/>
  <c r="H267" i="40"/>
  <c r="H268" i="40"/>
  <c r="H269" i="40"/>
  <c r="H270" i="40"/>
  <c r="H271" i="40"/>
  <c r="H272" i="40"/>
  <c r="H273" i="40"/>
  <c r="H274" i="40"/>
  <c r="H275" i="40"/>
  <c r="H276" i="40"/>
  <c r="H277" i="40"/>
  <c r="H278" i="40"/>
  <c r="H279" i="40"/>
  <c r="H280" i="40"/>
  <c r="H281" i="40"/>
  <c r="H282" i="40"/>
  <c r="H283" i="40"/>
  <c r="H284" i="40"/>
  <c r="H285" i="40"/>
  <c r="H286" i="40"/>
  <c r="H287" i="40"/>
  <c r="H288" i="40"/>
  <c r="H289" i="40"/>
  <c r="H290" i="40"/>
  <c r="H291" i="40"/>
  <c r="H292" i="40"/>
  <c r="H293" i="40"/>
  <c r="H294" i="40"/>
  <c r="H295" i="40"/>
  <c r="H296" i="40"/>
  <c r="H297" i="40"/>
  <c r="H298" i="40"/>
  <c r="H299" i="40"/>
  <c r="H300" i="40"/>
  <c r="H301" i="40"/>
  <c r="H302" i="40"/>
  <c r="H303" i="40"/>
  <c r="H304" i="40"/>
  <c r="H305" i="40"/>
  <c r="H306" i="40"/>
  <c r="H307" i="40"/>
  <c r="H308" i="40"/>
  <c r="H309" i="40"/>
  <c r="H310" i="40"/>
  <c r="H311" i="40"/>
  <c r="H312" i="40"/>
  <c r="H313" i="40"/>
  <c r="H314" i="40"/>
  <c r="H315" i="40"/>
  <c r="H316" i="40"/>
  <c r="H317" i="40"/>
  <c r="H318" i="40"/>
  <c r="H319" i="40"/>
  <c r="H320" i="40"/>
  <c r="H321" i="40"/>
  <c r="H322" i="40"/>
  <c r="H323" i="40"/>
  <c r="H324" i="40"/>
  <c r="H325" i="40"/>
  <c r="H326" i="40"/>
  <c r="H327" i="40"/>
  <c r="H328" i="40"/>
  <c r="H329" i="40"/>
  <c r="H330" i="40"/>
  <c r="H331" i="40"/>
  <c r="H332" i="40"/>
  <c r="H333" i="40"/>
  <c r="H334" i="40"/>
  <c r="H335" i="40"/>
  <c r="H336" i="40"/>
  <c r="H337" i="40"/>
  <c r="H338" i="40"/>
  <c r="H339" i="40"/>
  <c r="H340" i="40"/>
  <c r="H341" i="40"/>
  <c r="H342" i="40"/>
  <c r="H343" i="40"/>
  <c r="H344" i="40"/>
  <c r="H345" i="40"/>
  <c r="H346" i="40"/>
  <c r="H347" i="40"/>
  <c r="H348" i="40"/>
  <c r="H349" i="40"/>
  <c r="H350" i="40"/>
  <c r="H351" i="40"/>
  <c r="H352" i="40"/>
  <c r="H353" i="40"/>
  <c r="H354" i="40"/>
  <c r="H355" i="40"/>
  <c r="H356" i="40"/>
  <c r="H357" i="40"/>
  <c r="H358" i="40"/>
  <c r="H359" i="40"/>
  <c r="H360" i="40"/>
  <c r="H361" i="40"/>
  <c r="H3" i="40"/>
  <c r="B98" i="7"/>
  <c r="B99" i="7"/>
  <c r="C98" i="7"/>
  <c r="C99" i="7"/>
  <c r="D98" i="7"/>
  <c r="D99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B95" i="7"/>
  <c r="C95" i="7"/>
  <c r="I106" i="40" s="1"/>
  <c r="D95" i="7"/>
  <c r="B96" i="7"/>
  <c r="C96" i="7"/>
  <c r="D96" i="7"/>
  <c r="B97" i="7"/>
  <c r="C97" i="7"/>
  <c r="I108" i="40" s="1"/>
  <c r="D97" i="7"/>
  <c r="B100" i="7"/>
  <c r="C100" i="7"/>
  <c r="I112" i="40" s="1"/>
  <c r="D100" i="7"/>
  <c r="B101" i="7"/>
  <c r="C101" i="7"/>
  <c r="D101" i="7"/>
  <c r="B102" i="7"/>
  <c r="C102" i="7"/>
  <c r="D102" i="7"/>
  <c r="I92" i="40"/>
  <c r="I101" i="40"/>
  <c r="I107" i="40"/>
  <c r="I109" i="40"/>
  <c r="I110" i="40"/>
  <c r="I113" i="40"/>
  <c r="I114" i="40"/>
  <c r="I115" i="40"/>
  <c r="I116" i="40"/>
  <c r="I117" i="40"/>
  <c r="I118" i="40"/>
  <c r="I119" i="40"/>
  <c r="I120" i="40"/>
  <c r="I121" i="40"/>
  <c r="I122" i="40"/>
  <c r="I123" i="40"/>
  <c r="I124" i="40"/>
  <c r="I125" i="40"/>
  <c r="I126" i="40"/>
  <c r="I127" i="40"/>
  <c r="I128" i="40"/>
  <c r="I129" i="40"/>
  <c r="I130" i="40"/>
  <c r="I131" i="40"/>
  <c r="I132" i="40"/>
  <c r="I133" i="40"/>
  <c r="I134" i="40"/>
  <c r="I135" i="40"/>
  <c r="I136" i="40"/>
  <c r="I137" i="40"/>
  <c r="I138" i="40"/>
  <c r="I139" i="40"/>
  <c r="I140" i="40"/>
  <c r="I141" i="40"/>
  <c r="I142" i="40"/>
  <c r="I143" i="40"/>
  <c r="I144" i="40"/>
  <c r="I145" i="40"/>
  <c r="I146" i="40"/>
  <c r="I147" i="40"/>
  <c r="I148" i="40"/>
  <c r="I149" i="40"/>
  <c r="I150" i="40"/>
  <c r="I151" i="40"/>
  <c r="I152" i="40"/>
  <c r="I153" i="40"/>
  <c r="I154" i="40"/>
  <c r="I155" i="40"/>
  <c r="I156" i="40"/>
  <c r="I157" i="40"/>
  <c r="I158" i="40"/>
  <c r="I159" i="40"/>
  <c r="I160" i="40"/>
  <c r="I161" i="40"/>
  <c r="I162" i="40"/>
  <c r="I163" i="40"/>
  <c r="I164" i="40"/>
  <c r="I165" i="40"/>
  <c r="I166" i="40"/>
  <c r="I167" i="40"/>
  <c r="I168" i="40"/>
  <c r="I169" i="40"/>
  <c r="I170" i="40"/>
  <c r="I171" i="40"/>
  <c r="I172" i="40"/>
  <c r="I173" i="40"/>
  <c r="I174" i="40"/>
  <c r="I175" i="40"/>
  <c r="I176" i="40"/>
  <c r="I177" i="40"/>
  <c r="I178" i="40"/>
  <c r="I179" i="40"/>
  <c r="I180" i="40"/>
  <c r="I181" i="40"/>
  <c r="I182" i="40"/>
  <c r="I183" i="40"/>
  <c r="I184" i="40"/>
  <c r="I185" i="40"/>
  <c r="I186" i="40"/>
  <c r="I187" i="40"/>
  <c r="I188" i="40"/>
  <c r="I189" i="40"/>
  <c r="I190" i="40"/>
  <c r="I191" i="40"/>
  <c r="I192" i="40"/>
  <c r="I193" i="40"/>
  <c r="I194" i="40"/>
  <c r="I195" i="40"/>
  <c r="I196" i="40"/>
  <c r="I197" i="40"/>
  <c r="I198" i="40"/>
  <c r="I199" i="40"/>
  <c r="I200" i="40"/>
  <c r="I201" i="40"/>
  <c r="I202" i="40"/>
  <c r="I203" i="40"/>
  <c r="I204" i="40"/>
  <c r="I205" i="40"/>
  <c r="I206" i="40"/>
  <c r="I207" i="40"/>
  <c r="I208" i="40"/>
  <c r="I209" i="40"/>
  <c r="I210" i="40"/>
  <c r="I211" i="40"/>
  <c r="I212" i="40"/>
  <c r="I213" i="40"/>
  <c r="I214" i="40"/>
  <c r="I215" i="40"/>
  <c r="I216" i="40"/>
  <c r="I217" i="40"/>
  <c r="I218" i="40"/>
  <c r="I219" i="40"/>
  <c r="I220" i="40"/>
  <c r="I221" i="40"/>
  <c r="I222" i="40"/>
  <c r="I223" i="40"/>
  <c r="I224" i="40"/>
  <c r="I225" i="40"/>
  <c r="I226" i="40"/>
  <c r="I227" i="40"/>
  <c r="I228" i="40"/>
  <c r="I229" i="40"/>
  <c r="I230" i="40"/>
  <c r="I231" i="40"/>
  <c r="I232" i="40"/>
  <c r="I233" i="40"/>
  <c r="I234" i="40"/>
  <c r="I235" i="40"/>
  <c r="I236" i="40"/>
  <c r="I237" i="40"/>
  <c r="I238" i="40"/>
  <c r="I239" i="40"/>
  <c r="I240" i="40"/>
  <c r="I241" i="40"/>
  <c r="I242" i="40"/>
  <c r="I243" i="40"/>
  <c r="I244" i="40"/>
  <c r="I245" i="40"/>
  <c r="I246" i="40"/>
  <c r="I247" i="40"/>
  <c r="I248" i="40"/>
  <c r="I249" i="40"/>
  <c r="I250" i="40"/>
  <c r="I251" i="40"/>
  <c r="I252" i="40"/>
  <c r="I253" i="40"/>
  <c r="I254" i="40"/>
  <c r="I255" i="40"/>
  <c r="I256" i="40"/>
  <c r="I257" i="40"/>
  <c r="I258" i="40"/>
  <c r="I259" i="40"/>
  <c r="I260" i="40"/>
  <c r="I261" i="40"/>
  <c r="I262" i="40"/>
  <c r="I263" i="40"/>
  <c r="I264" i="40"/>
  <c r="I265" i="40"/>
  <c r="I266" i="40"/>
  <c r="I267" i="40"/>
  <c r="I268" i="40"/>
  <c r="I269" i="40"/>
  <c r="I270" i="40"/>
  <c r="I271" i="40"/>
  <c r="I272" i="40"/>
  <c r="I273" i="40"/>
  <c r="I274" i="40"/>
  <c r="I275" i="40"/>
  <c r="I276" i="40"/>
  <c r="I277" i="40"/>
  <c r="I278" i="40"/>
  <c r="I279" i="40"/>
  <c r="I280" i="40"/>
  <c r="I281" i="40"/>
  <c r="I282" i="40"/>
  <c r="I283" i="40"/>
  <c r="I284" i="40"/>
  <c r="I285" i="40"/>
  <c r="I286" i="40"/>
  <c r="I287" i="40"/>
  <c r="I288" i="40"/>
  <c r="I289" i="40"/>
  <c r="I290" i="40"/>
  <c r="I291" i="40"/>
  <c r="I292" i="40"/>
  <c r="I293" i="40"/>
  <c r="I294" i="40"/>
  <c r="I295" i="40"/>
  <c r="I296" i="40"/>
  <c r="I297" i="40"/>
  <c r="I298" i="40"/>
  <c r="I299" i="40"/>
  <c r="I300" i="40"/>
  <c r="I301" i="40"/>
  <c r="I302" i="40"/>
  <c r="I303" i="40"/>
  <c r="I304" i="40"/>
  <c r="I305" i="40"/>
  <c r="I306" i="40"/>
  <c r="I307" i="40"/>
  <c r="I308" i="40"/>
  <c r="I309" i="40"/>
  <c r="I310" i="40"/>
  <c r="I311" i="40"/>
  <c r="I312" i="40"/>
  <c r="I313" i="40"/>
  <c r="I314" i="40"/>
  <c r="I315" i="40"/>
  <c r="I316" i="40"/>
  <c r="I317" i="40"/>
  <c r="I318" i="40"/>
  <c r="I319" i="40"/>
  <c r="I320" i="40"/>
  <c r="I321" i="40"/>
  <c r="I322" i="40"/>
  <c r="I323" i="40"/>
  <c r="I324" i="40"/>
  <c r="I325" i="40"/>
  <c r="I326" i="40"/>
  <c r="I327" i="40"/>
  <c r="I328" i="40"/>
  <c r="I329" i="40"/>
  <c r="I330" i="40"/>
  <c r="I331" i="40"/>
  <c r="I332" i="40"/>
  <c r="I333" i="40"/>
  <c r="I334" i="40"/>
  <c r="I335" i="40"/>
  <c r="I336" i="40"/>
  <c r="I337" i="40"/>
  <c r="I338" i="40"/>
  <c r="I339" i="40"/>
  <c r="I340" i="40"/>
  <c r="I341" i="40"/>
  <c r="I342" i="40"/>
  <c r="I343" i="40"/>
  <c r="I344" i="40"/>
  <c r="I345" i="40"/>
  <c r="I346" i="40"/>
  <c r="I347" i="40"/>
  <c r="I348" i="40"/>
  <c r="I349" i="40"/>
  <c r="I350" i="40"/>
  <c r="I351" i="40"/>
  <c r="I352" i="40"/>
  <c r="I353" i="40"/>
  <c r="I354" i="40"/>
  <c r="I355" i="40"/>
  <c r="I356" i="40"/>
  <c r="I357" i="40"/>
  <c r="I358" i="40"/>
  <c r="I359" i="40"/>
  <c r="I360" i="40"/>
  <c r="I361" i="40"/>
  <c r="I74" i="40"/>
  <c r="I83" i="40"/>
  <c r="I56" i="40"/>
  <c r="I65" i="40"/>
  <c r="I111" i="40" l="1"/>
  <c r="B4" i="6" l="1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54" i="6"/>
  <c r="C54" i="6"/>
  <c r="D54" i="6"/>
  <c r="B55" i="6"/>
  <c r="C55" i="6"/>
  <c r="D55" i="6"/>
  <c r="B56" i="6"/>
  <c r="C56" i="6"/>
  <c r="D56" i="6"/>
  <c r="B57" i="6"/>
  <c r="C57" i="6"/>
  <c r="D57" i="6"/>
  <c r="B58" i="6"/>
  <c r="C58" i="6"/>
  <c r="D58" i="6"/>
  <c r="B59" i="6"/>
  <c r="C59" i="6"/>
  <c r="D59" i="6"/>
  <c r="B60" i="6"/>
  <c r="C60" i="6"/>
  <c r="D60" i="6"/>
  <c r="B61" i="6"/>
  <c r="C61" i="6"/>
  <c r="D61" i="6"/>
  <c r="B62" i="6"/>
  <c r="C62" i="6"/>
  <c r="D62" i="6"/>
  <c r="B63" i="6"/>
  <c r="C63" i="6"/>
  <c r="D63" i="6"/>
  <c r="B64" i="6"/>
  <c r="C64" i="6"/>
  <c r="D64" i="6"/>
  <c r="B65" i="6"/>
  <c r="C65" i="6"/>
  <c r="D65" i="6"/>
  <c r="B66" i="6"/>
  <c r="C66" i="6"/>
  <c r="D66" i="6"/>
  <c r="B67" i="6"/>
  <c r="C67" i="6"/>
  <c r="D67" i="6"/>
  <c r="B68" i="6"/>
  <c r="C68" i="6"/>
  <c r="D68" i="6"/>
  <c r="B69" i="6"/>
  <c r="C69" i="6"/>
  <c r="D69" i="6"/>
  <c r="B70" i="6"/>
  <c r="C70" i="6"/>
  <c r="D70" i="6"/>
  <c r="B71" i="6"/>
  <c r="C71" i="6"/>
  <c r="D71" i="6"/>
  <c r="B72" i="6"/>
  <c r="C72" i="6"/>
  <c r="D72" i="6"/>
  <c r="B4" i="7"/>
  <c r="C4" i="7"/>
  <c r="I4" i="40" s="1"/>
  <c r="D4" i="7"/>
  <c r="B5" i="7"/>
  <c r="C5" i="7"/>
  <c r="I5" i="40" s="1"/>
  <c r="D5" i="7"/>
  <c r="B6" i="7"/>
  <c r="C6" i="7"/>
  <c r="I6" i="40" s="1"/>
  <c r="D6" i="7"/>
  <c r="B7" i="7"/>
  <c r="C7" i="7"/>
  <c r="I7" i="40" s="1"/>
  <c r="D7" i="7"/>
  <c r="B8" i="7"/>
  <c r="C8" i="7"/>
  <c r="I8" i="40" s="1"/>
  <c r="D8" i="7"/>
  <c r="B9" i="7"/>
  <c r="C9" i="7"/>
  <c r="I9" i="40" s="1"/>
  <c r="D9" i="7"/>
  <c r="B10" i="7"/>
  <c r="C10" i="7"/>
  <c r="I10" i="40" s="1"/>
  <c r="D10" i="7"/>
  <c r="B11" i="7"/>
  <c r="C11" i="7"/>
  <c r="D11" i="7"/>
  <c r="B12" i="7"/>
  <c r="C12" i="7"/>
  <c r="I13" i="40" s="1"/>
  <c r="D12" i="7"/>
  <c r="B13" i="7"/>
  <c r="C13" i="7"/>
  <c r="I14" i="40" s="1"/>
  <c r="D13" i="7"/>
  <c r="B14" i="7"/>
  <c r="C14" i="7"/>
  <c r="I15" i="40" s="1"/>
  <c r="D14" i="7"/>
  <c r="B15" i="7"/>
  <c r="C15" i="7"/>
  <c r="I16" i="40" s="1"/>
  <c r="D15" i="7"/>
  <c r="B16" i="7"/>
  <c r="C16" i="7"/>
  <c r="I17" i="40" s="1"/>
  <c r="D16" i="7"/>
  <c r="B17" i="7"/>
  <c r="C17" i="7"/>
  <c r="I18" i="40" s="1"/>
  <c r="D17" i="7"/>
  <c r="B18" i="7"/>
  <c r="C18" i="7"/>
  <c r="I19" i="40" s="1"/>
  <c r="D18" i="7"/>
  <c r="B19" i="7"/>
  <c r="C19" i="7"/>
  <c r="D19" i="7"/>
  <c r="B20" i="7"/>
  <c r="C20" i="7"/>
  <c r="D20" i="7"/>
  <c r="B21" i="7"/>
  <c r="C21" i="7"/>
  <c r="D21" i="7"/>
  <c r="B22" i="7"/>
  <c r="C22" i="7"/>
  <c r="D22" i="7"/>
  <c r="B23" i="7"/>
  <c r="C23" i="7"/>
  <c r="I25" i="40" s="1"/>
  <c r="D23" i="7"/>
  <c r="B24" i="7"/>
  <c r="C24" i="7"/>
  <c r="I26" i="40" s="1"/>
  <c r="D24" i="7"/>
  <c r="B25" i="7"/>
  <c r="C25" i="7"/>
  <c r="I27" i="40" s="1"/>
  <c r="D25" i="7"/>
  <c r="B26" i="7"/>
  <c r="C26" i="7"/>
  <c r="I28" i="40" s="1"/>
  <c r="D26" i="7"/>
  <c r="B27" i="7"/>
  <c r="C27" i="7"/>
  <c r="D27" i="7"/>
  <c r="B28" i="7"/>
  <c r="C28" i="7"/>
  <c r="D28" i="7"/>
  <c r="B29" i="7"/>
  <c r="C29" i="7"/>
  <c r="D29" i="7"/>
  <c r="B30" i="7"/>
  <c r="C30" i="7"/>
  <c r="I21" i="40" s="1"/>
  <c r="D30" i="7"/>
  <c r="B31" i="7"/>
  <c r="C31" i="7"/>
  <c r="I22" i="40" s="1"/>
  <c r="D31" i="7"/>
  <c r="B32" i="7"/>
  <c r="C32" i="7"/>
  <c r="D32" i="7"/>
  <c r="B33" i="7"/>
  <c r="C33" i="7"/>
  <c r="I36" i="40" s="1"/>
  <c r="D33" i="7"/>
  <c r="B34" i="7"/>
  <c r="C34" i="7"/>
  <c r="I37" i="40" s="1"/>
  <c r="D34" i="7"/>
  <c r="B35" i="7"/>
  <c r="C35" i="7"/>
  <c r="D35" i="7"/>
  <c r="B36" i="7"/>
  <c r="C36" i="7"/>
  <c r="D36" i="7"/>
  <c r="B37" i="7"/>
  <c r="C37" i="7"/>
  <c r="I29" i="40" s="1"/>
  <c r="D37" i="7"/>
  <c r="B38" i="7"/>
  <c r="C38" i="7"/>
  <c r="I30" i="40" s="1"/>
  <c r="D38" i="7"/>
  <c r="B39" i="7"/>
  <c r="C39" i="7"/>
  <c r="I31" i="40" s="1"/>
  <c r="D39" i="7"/>
  <c r="B40" i="7"/>
  <c r="C40" i="7"/>
  <c r="D40" i="7"/>
  <c r="B41" i="7"/>
  <c r="C41" i="7"/>
  <c r="I33" i="40" s="1"/>
  <c r="D41" i="7"/>
  <c r="B42" i="7"/>
  <c r="C42" i="7"/>
  <c r="D42" i="7"/>
  <c r="B43" i="7"/>
  <c r="C43" i="7"/>
  <c r="D43" i="7"/>
  <c r="B44" i="7"/>
  <c r="C44" i="7"/>
  <c r="D44" i="7"/>
  <c r="B45" i="7"/>
  <c r="C45" i="7"/>
  <c r="I38" i="40" s="1"/>
  <c r="D45" i="7"/>
  <c r="B46" i="7"/>
  <c r="C46" i="7"/>
  <c r="I39" i="40" s="1"/>
  <c r="D46" i="7"/>
  <c r="B47" i="7"/>
  <c r="C47" i="7"/>
  <c r="I40" i="40" s="1"/>
  <c r="D47" i="7"/>
  <c r="B48" i="7"/>
  <c r="C48" i="7"/>
  <c r="D48" i="7"/>
  <c r="B49" i="7"/>
  <c r="C49" i="7"/>
  <c r="I42" i="40" s="1"/>
  <c r="D49" i="7"/>
  <c r="B50" i="7"/>
  <c r="C50" i="7"/>
  <c r="I43" i="40" s="1"/>
  <c r="D50" i="7"/>
  <c r="B51" i="7"/>
  <c r="C51" i="7"/>
  <c r="D51" i="7"/>
  <c r="B52" i="7"/>
  <c r="C52" i="7"/>
  <c r="D52" i="7"/>
  <c r="B53" i="7"/>
  <c r="C53" i="7"/>
  <c r="D53" i="7"/>
  <c r="B54" i="7"/>
  <c r="C54" i="7"/>
  <c r="D54" i="7"/>
  <c r="B55" i="7"/>
  <c r="C55" i="7"/>
  <c r="D55" i="7"/>
  <c r="B56" i="7"/>
  <c r="C56" i="7"/>
  <c r="D56" i="7"/>
  <c r="B79" i="7"/>
  <c r="C79" i="7"/>
  <c r="I88" i="40" s="1"/>
  <c r="D79" i="7"/>
  <c r="B80" i="7"/>
  <c r="C80" i="7"/>
  <c r="I89" i="40" s="1"/>
  <c r="D80" i="7"/>
  <c r="B81" i="7"/>
  <c r="C81" i="7"/>
  <c r="I90" i="40" s="1"/>
  <c r="D81" i="7"/>
  <c r="B82" i="7"/>
  <c r="C82" i="7"/>
  <c r="I91" i="40" s="1"/>
  <c r="D82" i="7"/>
  <c r="B83" i="7"/>
  <c r="C83" i="7"/>
  <c r="I93" i="40" s="1"/>
  <c r="D83" i="7"/>
  <c r="B84" i="7"/>
  <c r="C84" i="7"/>
  <c r="D84" i="7"/>
  <c r="B85" i="7"/>
  <c r="C85" i="7"/>
  <c r="D85" i="7"/>
  <c r="B86" i="7"/>
  <c r="C86" i="7"/>
  <c r="D86" i="7"/>
  <c r="B87" i="7"/>
  <c r="C87" i="7"/>
  <c r="D87" i="7"/>
  <c r="B88" i="7"/>
  <c r="C88" i="7"/>
  <c r="D88" i="7"/>
  <c r="B89" i="7"/>
  <c r="C89" i="7"/>
  <c r="D89" i="7"/>
  <c r="B90" i="7"/>
  <c r="C90" i="7"/>
  <c r="D90" i="7"/>
  <c r="B91" i="7"/>
  <c r="C91" i="7"/>
  <c r="D91" i="7"/>
  <c r="B92" i="7"/>
  <c r="C92" i="7"/>
  <c r="D92" i="7"/>
  <c r="B93" i="7"/>
  <c r="C93" i="7"/>
  <c r="D93" i="7"/>
  <c r="B94" i="7"/>
  <c r="C94" i="7"/>
  <c r="D94" i="7"/>
  <c r="D3" i="7"/>
  <c r="D3" i="6"/>
  <c r="C3" i="7"/>
  <c r="I3" i="40" s="1"/>
  <c r="B3" i="7"/>
  <c r="C3" i="6"/>
  <c r="B3" i="6"/>
  <c r="I78" i="40" l="1"/>
  <c r="I103" i="40"/>
  <c r="I73" i="40"/>
  <c r="I98" i="40"/>
  <c r="I69" i="40"/>
  <c r="I94" i="40"/>
  <c r="I77" i="40"/>
  <c r="I102" i="40"/>
  <c r="I72" i="40"/>
  <c r="I97" i="40"/>
  <c r="I79" i="40"/>
  <c r="I104" i="40"/>
  <c r="I75" i="40"/>
  <c r="I99" i="40"/>
  <c r="I70" i="40"/>
  <c r="I95" i="40"/>
  <c r="I80" i="40"/>
  <c r="I105" i="40"/>
  <c r="I76" i="40"/>
  <c r="I100" i="40"/>
  <c r="I71" i="40"/>
  <c r="I96" i="40"/>
  <c r="I81" i="40"/>
  <c r="I85" i="40"/>
  <c r="I82" i="40"/>
  <c r="I86" i="40"/>
  <c r="I84" i="40"/>
  <c r="I87" i="40"/>
  <c r="I41" i="40"/>
  <c r="I32" i="40"/>
  <c r="I55" i="40"/>
  <c r="I68" i="40"/>
  <c r="I51" i="40"/>
  <c r="I63" i="40"/>
  <c r="I47" i="40"/>
  <c r="I59" i="40"/>
  <c r="I52" i="40"/>
  <c r="I64" i="40"/>
  <c r="I48" i="40"/>
  <c r="I60" i="40"/>
  <c r="I34" i="40"/>
  <c r="I46" i="40"/>
  <c r="I12" i="40"/>
  <c r="I24" i="40"/>
  <c r="I53" i="40"/>
  <c r="I66" i="40"/>
  <c r="I49" i="40"/>
  <c r="I61" i="40"/>
  <c r="I44" i="40"/>
  <c r="I57" i="40"/>
  <c r="I54" i="40"/>
  <c r="I67" i="40"/>
  <c r="I50" i="40"/>
  <c r="I62" i="40"/>
  <c r="I45" i="40"/>
  <c r="I58" i="40"/>
  <c r="I23" i="40"/>
  <c r="I35" i="40"/>
  <c r="E171" i="1" l="1"/>
  <c r="C171" i="1"/>
  <c r="F171" i="1"/>
  <c r="G171" i="1"/>
  <c r="H171" i="1"/>
  <c r="I171" i="1"/>
  <c r="D73" i="6" l="1"/>
  <c r="B103" i="7" l="1"/>
  <c r="C103" i="7"/>
  <c r="B73" i="6"/>
  <c r="D103" i="7"/>
  <c r="C73" i="6"/>
</calcChain>
</file>

<file path=xl/sharedStrings.xml><?xml version="1.0" encoding="utf-8"?>
<sst xmlns="http://schemas.openxmlformats.org/spreadsheetml/2006/main" count="247" uniqueCount="230">
  <si>
    <t>Фамилия Имя</t>
  </si>
  <si>
    <t>Д.Р.</t>
  </si>
  <si>
    <t>№</t>
  </si>
  <si>
    <t>многоборье</t>
  </si>
  <si>
    <t>2007-2008</t>
  </si>
  <si>
    <t>2005-2006</t>
  </si>
  <si>
    <t>дата
 рождения</t>
  </si>
  <si>
    <t>номер 
участника</t>
  </si>
  <si>
    <t>номер</t>
  </si>
  <si>
    <t xml:space="preserve">Фамилия </t>
  </si>
  <si>
    <t>средний</t>
  </si>
  <si>
    <t>старший</t>
  </si>
  <si>
    <t>юниоры</t>
  </si>
  <si>
    <t>Бобина Алина</t>
  </si>
  <si>
    <t>Бондарь Полина</t>
  </si>
  <si>
    <t>Быкова Мария</t>
  </si>
  <si>
    <t>Ветошкина Кристина</t>
  </si>
  <si>
    <t>Виленская Анастасия</t>
  </si>
  <si>
    <t>Вонсович Влада</t>
  </si>
  <si>
    <t>Итог</t>
  </si>
  <si>
    <t>Шеметова Татьяна</t>
  </si>
  <si>
    <t>Саитова Регина</t>
  </si>
  <si>
    <t>Губина Виктория</t>
  </si>
  <si>
    <t>Казанцева Анфиса</t>
  </si>
  <si>
    <t>Кызлакова Полина</t>
  </si>
  <si>
    <t>Никифорова Анастасия</t>
  </si>
  <si>
    <t>Воронина Александра</t>
  </si>
  <si>
    <t>Коновалова Полина</t>
  </si>
  <si>
    <t>Мураева Полина</t>
  </si>
  <si>
    <t>Сагун Вероника</t>
  </si>
  <si>
    <t>Истомина Софья</t>
  </si>
  <si>
    <t>Морозова Валерия</t>
  </si>
  <si>
    <t>Гава Эвелина</t>
  </si>
  <si>
    <t>Краева Анастасия</t>
  </si>
  <si>
    <t>Свистунова Таисия</t>
  </si>
  <si>
    <t>Киселева Дарья</t>
  </si>
  <si>
    <t>Туманова Елизавета</t>
  </si>
  <si>
    <t>Пинаева Анна</t>
  </si>
  <si>
    <t>Елизарова Елизавета</t>
  </si>
  <si>
    <t>Шалгинская Екатерина</t>
  </si>
  <si>
    <t>Яркова Кира</t>
  </si>
  <si>
    <t>Низамова Карина</t>
  </si>
  <si>
    <t>Николаева Лера</t>
  </si>
  <si>
    <t>Мурзина Галина</t>
  </si>
  <si>
    <t>Половинкина Александра</t>
  </si>
  <si>
    <t>Садовская Милана</t>
  </si>
  <si>
    <t>Шабалина Кристина</t>
  </si>
  <si>
    <t>Садовникова Алиса</t>
  </si>
  <si>
    <t>Синцова Валерия</t>
  </si>
  <si>
    <t>Лихачева Карина</t>
  </si>
  <si>
    <t>Машкина Дарья</t>
  </si>
  <si>
    <t>Кудрявцева Анастасия</t>
  </si>
  <si>
    <t>Татаринцева Ксения</t>
  </si>
  <si>
    <t>Сунгатуллина Карина</t>
  </si>
  <si>
    <t>Лихобаба Алена</t>
  </si>
  <si>
    <t>Пупова Варвара</t>
  </si>
  <si>
    <t>Лапехина Александра</t>
  </si>
  <si>
    <t>Тренихина Ксения</t>
  </si>
  <si>
    <t>Таушанкова Ксения</t>
  </si>
  <si>
    <t>Панова Кристина</t>
  </si>
  <si>
    <t>Пышных Екатерина</t>
  </si>
  <si>
    <t>Пакина Олеся</t>
  </si>
  <si>
    <t>Журавлева Диана</t>
  </si>
  <si>
    <t>Овечкина Мария</t>
  </si>
  <si>
    <t>Евсевьева Арина</t>
  </si>
  <si>
    <t>Тарасова София</t>
  </si>
  <si>
    <t>Монокова Анастасия</t>
  </si>
  <si>
    <t>Таджидинова Арина</t>
  </si>
  <si>
    <t>Перетягина Наталья</t>
  </si>
  <si>
    <t>Жукова Вероника</t>
  </si>
  <si>
    <t>Демина Любовь</t>
  </si>
  <si>
    <t>Шеметова Наталья</t>
  </si>
  <si>
    <t>Голубева Маша</t>
  </si>
  <si>
    <t>Мочалова Ульяна</t>
  </si>
  <si>
    <t>Данилова Полина</t>
  </si>
  <si>
    <t>Важесова Алена</t>
  </si>
  <si>
    <t>Бехтерева Диана</t>
  </si>
  <si>
    <t>.2006</t>
  </si>
  <si>
    <t>.2005</t>
  </si>
  <si>
    <t>.2004</t>
  </si>
  <si>
    <t>Валова Виктория</t>
  </si>
  <si>
    <t>Варенцова Елизавета</t>
  </si>
  <si>
    <t>.2003</t>
  </si>
  <si>
    <t>Кайгородова Дарина</t>
  </si>
  <si>
    <t>.2002</t>
  </si>
  <si>
    <t>Харитонова Полина</t>
  </si>
  <si>
    <t>Узлова Вероника</t>
  </si>
  <si>
    <t>Мельникова Виктория</t>
  </si>
  <si>
    <t>Милевская Валентина</t>
  </si>
  <si>
    <t>.2008</t>
  </si>
  <si>
    <t>Меркель Вероника</t>
  </si>
  <si>
    <t>Курочкина Александра</t>
  </si>
  <si>
    <t>Русских Александра</t>
  </si>
  <si>
    <t>Никулина Валерия</t>
  </si>
  <si>
    <t>Ложеницына Маргарита</t>
  </si>
  <si>
    <t>Малахова Алёна</t>
  </si>
  <si>
    <t>Малахова Любовь</t>
  </si>
  <si>
    <t>Малюга Виктория</t>
  </si>
  <si>
    <t>Дёмина Анастасия</t>
  </si>
  <si>
    <t>Чесалина Карина</t>
  </si>
  <si>
    <t>Болотова Виктория</t>
  </si>
  <si>
    <t>Важинская Арина</t>
  </si>
  <si>
    <t>Костина Софья</t>
  </si>
  <si>
    <t>Хвастунова Дарья</t>
  </si>
  <si>
    <t>Колесникова Ульяна</t>
  </si>
  <si>
    <t>Амирова Анжелика</t>
  </si>
  <si>
    <t>Чупрова Анна</t>
  </si>
  <si>
    <t>Семенова Елизавета</t>
  </si>
  <si>
    <t>Хвастунова Злата</t>
  </si>
  <si>
    <t>Зобнина Алена</t>
  </si>
  <si>
    <t>Мальцева Арина</t>
  </si>
  <si>
    <t>Галиханова Дарья</t>
  </si>
  <si>
    <t>22.03.2006</t>
  </si>
  <si>
    <t>Никитина Елена,</t>
  </si>
  <si>
    <t>20.07 2004</t>
  </si>
  <si>
    <t>Загородских Анастасия</t>
  </si>
  <si>
    <t>Марисова Алиса</t>
  </si>
  <si>
    <t>Татаринова Анастасия</t>
  </si>
  <si>
    <t>Демидова Анастасия</t>
  </si>
  <si>
    <t>Макарычева Алина</t>
  </si>
  <si>
    <t>Шабернева Анастасия</t>
  </si>
  <si>
    <t>Аксенова Екатерина</t>
  </si>
  <si>
    <t>Александрова Милана</t>
  </si>
  <si>
    <t>Зорина Наталия</t>
  </si>
  <si>
    <t>Маракулина Алина</t>
  </si>
  <si>
    <t>Хасанова Анастасия</t>
  </si>
  <si>
    <t>Швецова Елизавета</t>
  </si>
  <si>
    <t>Постылякова Юля</t>
  </si>
  <si>
    <t>Харитонова Вероника</t>
  </si>
  <si>
    <t>Тамакулова Юля</t>
  </si>
  <si>
    <t>Маточкина Мария</t>
  </si>
  <si>
    <t>Сандрюкова Варвара</t>
  </si>
  <si>
    <t>Захарова Ульяна</t>
  </si>
  <si>
    <t>Полицкая Ксения</t>
  </si>
  <si>
    <t>Хандорина Мария</t>
  </si>
  <si>
    <t>Мордикова Валерия</t>
  </si>
  <si>
    <t>Володина Дарья</t>
  </si>
  <si>
    <t>Ладыгина Анна</t>
  </si>
  <si>
    <t>Коламытцева Анастасия</t>
  </si>
  <si>
    <t>Габдельгалимова Полина</t>
  </si>
  <si>
    <t>Окружнова Ксения</t>
  </si>
  <si>
    <t>Морочка Ксения</t>
  </si>
  <si>
    <t>Фёдорова Диана</t>
  </si>
  <si>
    <t>Добродомова Олеся</t>
  </si>
  <si>
    <t>Шакирова Алина</t>
  </si>
  <si>
    <t xml:space="preserve">Бузунова Анастасия </t>
  </si>
  <si>
    <t xml:space="preserve">Бойко Яна </t>
  </si>
  <si>
    <t xml:space="preserve">Воронцова Ольга </t>
  </si>
  <si>
    <t xml:space="preserve">Батуева Диана </t>
  </si>
  <si>
    <t xml:space="preserve">Быкова Ксения </t>
  </si>
  <si>
    <t xml:space="preserve">Мешкова Валерия </t>
  </si>
  <si>
    <t xml:space="preserve">Красуцкая Екатерина </t>
  </si>
  <si>
    <t xml:space="preserve">Султанова Диана </t>
  </si>
  <si>
    <t>Селиванова Юлия</t>
  </si>
  <si>
    <t>Мельникова Ольга</t>
  </si>
  <si>
    <t>Климова Екатерина</t>
  </si>
  <si>
    <t>Шмелькова Елизавета</t>
  </si>
  <si>
    <t>Рузиматова Маржона</t>
  </si>
  <si>
    <t>Колева Анастасия</t>
  </si>
  <si>
    <t>Глазырина Ксения</t>
  </si>
  <si>
    <t>Орлова Анна</t>
  </si>
  <si>
    <t>Хузина Яна</t>
  </si>
  <si>
    <t>Емельяненко Виолетта</t>
  </si>
  <si>
    <t>Кучергина Эвелина</t>
  </si>
  <si>
    <t>Юдинцева Наталья</t>
  </si>
  <si>
    <t>Поварнина Екатерина</t>
  </si>
  <si>
    <t>Кирилова Алина</t>
  </si>
  <si>
    <t>Безотчество Лада</t>
  </si>
  <si>
    <t>Ященко Виктория</t>
  </si>
  <si>
    <t>Захарова Екатерина</t>
  </si>
  <si>
    <t>Суровцева Анастасия</t>
  </si>
  <si>
    <t>Попова Дарья</t>
  </si>
  <si>
    <t>Лобачева Варвара</t>
  </si>
  <si>
    <t>Некрасова Екатерина</t>
  </si>
  <si>
    <t>Черясова Ксения</t>
  </si>
  <si>
    <t>Высотина Дарья</t>
  </si>
  <si>
    <t>Кочкарева Олеся</t>
  </si>
  <si>
    <t>Козловских Екатерина</t>
  </si>
  <si>
    <t>Суслова Елизавета</t>
  </si>
  <si>
    <t>Сагитова Софья</t>
  </si>
  <si>
    <t>Сергеева Софья</t>
  </si>
  <si>
    <t>Бухарина Алёна</t>
  </si>
  <si>
    <t>Капустинская Валерия</t>
  </si>
  <si>
    <t>Мелехина Варвара</t>
  </si>
  <si>
    <t>Банных Анастасия</t>
  </si>
  <si>
    <t>Плеханова Мария</t>
  </si>
  <si>
    <t>1 ЗАБЕГ</t>
  </si>
  <si>
    <t>2 ЗАБЕГ</t>
  </si>
  <si>
    <t>3 ЗАБЕГ</t>
  </si>
  <si>
    <t>количество дорожек</t>
  </si>
  <si>
    <t>4 ЗАБЕГ</t>
  </si>
  <si>
    <t>5 ЗАБЕГ</t>
  </si>
  <si>
    <t>6 ЗАБЕГ</t>
  </si>
  <si>
    <t>7 ЗАБЕГ</t>
  </si>
  <si>
    <t>8 ЗАБЕГ</t>
  </si>
  <si>
    <t>9 ЗАБЕГ</t>
  </si>
  <si>
    <t>10 ЗАБЕГ</t>
  </si>
  <si>
    <t>11 ЗАБЕГ</t>
  </si>
  <si>
    <t>12 ЗАБЕГ</t>
  </si>
  <si>
    <t>13 ЗАБЕГ</t>
  </si>
  <si>
    <t>14 ЗАБЕГ</t>
  </si>
  <si>
    <t>15 ЗАБЕГ</t>
  </si>
  <si>
    <t>16 ЗАБЕГ</t>
  </si>
  <si>
    <t>17 ЗАБЕГ</t>
  </si>
  <si>
    <t>18 ЗАБЕГ</t>
  </si>
  <si>
    <t>19 ЗАБЕГ</t>
  </si>
  <si>
    <t>20 ЗАБЕГ</t>
  </si>
  <si>
    <t>21 ЗАБЕГ</t>
  </si>
  <si>
    <t>22 ЗАБЕГ</t>
  </si>
  <si>
    <t>23 ЗАБЕГ</t>
  </si>
  <si>
    <t>24 ЗАБЕГ</t>
  </si>
  <si>
    <t>25 ЗАБЕГ</t>
  </si>
  <si>
    <t>26 ЗАБЕГ</t>
  </si>
  <si>
    <t>27 ЗАБЕГ</t>
  </si>
  <si>
    <t>28 ЗАБЕГ</t>
  </si>
  <si>
    <t>29 ЗАБЕГ</t>
  </si>
  <si>
    <t>30 ЗАБЕГ</t>
  </si>
  <si>
    <t>31 ЗАБЕГ</t>
  </si>
  <si>
    <t>32 ЗАБЕГ</t>
  </si>
  <si>
    <t>33 ЗАБЕГ</t>
  </si>
  <si>
    <t>34 ЗАБЕГ</t>
  </si>
  <si>
    <t>35 ЗАБЕГ</t>
  </si>
  <si>
    <t>36 ЗАБЕГ</t>
  </si>
  <si>
    <t>37 ЗАБЕГ</t>
  </si>
  <si>
    <t>38 ЗАБЕГ</t>
  </si>
  <si>
    <t>39 ЗАБЕГ</t>
  </si>
  <si>
    <t>40 ЗАБЕГ</t>
  </si>
  <si>
    <t>Стартовый протокол Многоборье девочки 2007-2008 г.р.</t>
  </si>
  <si>
    <t>Дата 
рождения</t>
  </si>
  <si>
    <t>№ 
п\п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</si>
</sst>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2"/>
      <color theme="1" tint="4.9989318521683403E-2"/>
      <name val="Calibri"/>
      <family val="2"/>
      <charset val="204"/>
      <scheme val="minor"/>
    </font>
    <font>
      <b/>
      <sz val="10"/>
      <color theme="1" tint="4.9989318521683403E-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u/>
      <sz val="20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3" fillId="0" borderId="0" applyNumberFormat="0" applyFill="0" applyBorder="0" applyAlignment="0" applyProtection="0"/>
  </cellStyleXfs>
  <cellXfs count="202">
    <xf numFmtId="0" fontId="0" fillId="0" borderId="0" xfId="0"/>
    <xf numFmtId="0" fontId="4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2" xfId="0" applyNumberFormat="1" applyFont="1" applyBorder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/>
    </xf>
    <xf numFmtId="0" fontId="4" fillId="6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14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7" fillId="0" borderId="2" xfId="0" applyFont="1" applyBorder="1" applyAlignment="1">
      <alignment wrapText="1"/>
    </xf>
    <xf numFmtId="49" fontId="6" fillId="0" borderId="2" xfId="0" applyNumberFormat="1" applyFont="1" applyFill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0" fontId="4" fillId="6" borderId="5" xfId="0" applyNumberFormat="1" applyFont="1" applyFill="1" applyBorder="1" applyAlignment="1">
      <alignment horizontal="center" vertical="center"/>
    </xf>
    <xf numFmtId="0" fontId="4" fillId="5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/>
    <xf numFmtId="0" fontId="4" fillId="0" borderId="2" xfId="0" applyFont="1" applyBorder="1" applyAlignment="1">
      <alignment vertical="top" wrapText="1"/>
    </xf>
    <xf numFmtId="49" fontId="6" fillId="0" borderId="2" xfId="0" applyNumberFormat="1" applyFont="1" applyFill="1" applyBorder="1" applyAlignment="1">
      <alignment vertical="top"/>
    </xf>
    <xf numFmtId="0" fontId="3" fillId="0" borderId="2" xfId="0" applyFont="1" applyBorder="1" applyAlignment="1">
      <alignment horizontal="center" wrapText="1"/>
    </xf>
    <xf numFmtId="0" fontId="6" fillId="0" borderId="2" xfId="0" applyFont="1" applyBorder="1" applyAlignment="1"/>
    <xf numFmtId="0" fontId="0" fillId="0" borderId="5" xfId="0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top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1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4" fillId="0" borderId="2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14" fontId="6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5" xfId="0" applyFont="1" applyBorder="1"/>
    <xf numFmtId="49" fontId="4" fillId="0" borderId="5" xfId="0" applyNumberFormat="1" applyFont="1" applyBorder="1"/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49" fontId="4" fillId="0" borderId="2" xfId="0" applyNumberFormat="1" applyFont="1" applyFill="1" applyBorder="1" applyAlignment="1" applyProtection="1">
      <alignment horizontal="left" vertical="top" wrapText="1"/>
      <protection locked="0"/>
    </xf>
    <xf numFmtId="49" fontId="6" fillId="0" borderId="2" xfId="0" applyNumberFormat="1" applyFont="1" applyFill="1" applyBorder="1" applyAlignment="1">
      <alignment horizontal="left" vertical="top" wrapText="1"/>
    </xf>
    <xf numFmtId="0" fontId="3" fillId="0" borderId="2" xfId="0" applyFont="1" applyBorder="1"/>
    <xf numFmtId="0" fontId="3" fillId="0" borderId="2" xfId="0" applyFont="1" applyBorder="1" applyAlignment="1">
      <alignment horizontal="justify" vertical="top" wrapText="1"/>
    </xf>
    <xf numFmtId="0" fontId="4" fillId="0" borderId="5" xfId="0" applyFont="1" applyBorder="1" applyAlignment="1">
      <alignment vertical="center" wrapText="1"/>
    </xf>
    <xf numFmtId="1" fontId="4" fillId="0" borderId="10" xfId="0" applyNumberFormat="1" applyFont="1" applyBorder="1" applyAlignment="1">
      <alignment horizontal="center" vertical="center"/>
    </xf>
    <xf numFmtId="0" fontId="4" fillId="0" borderId="7" xfId="0" applyFont="1" applyBorder="1"/>
    <xf numFmtId="0" fontId="3" fillId="0" borderId="0" xfId="0" applyFont="1"/>
    <xf numFmtId="0" fontId="4" fillId="0" borderId="0" xfId="0" applyFont="1"/>
    <xf numFmtId="1" fontId="5" fillId="7" borderId="0" xfId="0" applyNumberFormat="1" applyFont="1" applyFill="1" applyBorder="1" applyAlignment="1">
      <alignment horizontal="center" vertical="center"/>
    </xf>
    <xf numFmtId="1" fontId="5" fillId="7" borderId="7" xfId="0" applyNumberFormat="1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5" fillId="6" borderId="7" xfId="0" applyFont="1" applyFill="1" applyBorder="1" applyAlignment="1">
      <alignment horizontal="center" vertical="center" textRotation="90" wrapText="1"/>
    </xf>
    <xf numFmtId="0" fontId="5" fillId="5" borderId="7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right" wrapText="1"/>
    </xf>
    <xf numFmtId="49" fontId="4" fillId="0" borderId="2" xfId="0" applyNumberFormat="1" applyFont="1" applyFill="1" applyBorder="1" applyAlignment="1" applyProtection="1">
      <alignment horizontal="center" vertical="top"/>
      <protection locked="0"/>
    </xf>
    <xf numFmtId="14" fontId="7" fillId="0" borderId="2" xfId="0" applyNumberFormat="1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NumberFormat="1" applyFont="1" applyBorder="1"/>
    <xf numFmtId="0" fontId="3" fillId="0" borderId="2" xfId="0" applyNumberFormat="1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49" fontId="3" fillId="0" borderId="13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4" fillId="10" borderId="5" xfId="0" applyFont="1" applyFill="1" applyBorder="1" applyAlignment="1">
      <alignment horizontal="center" vertical="top"/>
    </xf>
    <xf numFmtId="0" fontId="6" fillId="10" borderId="5" xfId="0" applyNumberFormat="1" applyFont="1" applyFill="1" applyBorder="1" applyAlignment="1">
      <alignment horizontal="center" vertical="center"/>
    </xf>
    <xf numFmtId="0" fontId="6" fillId="11" borderId="5" xfId="0" applyNumberFormat="1" applyFont="1" applyFill="1" applyBorder="1" applyAlignment="1">
      <alignment horizontal="center" vertical="center"/>
    </xf>
    <xf numFmtId="2" fontId="6" fillId="10" borderId="5" xfId="0" applyNumberFormat="1" applyFont="1" applyFill="1" applyBorder="1" applyAlignment="1">
      <alignment horizontal="center" vertical="center"/>
    </xf>
    <xf numFmtId="0" fontId="4" fillId="9" borderId="5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/>
    </xf>
    <xf numFmtId="0" fontId="4" fillId="4" borderId="5" xfId="0" applyNumberFormat="1" applyFont="1" applyFill="1" applyBorder="1" applyAlignment="1">
      <alignment horizontal="center" vertical="center"/>
    </xf>
    <xf numFmtId="0" fontId="6" fillId="9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3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0" fillId="8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" fontId="4" fillId="0" borderId="6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2" xfId="0" applyBorder="1"/>
    <xf numFmtId="49" fontId="4" fillId="0" borderId="5" xfId="0" applyNumberFormat="1" applyFont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vertical="top" wrapText="1"/>
    </xf>
    <xf numFmtId="49" fontId="3" fillId="0" borderId="5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49" fontId="7" fillId="0" borderId="5" xfId="0" applyNumberFormat="1" applyFont="1" applyBorder="1" applyAlignment="1">
      <alignment horizontal="left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4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5" xfId="0" applyFont="1" applyBorder="1" applyAlignment="1"/>
    <xf numFmtId="0" fontId="7" fillId="0" borderId="5" xfId="0" applyFont="1" applyBorder="1"/>
    <xf numFmtId="0" fontId="4" fillId="0" borderId="13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vertical="center"/>
    </xf>
    <xf numFmtId="0" fontId="4" fillId="0" borderId="5" xfId="0" applyFont="1" applyBorder="1" applyAlignment="1"/>
    <xf numFmtId="1" fontId="4" fillId="0" borderId="2" xfId="0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7" xfId="0" applyFont="1" applyFill="1" applyBorder="1" applyAlignment="1">
      <alignment horizontal="center" vertical="center"/>
    </xf>
    <xf numFmtId="14" fontId="0" fillId="0" borderId="0" xfId="0" applyNumberFormat="1"/>
    <xf numFmtId="14" fontId="0" fillId="0" borderId="2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0" fillId="0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3" fillId="0" borderId="5" xfId="0" applyFont="1" applyBorder="1"/>
    <xf numFmtId="0" fontId="3" fillId="0" borderId="15" xfId="0" applyNumberFormat="1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3" fillId="0" borderId="13" xfId="0" applyFont="1" applyBorder="1" applyAlignment="1">
      <alignment vertical="top" wrapText="1"/>
    </xf>
    <xf numFmtId="0" fontId="4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vertical="top" wrapText="1"/>
    </xf>
    <xf numFmtId="0" fontId="4" fillId="0" borderId="11" xfId="0" applyFont="1" applyBorder="1" applyAlignment="1">
      <alignment vertical="center" wrapText="1"/>
    </xf>
    <xf numFmtId="0" fontId="3" fillId="0" borderId="14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top" wrapText="1"/>
    </xf>
    <xf numFmtId="0" fontId="3" fillId="0" borderId="5" xfId="0" applyNumberFormat="1" applyFont="1" applyBorder="1"/>
    <xf numFmtId="1" fontId="4" fillId="0" borderId="12" xfId="0" applyNumberFormat="1" applyFont="1" applyBorder="1" applyAlignment="1">
      <alignment horizontal="center" vertical="center"/>
    </xf>
    <xf numFmtId="0" fontId="7" fillId="0" borderId="16" xfId="0" applyNumberFormat="1" applyFont="1" applyBorder="1" applyAlignment="1">
      <alignment horizontal="center" vertical="center" wrapText="1"/>
    </xf>
    <xf numFmtId="0" fontId="15" fillId="0" borderId="0" xfId="2" applyFont="1"/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16" fillId="2" borderId="0" xfId="0" applyFont="1" applyFill="1" applyAlignment="1">
      <alignment wrapText="1"/>
    </xf>
    <xf numFmtId="0" fontId="16" fillId="2" borderId="0" xfId="0" applyFont="1" applyFill="1" applyAlignment="1"/>
    <xf numFmtId="0" fontId="16" fillId="2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Гиперссылка" xfId="2" builtinId="8"/>
    <cellStyle name="Обычный" xfId="0" builtinId="0"/>
    <cellStyle name="Обычный_Списки сборной 2011 16-12-10" xfId="1" xr:uid="{00000000-0005-0000-0000-000002000000}"/>
  </cellStyles>
  <dxfs count="51"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b val="0"/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CC"/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ДЕВУШКИбаза" displayName="ДЕВУШКИбаза" ref="A3:I171" totalsRowCount="1" headerRowDxfId="46" dataDxfId="45" totalsRowDxfId="43" tableBorderDxfId="44">
  <autoFilter ref="A3:I170" xr:uid="{00000000-0009-0000-0100-000004000000}">
    <filterColumn colId="2">
      <filters>
        <filter val="Овечкина Мария"/>
      </filters>
    </filterColumn>
  </autoFilter>
  <sortState ref="A4:I170">
    <sortCondition ref="B3:B170"/>
  </sortState>
  <tableColumns count="9">
    <tableColumn id="1" xr3:uid="{00000000-0010-0000-0000-000001000000}" name="№" totalsRowLabel="Итог" dataDxfId="42" totalsRowDxfId="41"/>
    <tableColumn id="2" xr3:uid="{00000000-0010-0000-0000-000002000000}" name="номер" dataDxfId="40" totalsRowDxfId="39"/>
    <tableColumn id="3" xr3:uid="{00000000-0010-0000-0000-000003000000}" name="Фамилия " totalsRowFunction="count" dataDxfId="38" totalsRowDxfId="37"/>
    <tableColumn id="4" xr3:uid="{00000000-0010-0000-0000-000004000000}" name="Д.Р." dataDxfId="36" totalsRowDxfId="35"/>
    <tableColumn id="7" xr3:uid="{00000000-0010-0000-0000-000007000000}" name="2007-2008" totalsRowFunction="count" dataDxfId="34" totalsRowDxfId="33"/>
    <tableColumn id="8" xr3:uid="{00000000-0010-0000-0000-000008000000}" name="2005-2006" totalsRowFunction="sum" dataDxfId="32" totalsRowDxfId="31"/>
    <tableColumn id="9" xr3:uid="{00000000-0010-0000-0000-000009000000}" name="средний" totalsRowFunction="sum" dataDxfId="30" totalsRowDxfId="29"/>
    <tableColumn id="10" xr3:uid="{00000000-0010-0000-0000-00000A000000}" name="старший" totalsRowFunction="sum" dataDxfId="28" totalsRowDxfId="27"/>
    <tableColumn id="11" xr3:uid="{00000000-0010-0000-0000-00000B000000}" name="юниоры" totalsRowFunction="sum" dataDxfId="26" totalsRowDxfId="25"/>
  </tableColumns>
  <tableStyleInfo name="TableStyleLight16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Таблица10" displayName="Таблица10" ref="A2:D103" totalsRowCount="1" headerRowDxfId="24" dataDxfId="22" headerRowBorderDxfId="23" tableBorderDxfId="21" totalsRowBorderDxfId="20">
  <autoFilter ref="A2:D102" xr:uid="{00000000-0009-0000-0100-00000A000000}"/>
  <tableColumns count="4">
    <tableColumn id="1" xr3:uid="{00000000-0010-0000-0100-000001000000}" name="№" totalsRowLabel="Итог" dataDxfId="19" totalsRowDxfId="18"/>
    <tableColumn id="2" xr3:uid="{00000000-0010-0000-0100-000002000000}" name="номер _x000a_участника" totalsRowFunction="custom" dataDxfId="17" totalsRowDxfId="16">
      <calculatedColumnFormula>IFERROR(INDEX(ДЕВУШКИ!$B$4:$D$170,_xlfn.AGGREGATE(15,6,(ROW(ДЕВУШКИ!$C$4:$C$170)-3)/ДЕВУШКИ!$E$4:$E$170,ROW(A1)),COLUMN(A1)),"")</calculatedColumnFormula>
      <totalsRowFormula>COUNTA(Таблица10[номер 
участника])</totalsRowFormula>
    </tableColumn>
    <tableColumn id="3" xr3:uid="{00000000-0010-0000-0100-000003000000}" name="Фамилия Имя" totalsRowFunction="custom" dataDxfId="15" totalsRowDxfId="14">
      <calculatedColumnFormula>IFERROR(INDEX(ДЕВУШКИ!$B$4:$D$170,_xlfn.AGGREGATE(15,6,(ROW(ДЕВУШКИ!$C$4:$C$170)-3)/ДЕВУШКИ!$E$4:$E$170,ROW(B1)),COLUMN(B1)),"")</calculatedColumnFormula>
      <totalsRowFormula>COUNTA(Таблица10[Фамилия Имя])</totalsRowFormula>
    </tableColumn>
    <tableColumn id="4" xr3:uid="{00000000-0010-0000-0100-000004000000}" name="дата_x000a_ рождения" totalsRowFunction="custom" dataDxfId="13" totalsRowDxfId="12">
      <calculatedColumnFormula>IFERROR(INDEX(ДЕВУШКИ!$B$4:$D$170,_xlfn.AGGREGATE(15,6,(ROW(ДЕВУШКИ!$C$4:$C$170)-3)/ДЕВУШКИ!$E$4:$E$170,ROW(C1)),COLUMN(C1)),"")</calculatedColumnFormula>
      <totalsRowFormula>COUNTA(Таблица10[дата
 рождения])</totalsRow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Девмног0506" displayName="Девмног0506" ref="A2:D73" totalsRowCount="1" headerRowDxfId="11" dataDxfId="10" tableBorderDxfId="9">
  <autoFilter ref="A2:D72" xr:uid="{00000000-0009-0000-0100-000006000000}"/>
  <tableColumns count="4">
    <tableColumn id="1" xr3:uid="{00000000-0010-0000-0200-000001000000}" name="№" totalsRowLabel="Итог" dataDxfId="8" totalsRowDxfId="7"/>
    <tableColumn id="2" xr3:uid="{00000000-0010-0000-0200-000002000000}" name="номер _x000a_участника" totalsRowFunction="custom" dataDxfId="6" totalsRowDxfId="5">
      <calculatedColumnFormula>IFERROR(INDEX(ДЕВУШКИ!$B$4:$D$170,_xlfn.AGGREGATE(15,6,(ROW(ДЕВУШКИ!$C$4:$C$170)-3)/ДЕВУШКИ!$F$4:$F$170,ROW(A1)),COLUMN(A1)),"")</calculatedColumnFormula>
      <totalsRowFormula>COUNTA(Девмног0506[номер 
участника])</totalsRowFormula>
    </tableColumn>
    <tableColumn id="3" xr3:uid="{00000000-0010-0000-0200-000003000000}" name="Фамилия Имя" totalsRowFunction="custom" dataDxfId="4" totalsRowDxfId="3">
      <calculatedColumnFormula>IFERROR(INDEX(ДЕВУШКИ!$B$4:$D$170,_xlfn.AGGREGATE(15,6,(ROW(ДЕВУШКИ!$C$4:$C$170)-3)/ДЕВУШКИ!$F$4:$F$170,ROW(B1)),COLUMN(B1)),"")</calculatedColumnFormula>
      <totalsRowFormula>COUNTA(Девмног0506[Фамилия Имя])</totalsRowFormula>
    </tableColumn>
    <tableColumn id="4" xr3:uid="{00000000-0010-0000-0200-000004000000}" name="дата_x000a_ рождения" totalsRowFunction="custom" dataDxfId="2" totalsRowDxfId="1">
      <calculatedColumnFormula>IFERROR(INDEX(ДЕВУШКИ!$B$4:$D$170,_xlfn.AGGREGATE(15,6,(ROW(ДЕВУШКИ!$C$4:$C$170)-3)/ДЕВУШКИ!$F$4:$F$170,ROW(C1)),COLUMN(C1)),"")</calculatedColumnFormula>
      <totalsRowFormula>COUNTA(Девмног0506[дата
 рождения])</totalsRowFormula>
    </tableColumn>
  </tableColumns>
  <tableStyleInfo name="TableStyleLight10" showFirstColumn="1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I578"/>
  <sheetViews>
    <sheetView zoomScale="80" zoomScaleNormal="80" workbookViewId="0">
      <pane xSplit="4" ySplit="3" topLeftCell="E4" activePane="bottomRight" state="frozen"/>
      <selection activeCell="G113" sqref="G113"/>
      <selection pane="topRight" activeCell="G113" sqref="G113"/>
      <selection pane="bottomLeft" activeCell="G113" sqref="G113"/>
      <selection pane="bottomRight" activeCell="B6" sqref="B6"/>
    </sheetView>
  </sheetViews>
  <sheetFormatPr defaultColWidth="25" defaultRowHeight="15.75" x14ac:dyDescent="0.25"/>
  <cols>
    <col min="1" max="1" width="6.140625" style="6" customWidth="1"/>
    <col min="2" max="2" width="7.140625" style="6" customWidth="1"/>
    <col min="3" max="3" width="26.28515625" style="94" bestFit="1" customWidth="1"/>
    <col min="4" max="4" width="13" style="6" bestFit="1" customWidth="1"/>
    <col min="5" max="5" width="10.5703125" style="4" customWidth="1"/>
    <col min="6" max="6" width="14.42578125" style="4" customWidth="1"/>
    <col min="7" max="9" width="3.7109375" style="4" customWidth="1"/>
    <col min="10" max="16384" width="25" style="4"/>
  </cols>
  <sheetData>
    <row r="1" spans="1:9" x14ac:dyDescent="0.25">
      <c r="A1" s="196"/>
      <c r="B1" s="196"/>
      <c r="C1" s="196"/>
      <c r="D1" s="196"/>
      <c r="E1" s="196"/>
      <c r="F1" s="196"/>
    </row>
    <row r="2" spans="1:9" x14ac:dyDescent="0.25">
      <c r="A2" s="5"/>
      <c r="B2" s="5"/>
      <c r="C2" s="80"/>
      <c r="D2" s="3"/>
      <c r="E2" s="197" t="s">
        <v>3</v>
      </c>
      <c r="F2" s="198"/>
      <c r="G2" s="199">
        <v>60</v>
      </c>
      <c r="H2" s="199"/>
      <c r="I2" s="199"/>
    </row>
    <row r="3" spans="1:9" s="42" customFormat="1" ht="41.25" x14ac:dyDescent="0.25">
      <c r="A3" s="95" t="s">
        <v>2</v>
      </c>
      <c r="B3" s="96" t="s">
        <v>8</v>
      </c>
      <c r="C3" s="97" t="s">
        <v>9</v>
      </c>
      <c r="D3" s="96" t="s">
        <v>1</v>
      </c>
      <c r="E3" s="98" t="s">
        <v>4</v>
      </c>
      <c r="F3" s="98" t="s">
        <v>5</v>
      </c>
      <c r="G3" s="99" t="s">
        <v>10</v>
      </c>
      <c r="H3" s="100" t="s">
        <v>11</v>
      </c>
      <c r="I3" s="101" t="s">
        <v>12</v>
      </c>
    </row>
    <row r="4" spans="1:9" x14ac:dyDescent="0.25">
      <c r="A4" s="41">
        <v>1</v>
      </c>
      <c r="B4" s="32">
        <v>101</v>
      </c>
      <c r="C4" s="81" t="s">
        <v>34</v>
      </c>
      <c r="D4" s="63">
        <v>2005</v>
      </c>
      <c r="E4" s="31">
        <v>1</v>
      </c>
      <c r="F4" s="33"/>
      <c r="G4" s="34"/>
      <c r="H4" s="35"/>
      <c r="I4" s="36"/>
    </row>
    <row r="5" spans="1:9" x14ac:dyDescent="0.25">
      <c r="A5" s="41">
        <v>3</v>
      </c>
      <c r="B5" s="32">
        <v>102</v>
      </c>
      <c r="C5" s="82" t="s">
        <v>48</v>
      </c>
      <c r="D5" s="37">
        <v>2005</v>
      </c>
      <c r="E5" s="31">
        <v>1</v>
      </c>
      <c r="F5" s="33"/>
      <c r="G5" s="34"/>
      <c r="H5" s="35"/>
      <c r="I5" s="36"/>
    </row>
    <row r="6" spans="1:9" x14ac:dyDescent="0.25">
      <c r="A6" s="41">
        <v>6</v>
      </c>
      <c r="B6" s="32">
        <v>3</v>
      </c>
      <c r="C6" s="81" t="s">
        <v>38</v>
      </c>
      <c r="D6" s="37">
        <v>2001</v>
      </c>
      <c r="E6" s="31">
        <v>1</v>
      </c>
      <c r="F6" s="33"/>
      <c r="G6" s="34"/>
      <c r="H6" s="35">
        <v>1</v>
      </c>
      <c r="I6" s="36"/>
    </row>
    <row r="7" spans="1:9" x14ac:dyDescent="0.25">
      <c r="A7" s="41">
        <v>7</v>
      </c>
      <c r="B7" s="32">
        <v>4</v>
      </c>
      <c r="C7" s="81" t="s">
        <v>49</v>
      </c>
      <c r="D7" s="33">
        <v>2003</v>
      </c>
      <c r="E7" s="31">
        <v>1</v>
      </c>
      <c r="F7" s="33"/>
      <c r="G7" s="34">
        <v>1</v>
      </c>
      <c r="H7" s="35"/>
      <c r="I7" s="36"/>
    </row>
    <row r="8" spans="1:9" x14ac:dyDescent="0.25">
      <c r="A8" s="41">
        <v>8</v>
      </c>
      <c r="B8" s="32">
        <v>5</v>
      </c>
      <c r="C8" s="81" t="s">
        <v>50</v>
      </c>
      <c r="D8" s="63">
        <v>2003</v>
      </c>
      <c r="E8" s="31">
        <v>1</v>
      </c>
      <c r="F8" s="33"/>
      <c r="G8" s="34">
        <v>1</v>
      </c>
      <c r="H8" s="35"/>
      <c r="I8" s="36"/>
    </row>
    <row r="9" spans="1:9" x14ac:dyDescent="0.25">
      <c r="A9" s="41">
        <v>9</v>
      </c>
      <c r="B9" s="32">
        <v>6</v>
      </c>
      <c r="C9" s="81" t="s">
        <v>35</v>
      </c>
      <c r="D9" s="31">
        <v>2003</v>
      </c>
      <c r="E9" s="31">
        <v>1</v>
      </c>
      <c r="F9" s="33"/>
      <c r="G9" s="34"/>
      <c r="H9" s="35"/>
      <c r="I9" s="36"/>
    </row>
    <row r="10" spans="1:9" x14ac:dyDescent="0.25">
      <c r="A10" s="41">
        <v>11</v>
      </c>
      <c r="B10" s="32">
        <v>7</v>
      </c>
      <c r="C10" s="81" t="s">
        <v>51</v>
      </c>
      <c r="D10" s="31">
        <v>2003</v>
      </c>
      <c r="E10" s="31">
        <v>1</v>
      </c>
      <c r="F10" s="33"/>
      <c r="G10" s="34"/>
      <c r="H10" s="35"/>
      <c r="I10" s="36"/>
    </row>
    <row r="11" spans="1:9" x14ac:dyDescent="0.25">
      <c r="A11" s="41">
        <v>13</v>
      </c>
      <c r="B11" s="32">
        <v>8</v>
      </c>
      <c r="C11" s="81" t="s">
        <v>36</v>
      </c>
      <c r="D11" s="33">
        <v>2003</v>
      </c>
      <c r="E11" s="31">
        <v>1</v>
      </c>
      <c r="F11" s="31"/>
      <c r="G11" s="38">
        <v>1</v>
      </c>
      <c r="H11" s="39"/>
      <c r="I11" s="15"/>
    </row>
    <row r="12" spans="1:9" x14ac:dyDescent="0.25">
      <c r="A12" s="41">
        <v>14</v>
      </c>
      <c r="B12" s="32">
        <v>9</v>
      </c>
      <c r="C12" s="81" t="s">
        <v>52</v>
      </c>
      <c r="D12" s="33">
        <v>2002</v>
      </c>
      <c r="E12" s="31">
        <v>1</v>
      </c>
      <c r="F12" s="33"/>
      <c r="G12" s="34"/>
      <c r="H12" s="35"/>
      <c r="I12" s="36"/>
    </row>
    <row r="13" spans="1:9" x14ac:dyDescent="0.25">
      <c r="A13" s="41">
        <v>15</v>
      </c>
      <c r="B13" s="32">
        <v>10</v>
      </c>
      <c r="C13" s="81" t="s">
        <v>53</v>
      </c>
      <c r="D13" s="33">
        <v>2002</v>
      </c>
      <c r="E13" s="31">
        <v>1</v>
      </c>
      <c r="F13" s="33"/>
      <c r="G13" s="34"/>
      <c r="H13" s="35"/>
      <c r="I13" s="36"/>
    </row>
    <row r="14" spans="1:9" x14ac:dyDescent="0.25">
      <c r="A14" s="41">
        <v>16</v>
      </c>
      <c r="B14" s="32">
        <v>11</v>
      </c>
      <c r="C14" s="81" t="s">
        <v>54</v>
      </c>
      <c r="D14" s="40">
        <v>2002</v>
      </c>
      <c r="E14" s="31">
        <v>1</v>
      </c>
      <c r="F14" s="33"/>
      <c r="G14" s="34"/>
      <c r="H14" s="35"/>
      <c r="I14" s="36"/>
    </row>
    <row r="15" spans="1:9" x14ac:dyDescent="0.25">
      <c r="A15" s="41">
        <v>21</v>
      </c>
      <c r="B15" s="32">
        <v>12</v>
      </c>
      <c r="C15" s="81" t="s">
        <v>55</v>
      </c>
      <c r="D15" s="33">
        <v>2002</v>
      </c>
      <c r="E15" s="31">
        <v>1</v>
      </c>
      <c r="F15" s="33"/>
      <c r="G15" s="34"/>
      <c r="H15" s="35"/>
      <c r="I15" s="36"/>
    </row>
    <row r="16" spans="1:9" x14ac:dyDescent="0.25">
      <c r="A16" s="41">
        <v>22</v>
      </c>
      <c r="B16" s="32">
        <v>13</v>
      </c>
      <c r="C16" s="81" t="s">
        <v>37</v>
      </c>
      <c r="D16" s="33">
        <v>2001</v>
      </c>
      <c r="E16" s="31">
        <v>1</v>
      </c>
      <c r="F16" s="33"/>
      <c r="G16" s="34"/>
      <c r="H16" s="35">
        <v>1</v>
      </c>
      <c r="I16" s="36"/>
    </row>
    <row r="17" spans="1:9" x14ac:dyDescent="0.25">
      <c r="A17" s="41">
        <v>23</v>
      </c>
      <c r="B17" s="32">
        <v>14</v>
      </c>
      <c r="C17" s="81" t="s">
        <v>56</v>
      </c>
      <c r="D17" s="32">
        <v>2000</v>
      </c>
      <c r="E17" s="31">
        <v>1</v>
      </c>
      <c r="F17" s="31"/>
      <c r="G17" s="34"/>
      <c r="H17" s="35"/>
      <c r="I17" s="36"/>
    </row>
    <row r="18" spans="1:9" x14ac:dyDescent="0.25">
      <c r="A18" s="41">
        <v>27</v>
      </c>
      <c r="B18" s="32">
        <v>15</v>
      </c>
      <c r="C18" s="81" t="s">
        <v>41</v>
      </c>
      <c r="D18" s="64">
        <v>2001</v>
      </c>
      <c r="E18" s="31">
        <v>1</v>
      </c>
      <c r="F18" s="33"/>
      <c r="G18" s="38"/>
      <c r="H18" s="39"/>
      <c r="I18" s="15"/>
    </row>
    <row r="19" spans="1:9" x14ac:dyDescent="0.25">
      <c r="A19" s="41">
        <v>28</v>
      </c>
      <c r="B19" s="32">
        <v>16</v>
      </c>
      <c r="C19" s="81" t="s">
        <v>57</v>
      </c>
      <c r="D19" s="32">
        <v>2004</v>
      </c>
      <c r="E19" s="31">
        <v>1</v>
      </c>
      <c r="F19" s="33"/>
      <c r="G19" s="34">
        <v>1</v>
      </c>
      <c r="H19" s="35"/>
      <c r="I19" s="36"/>
    </row>
    <row r="20" spans="1:9" x14ac:dyDescent="0.25">
      <c r="A20" s="41">
        <v>65</v>
      </c>
      <c r="B20" s="32">
        <v>17</v>
      </c>
      <c r="C20" s="83" t="s">
        <v>58</v>
      </c>
      <c r="D20" s="103">
        <v>2004</v>
      </c>
      <c r="E20" s="31">
        <v>1</v>
      </c>
      <c r="F20" s="31"/>
      <c r="G20" s="34">
        <v>1</v>
      </c>
      <c r="H20" s="35"/>
      <c r="I20" s="36"/>
    </row>
    <row r="21" spans="1:9" x14ac:dyDescent="0.25">
      <c r="A21" s="41">
        <v>66</v>
      </c>
      <c r="B21" s="32">
        <v>18</v>
      </c>
      <c r="C21" s="83" t="s">
        <v>59</v>
      </c>
      <c r="D21" s="103">
        <v>2004</v>
      </c>
      <c r="E21" s="31">
        <v>1</v>
      </c>
      <c r="F21" s="31"/>
      <c r="G21" s="34">
        <v>1</v>
      </c>
      <c r="H21" s="35"/>
      <c r="I21" s="36"/>
    </row>
    <row r="22" spans="1:9" x14ac:dyDescent="0.25">
      <c r="A22" s="41">
        <v>71</v>
      </c>
      <c r="B22" s="32">
        <v>19</v>
      </c>
      <c r="C22" s="84" t="s">
        <v>60</v>
      </c>
      <c r="D22" s="103">
        <v>2005</v>
      </c>
      <c r="E22" s="31">
        <v>1</v>
      </c>
      <c r="F22" s="31">
        <v>1</v>
      </c>
      <c r="G22" s="34"/>
      <c r="H22" s="35"/>
      <c r="I22" s="36"/>
    </row>
    <row r="23" spans="1:9" x14ac:dyDescent="0.25">
      <c r="A23" s="41">
        <v>93</v>
      </c>
      <c r="B23" s="32">
        <v>20</v>
      </c>
      <c r="C23" s="84" t="s">
        <v>40</v>
      </c>
      <c r="D23" s="103">
        <v>2005</v>
      </c>
      <c r="E23" s="31">
        <v>1</v>
      </c>
      <c r="F23" s="31">
        <v>1</v>
      </c>
      <c r="G23" s="34"/>
      <c r="H23" s="35"/>
      <c r="I23" s="36"/>
    </row>
    <row r="24" spans="1:9" x14ac:dyDescent="0.25">
      <c r="A24" s="41">
        <v>122</v>
      </c>
      <c r="B24" s="32">
        <v>21</v>
      </c>
      <c r="C24" s="85" t="s">
        <v>61</v>
      </c>
      <c r="D24" s="104">
        <v>2005</v>
      </c>
      <c r="E24" s="31">
        <v>1</v>
      </c>
      <c r="F24" s="31">
        <v>1</v>
      </c>
      <c r="G24" s="34"/>
      <c r="H24" s="35"/>
      <c r="I24" s="36"/>
    </row>
    <row r="25" spans="1:9" x14ac:dyDescent="0.25">
      <c r="A25" s="41">
        <v>133</v>
      </c>
      <c r="B25" s="32">
        <v>22</v>
      </c>
      <c r="C25" s="83" t="s">
        <v>39</v>
      </c>
      <c r="D25" s="105">
        <v>2005</v>
      </c>
      <c r="E25" s="31">
        <v>1</v>
      </c>
      <c r="F25" s="31">
        <v>1</v>
      </c>
      <c r="G25" s="38"/>
      <c r="H25" s="39"/>
      <c r="I25" s="15"/>
    </row>
    <row r="26" spans="1:9" x14ac:dyDescent="0.25">
      <c r="A26" s="41">
        <v>168</v>
      </c>
      <c r="B26" s="32">
        <v>23</v>
      </c>
      <c r="C26" s="86" t="s">
        <v>62</v>
      </c>
      <c r="D26" s="106">
        <v>2005</v>
      </c>
      <c r="E26" s="31">
        <v>1</v>
      </c>
      <c r="F26" s="31">
        <v>1</v>
      </c>
      <c r="G26" s="38"/>
      <c r="H26" s="39"/>
      <c r="I26" s="15"/>
    </row>
    <row r="27" spans="1:9" x14ac:dyDescent="0.25">
      <c r="A27" s="41">
        <v>75</v>
      </c>
      <c r="B27" s="102">
        <v>24</v>
      </c>
      <c r="C27" s="76" t="s">
        <v>110</v>
      </c>
      <c r="D27" s="177">
        <v>2007</v>
      </c>
      <c r="E27" s="31">
        <v>1</v>
      </c>
      <c r="F27" s="31"/>
      <c r="G27" s="34"/>
      <c r="H27" s="35"/>
      <c r="I27" s="36"/>
    </row>
    <row r="28" spans="1:9" x14ac:dyDescent="0.25">
      <c r="A28" s="41">
        <v>46</v>
      </c>
      <c r="B28" s="2">
        <v>42</v>
      </c>
      <c r="C28" s="57" t="s">
        <v>90</v>
      </c>
      <c r="D28" s="16">
        <v>2004</v>
      </c>
      <c r="E28" s="31">
        <v>1</v>
      </c>
      <c r="F28" s="31"/>
      <c r="G28" s="34">
        <v>1</v>
      </c>
      <c r="H28" s="35"/>
      <c r="I28" s="36"/>
    </row>
    <row r="29" spans="1:9" x14ac:dyDescent="0.25">
      <c r="A29" s="41">
        <v>47</v>
      </c>
      <c r="B29" s="2">
        <v>43</v>
      </c>
      <c r="C29" s="28" t="s">
        <v>91</v>
      </c>
      <c r="D29" s="1">
        <v>2004</v>
      </c>
      <c r="E29" s="31">
        <v>1</v>
      </c>
      <c r="F29" s="31"/>
      <c r="G29" s="34">
        <v>1</v>
      </c>
      <c r="H29" s="35"/>
      <c r="I29" s="36"/>
    </row>
    <row r="30" spans="1:9" x14ac:dyDescent="0.25">
      <c r="A30" s="41">
        <v>48</v>
      </c>
      <c r="B30" s="2">
        <v>44</v>
      </c>
      <c r="C30" s="88" t="s">
        <v>92</v>
      </c>
      <c r="D30" s="113">
        <v>2004</v>
      </c>
      <c r="E30" s="31">
        <v>1</v>
      </c>
      <c r="F30" s="31"/>
      <c r="G30" s="34">
        <v>1</v>
      </c>
      <c r="H30" s="35"/>
      <c r="I30" s="36"/>
    </row>
    <row r="31" spans="1:9" x14ac:dyDescent="0.25">
      <c r="A31" s="41">
        <v>49</v>
      </c>
      <c r="B31" s="2">
        <v>45</v>
      </c>
      <c r="C31" s="27" t="s">
        <v>93</v>
      </c>
      <c r="D31" s="18">
        <v>2004</v>
      </c>
      <c r="E31" s="31">
        <v>1</v>
      </c>
      <c r="F31" s="31"/>
      <c r="G31" s="34">
        <v>1</v>
      </c>
      <c r="H31" s="35"/>
      <c r="I31" s="36"/>
    </row>
    <row r="32" spans="1:9" x14ac:dyDescent="0.25">
      <c r="A32" s="41">
        <v>51</v>
      </c>
      <c r="B32" s="2">
        <v>46</v>
      </c>
      <c r="C32" s="55" t="s">
        <v>94</v>
      </c>
      <c r="D32" s="16">
        <v>2008</v>
      </c>
      <c r="E32" s="31">
        <v>1</v>
      </c>
      <c r="F32" s="31"/>
      <c r="G32" s="34"/>
      <c r="H32" s="35"/>
      <c r="I32" s="36"/>
    </row>
    <row r="33" spans="1:9" x14ac:dyDescent="0.25">
      <c r="A33" s="41">
        <v>52</v>
      </c>
      <c r="B33" s="2">
        <v>47</v>
      </c>
      <c r="C33" s="26" t="s">
        <v>95</v>
      </c>
      <c r="D33" s="18">
        <v>2005</v>
      </c>
      <c r="E33" s="31">
        <v>1</v>
      </c>
      <c r="F33" s="31">
        <v>1</v>
      </c>
      <c r="G33" s="34"/>
      <c r="H33" s="35"/>
      <c r="I33" s="36"/>
    </row>
    <row r="34" spans="1:9" x14ac:dyDescent="0.25">
      <c r="A34" s="41">
        <v>53</v>
      </c>
      <c r="B34" s="2">
        <v>48</v>
      </c>
      <c r="C34" s="27" t="s">
        <v>96</v>
      </c>
      <c r="D34" s="18">
        <v>2005</v>
      </c>
      <c r="E34" s="31">
        <v>1</v>
      </c>
      <c r="F34" s="31">
        <v>1</v>
      </c>
      <c r="G34" s="34"/>
      <c r="H34" s="35"/>
      <c r="I34" s="36"/>
    </row>
    <row r="35" spans="1:9" x14ac:dyDescent="0.25">
      <c r="A35" s="41">
        <v>54</v>
      </c>
      <c r="B35" s="2">
        <v>49</v>
      </c>
      <c r="C35" s="27" t="s">
        <v>97</v>
      </c>
      <c r="D35" s="16">
        <v>2005</v>
      </c>
      <c r="E35" s="31">
        <v>1</v>
      </c>
      <c r="F35" s="31">
        <v>1</v>
      </c>
      <c r="G35" s="34"/>
      <c r="H35" s="35"/>
      <c r="I35" s="36"/>
    </row>
    <row r="36" spans="1:9" x14ac:dyDescent="0.25">
      <c r="A36" s="41">
        <v>55</v>
      </c>
      <c r="B36" s="2">
        <v>50</v>
      </c>
      <c r="C36" s="27" t="s">
        <v>98</v>
      </c>
      <c r="D36" s="18">
        <v>2005</v>
      </c>
      <c r="E36" s="31">
        <v>1</v>
      </c>
      <c r="F36" s="31">
        <v>1</v>
      </c>
      <c r="G36" s="34"/>
      <c r="H36" s="35"/>
      <c r="I36" s="36"/>
    </row>
    <row r="37" spans="1:9" x14ac:dyDescent="0.25">
      <c r="A37" s="41">
        <v>56</v>
      </c>
      <c r="B37" s="2">
        <v>51</v>
      </c>
      <c r="C37" s="89" t="s">
        <v>99</v>
      </c>
      <c r="D37" s="18">
        <v>2003</v>
      </c>
      <c r="E37" s="31">
        <v>1</v>
      </c>
      <c r="F37" s="31"/>
      <c r="G37" s="34">
        <v>1</v>
      </c>
      <c r="H37" s="35"/>
      <c r="I37" s="36"/>
    </row>
    <row r="38" spans="1:9" x14ac:dyDescent="0.25">
      <c r="A38" s="41">
        <v>57</v>
      </c>
      <c r="B38" s="2">
        <v>52</v>
      </c>
      <c r="C38" s="89" t="s">
        <v>100</v>
      </c>
      <c r="D38" s="18">
        <v>2005</v>
      </c>
      <c r="E38" s="31">
        <v>1</v>
      </c>
      <c r="F38" s="31">
        <v>1</v>
      </c>
      <c r="G38" s="34"/>
      <c r="H38" s="35"/>
      <c r="I38" s="36"/>
    </row>
    <row r="39" spans="1:9" x14ac:dyDescent="0.25">
      <c r="A39" s="41">
        <v>58</v>
      </c>
      <c r="B39" s="2">
        <v>53</v>
      </c>
      <c r="C39" s="89" t="s">
        <v>43</v>
      </c>
      <c r="D39" s="18">
        <v>2001</v>
      </c>
      <c r="E39" s="31">
        <v>1</v>
      </c>
      <c r="F39" s="31"/>
      <c r="G39" s="34"/>
      <c r="H39" s="35">
        <v>1</v>
      </c>
      <c r="I39" s="36"/>
    </row>
    <row r="40" spans="1:9" ht="31.5" x14ac:dyDescent="0.25">
      <c r="A40" s="41">
        <v>59</v>
      </c>
      <c r="B40" s="2">
        <v>54</v>
      </c>
      <c r="C40" s="89" t="s">
        <v>44</v>
      </c>
      <c r="D40" s="20">
        <v>2001</v>
      </c>
      <c r="E40" s="31">
        <v>1</v>
      </c>
      <c r="F40" s="31"/>
      <c r="G40" s="34"/>
      <c r="H40" s="35">
        <v>1</v>
      </c>
      <c r="I40" s="36"/>
    </row>
    <row r="41" spans="1:9" x14ac:dyDescent="0.25">
      <c r="A41" s="41">
        <v>82</v>
      </c>
      <c r="B41" s="2">
        <v>62</v>
      </c>
      <c r="C41" s="27" t="s">
        <v>164</v>
      </c>
      <c r="D41" s="16">
        <v>2000</v>
      </c>
      <c r="E41" s="31">
        <v>1</v>
      </c>
      <c r="F41" s="31"/>
      <c r="G41" s="38"/>
      <c r="H41" s="39">
        <v>1</v>
      </c>
      <c r="I41" s="15"/>
    </row>
    <row r="42" spans="1:9" x14ac:dyDescent="0.25">
      <c r="A42" s="41">
        <v>83</v>
      </c>
      <c r="B42" s="2">
        <v>63</v>
      </c>
      <c r="C42" s="27" t="s">
        <v>119</v>
      </c>
      <c r="D42" s="18">
        <v>2000</v>
      </c>
      <c r="E42" s="31">
        <v>1</v>
      </c>
      <c r="F42" s="31"/>
      <c r="G42" s="34"/>
      <c r="H42" s="35">
        <v>1</v>
      </c>
      <c r="I42" s="15"/>
    </row>
    <row r="43" spans="1:9" x14ac:dyDescent="0.25">
      <c r="A43" s="41">
        <v>84</v>
      </c>
      <c r="B43" s="2">
        <v>64</v>
      </c>
      <c r="C43" s="62" t="s">
        <v>120</v>
      </c>
      <c r="D43" s="19">
        <v>2003</v>
      </c>
      <c r="E43" s="31">
        <v>1</v>
      </c>
      <c r="F43" s="31"/>
      <c r="G43" s="38">
        <v>1</v>
      </c>
      <c r="H43" s="39"/>
      <c r="I43" s="15"/>
    </row>
    <row r="44" spans="1:9" x14ac:dyDescent="0.25">
      <c r="A44" s="41">
        <v>85</v>
      </c>
      <c r="B44" s="2">
        <v>65</v>
      </c>
      <c r="C44" s="27" t="s">
        <v>121</v>
      </c>
      <c r="D44" s="20">
        <v>2005</v>
      </c>
      <c r="E44" s="31">
        <v>1</v>
      </c>
      <c r="F44" s="8">
        <v>1</v>
      </c>
      <c r="G44" s="10">
        <v>1</v>
      </c>
      <c r="H44" s="11"/>
      <c r="I44" s="12"/>
    </row>
    <row r="45" spans="1:9" x14ac:dyDescent="0.25">
      <c r="A45" s="41">
        <v>86</v>
      </c>
      <c r="B45" s="2">
        <v>66</v>
      </c>
      <c r="C45" s="27" t="s">
        <v>122</v>
      </c>
      <c r="D45" s="20">
        <v>2002</v>
      </c>
      <c r="E45" s="31">
        <v>1</v>
      </c>
      <c r="F45" s="8"/>
      <c r="G45" s="10">
        <v>1</v>
      </c>
      <c r="H45" s="11"/>
      <c r="I45" s="12"/>
    </row>
    <row r="46" spans="1:9" x14ac:dyDescent="0.25">
      <c r="A46" s="41">
        <v>87</v>
      </c>
      <c r="B46" s="2">
        <v>67</v>
      </c>
      <c r="C46" s="27" t="s">
        <v>123</v>
      </c>
      <c r="D46" s="20">
        <v>2002</v>
      </c>
      <c r="E46" s="31">
        <v>1</v>
      </c>
      <c r="F46" s="8"/>
      <c r="G46" s="10"/>
      <c r="H46" s="11"/>
      <c r="I46" s="12"/>
    </row>
    <row r="47" spans="1:9" x14ac:dyDescent="0.25">
      <c r="A47" s="41">
        <v>88</v>
      </c>
      <c r="B47" s="149">
        <v>68</v>
      </c>
      <c r="C47" s="149" t="s">
        <v>166</v>
      </c>
      <c r="D47" s="149">
        <v>2007</v>
      </c>
      <c r="E47" s="31">
        <v>1</v>
      </c>
      <c r="F47" s="8"/>
      <c r="G47" s="10">
        <v>1</v>
      </c>
      <c r="H47" s="11"/>
      <c r="I47" s="12"/>
    </row>
    <row r="48" spans="1:9" x14ac:dyDescent="0.25">
      <c r="A48" s="41">
        <v>89</v>
      </c>
      <c r="B48" s="2">
        <v>69</v>
      </c>
      <c r="C48" s="27" t="s">
        <v>21</v>
      </c>
      <c r="D48" s="20">
        <v>2000</v>
      </c>
      <c r="E48" s="31">
        <v>1</v>
      </c>
      <c r="F48" s="8"/>
      <c r="G48" s="10"/>
      <c r="H48" s="11">
        <v>1</v>
      </c>
      <c r="I48" s="12"/>
    </row>
    <row r="49" spans="1:9" x14ac:dyDescent="0.25">
      <c r="A49" s="41">
        <v>90</v>
      </c>
      <c r="B49" s="2">
        <v>70</v>
      </c>
      <c r="C49" s="27" t="s">
        <v>22</v>
      </c>
      <c r="D49" s="20">
        <v>2003</v>
      </c>
      <c r="E49" s="31">
        <v>1</v>
      </c>
      <c r="F49" s="8"/>
      <c r="G49" s="10"/>
      <c r="H49" s="11"/>
      <c r="I49" s="12"/>
    </row>
    <row r="50" spans="1:9" x14ac:dyDescent="0.25">
      <c r="A50" s="41">
        <v>91</v>
      </c>
      <c r="B50" s="2">
        <v>71</v>
      </c>
      <c r="C50" s="27" t="s">
        <v>124</v>
      </c>
      <c r="D50" s="20">
        <v>2005</v>
      </c>
      <c r="E50" s="31">
        <v>1</v>
      </c>
      <c r="F50" s="8">
        <v>1</v>
      </c>
      <c r="G50" s="114"/>
      <c r="H50" s="13"/>
      <c r="I50" s="159"/>
    </row>
    <row r="51" spans="1:9" x14ac:dyDescent="0.25">
      <c r="A51" s="41">
        <v>94</v>
      </c>
      <c r="B51" s="149">
        <v>72</v>
      </c>
      <c r="C51" s="149" t="s">
        <v>167</v>
      </c>
      <c r="D51" s="149">
        <v>2004</v>
      </c>
      <c r="E51" s="31">
        <v>1</v>
      </c>
      <c r="F51" s="8">
        <v>1</v>
      </c>
      <c r="G51" s="10"/>
      <c r="H51" s="11"/>
      <c r="I51" s="12"/>
    </row>
    <row r="52" spans="1:9" x14ac:dyDescent="0.25">
      <c r="A52" s="41">
        <v>95</v>
      </c>
      <c r="B52" s="2">
        <v>73</v>
      </c>
      <c r="C52" s="27" t="s">
        <v>25</v>
      </c>
      <c r="D52" s="20">
        <v>2001</v>
      </c>
      <c r="E52" s="31">
        <v>1</v>
      </c>
      <c r="F52" s="8"/>
      <c r="G52" s="10"/>
      <c r="H52" s="11">
        <v>1</v>
      </c>
      <c r="I52" s="12"/>
    </row>
    <row r="53" spans="1:9" x14ac:dyDescent="0.25">
      <c r="A53" s="41">
        <v>96</v>
      </c>
      <c r="B53" s="2">
        <v>74</v>
      </c>
      <c r="C53" s="88" t="s">
        <v>24</v>
      </c>
      <c r="D53" s="88">
        <v>2002</v>
      </c>
      <c r="E53" s="31">
        <v>1</v>
      </c>
      <c r="F53" s="8"/>
      <c r="G53" s="10">
        <v>1</v>
      </c>
      <c r="H53" s="11"/>
      <c r="I53" s="12"/>
    </row>
    <row r="54" spans="1:9" x14ac:dyDescent="0.25">
      <c r="A54" s="41">
        <v>97</v>
      </c>
      <c r="B54" s="2">
        <v>75</v>
      </c>
      <c r="C54" s="88" t="s">
        <v>125</v>
      </c>
      <c r="D54" s="88">
        <v>2005</v>
      </c>
      <c r="E54" s="31">
        <v>1</v>
      </c>
      <c r="F54" s="8">
        <v>1</v>
      </c>
      <c r="G54" s="10"/>
      <c r="H54" s="11"/>
      <c r="I54" s="12"/>
    </row>
    <row r="55" spans="1:9" x14ac:dyDescent="0.25">
      <c r="A55" s="41">
        <v>98</v>
      </c>
      <c r="B55" s="2">
        <v>76</v>
      </c>
      <c r="C55" s="88" t="s">
        <v>126</v>
      </c>
      <c r="D55" s="88">
        <v>2008</v>
      </c>
      <c r="E55" s="31">
        <v>1</v>
      </c>
      <c r="F55" s="8"/>
      <c r="G55" s="10">
        <v>1</v>
      </c>
      <c r="H55" s="11"/>
      <c r="I55" s="12"/>
    </row>
    <row r="56" spans="1:9" x14ac:dyDescent="0.25">
      <c r="A56" s="41">
        <v>203</v>
      </c>
      <c r="B56" s="2">
        <v>77</v>
      </c>
      <c r="C56" s="88" t="s">
        <v>170</v>
      </c>
      <c r="D56" s="88">
        <v>2004</v>
      </c>
      <c r="E56" s="31">
        <v>1</v>
      </c>
      <c r="F56" s="8"/>
      <c r="G56" s="114"/>
      <c r="H56" s="13"/>
      <c r="I56" s="159"/>
    </row>
    <row r="57" spans="1:9" x14ac:dyDescent="0.25">
      <c r="A57" s="41">
        <v>204</v>
      </c>
      <c r="B57" s="2">
        <v>78</v>
      </c>
      <c r="C57" s="88" t="s">
        <v>171</v>
      </c>
      <c r="D57" s="112">
        <v>2003</v>
      </c>
      <c r="E57" s="31">
        <v>1</v>
      </c>
      <c r="F57" s="8"/>
      <c r="G57" s="114"/>
      <c r="H57" s="13"/>
      <c r="I57" s="159"/>
    </row>
    <row r="58" spans="1:9" x14ac:dyDescent="0.25">
      <c r="A58" s="41">
        <v>101</v>
      </c>
      <c r="B58" s="2">
        <v>79</v>
      </c>
      <c r="C58" s="26" t="s">
        <v>128</v>
      </c>
      <c r="D58" s="18">
        <v>2005</v>
      </c>
      <c r="E58" s="31">
        <v>1</v>
      </c>
      <c r="F58" s="8">
        <v>1</v>
      </c>
      <c r="G58" s="10"/>
      <c r="H58" s="11"/>
      <c r="I58" s="12"/>
    </row>
    <row r="59" spans="1:9" x14ac:dyDescent="0.25">
      <c r="A59" s="41">
        <v>102</v>
      </c>
      <c r="B59" s="2">
        <v>80</v>
      </c>
      <c r="C59" s="29" t="s">
        <v>129</v>
      </c>
      <c r="D59" s="107">
        <v>2003</v>
      </c>
      <c r="E59" s="31">
        <v>1</v>
      </c>
      <c r="F59" s="31"/>
      <c r="G59" s="34">
        <v>1</v>
      </c>
      <c r="H59" s="35"/>
      <c r="I59" s="36"/>
    </row>
    <row r="60" spans="1:9" x14ac:dyDescent="0.25">
      <c r="A60" s="41">
        <v>103</v>
      </c>
      <c r="B60" s="2">
        <v>81</v>
      </c>
      <c r="C60" s="26" t="s">
        <v>14</v>
      </c>
      <c r="D60" s="72">
        <v>2005</v>
      </c>
      <c r="E60" s="31">
        <v>1</v>
      </c>
      <c r="F60" s="31">
        <v>1</v>
      </c>
      <c r="G60" s="34"/>
      <c r="H60" s="35"/>
      <c r="I60" s="36"/>
    </row>
    <row r="61" spans="1:9" x14ac:dyDescent="0.25">
      <c r="A61" s="41">
        <v>104</v>
      </c>
      <c r="B61" s="2">
        <v>82</v>
      </c>
      <c r="C61" s="26" t="s">
        <v>130</v>
      </c>
      <c r="D61" s="72">
        <v>2004</v>
      </c>
      <c r="E61" s="31">
        <v>1</v>
      </c>
      <c r="F61" s="31"/>
      <c r="G61" s="34">
        <v>1</v>
      </c>
      <c r="H61" s="35"/>
      <c r="I61" s="36"/>
    </row>
    <row r="62" spans="1:9" x14ac:dyDescent="0.25">
      <c r="A62" s="41">
        <v>209</v>
      </c>
      <c r="B62" s="2">
        <v>83</v>
      </c>
      <c r="C62" s="29" t="s">
        <v>172</v>
      </c>
      <c r="D62" s="107">
        <v>2006</v>
      </c>
      <c r="E62" s="31">
        <v>1</v>
      </c>
      <c r="F62" s="31"/>
      <c r="G62" s="38"/>
      <c r="H62" s="39"/>
      <c r="I62" s="15"/>
    </row>
    <row r="63" spans="1:9" x14ac:dyDescent="0.25">
      <c r="A63" s="41">
        <v>106</v>
      </c>
      <c r="B63" s="2">
        <v>84</v>
      </c>
      <c r="C63" s="29" t="s">
        <v>131</v>
      </c>
      <c r="D63" s="18">
        <v>2006</v>
      </c>
      <c r="E63" s="31">
        <v>1</v>
      </c>
      <c r="F63" s="31">
        <v>1</v>
      </c>
      <c r="G63" s="34"/>
      <c r="H63" s="35"/>
      <c r="I63" s="36"/>
    </row>
    <row r="64" spans="1:9" x14ac:dyDescent="0.25">
      <c r="A64" s="41">
        <v>107</v>
      </c>
      <c r="B64" s="2">
        <v>85</v>
      </c>
      <c r="C64" s="29" t="s">
        <v>28</v>
      </c>
      <c r="D64" s="21">
        <v>2002</v>
      </c>
      <c r="E64" s="31">
        <v>1</v>
      </c>
      <c r="F64" s="31"/>
      <c r="G64" s="34"/>
      <c r="H64" s="35">
        <v>1</v>
      </c>
      <c r="I64" s="36"/>
    </row>
    <row r="65" spans="1:9" x14ac:dyDescent="0.25">
      <c r="A65" s="41">
        <v>108</v>
      </c>
      <c r="B65" s="2">
        <v>86</v>
      </c>
      <c r="C65" s="26" t="s">
        <v>18</v>
      </c>
      <c r="D65" s="58">
        <v>2002</v>
      </c>
      <c r="E65" s="31">
        <v>1</v>
      </c>
      <c r="F65" s="31"/>
      <c r="G65" s="38"/>
      <c r="H65" s="39">
        <v>1</v>
      </c>
      <c r="I65" s="15"/>
    </row>
    <row r="66" spans="1:9" x14ac:dyDescent="0.25">
      <c r="A66" s="41">
        <v>109</v>
      </c>
      <c r="B66" s="2">
        <v>87</v>
      </c>
      <c r="C66" s="88" t="s">
        <v>23</v>
      </c>
      <c r="D66" s="88">
        <v>2002</v>
      </c>
      <c r="E66" s="31">
        <v>1</v>
      </c>
      <c r="F66" s="31"/>
      <c r="G66" s="34"/>
      <c r="H66" s="35">
        <v>1</v>
      </c>
      <c r="I66" s="36"/>
    </row>
    <row r="67" spans="1:9" x14ac:dyDescent="0.25">
      <c r="A67" s="41">
        <v>169</v>
      </c>
      <c r="B67" s="3">
        <v>100</v>
      </c>
      <c r="C67" s="87" t="s">
        <v>63</v>
      </c>
      <c r="D67" s="14">
        <v>2007</v>
      </c>
      <c r="E67" s="31">
        <v>1</v>
      </c>
      <c r="F67" s="31"/>
      <c r="G67" s="38"/>
      <c r="H67" s="39"/>
      <c r="I67" s="15"/>
    </row>
    <row r="68" spans="1:9" x14ac:dyDescent="0.25">
      <c r="A68" s="41">
        <v>110</v>
      </c>
      <c r="B68" s="2">
        <v>107</v>
      </c>
      <c r="C68" s="115" t="s">
        <v>132</v>
      </c>
      <c r="D68" s="16">
        <v>2005</v>
      </c>
      <c r="E68" s="31">
        <v>1</v>
      </c>
      <c r="F68" s="31">
        <v>1</v>
      </c>
      <c r="G68" s="34"/>
      <c r="H68" s="35"/>
      <c r="I68" s="36"/>
    </row>
    <row r="69" spans="1:9" x14ac:dyDescent="0.25">
      <c r="A69" s="41">
        <v>111</v>
      </c>
      <c r="B69" s="2">
        <v>108</v>
      </c>
      <c r="C69" s="115" t="s">
        <v>133</v>
      </c>
      <c r="D69" s="16">
        <v>2005</v>
      </c>
      <c r="E69" s="31">
        <v>1</v>
      </c>
      <c r="F69" s="31">
        <v>1</v>
      </c>
      <c r="G69" s="34"/>
      <c r="H69" s="35"/>
      <c r="I69" s="36"/>
    </row>
    <row r="70" spans="1:9" x14ac:dyDescent="0.25">
      <c r="A70" s="41">
        <v>112</v>
      </c>
      <c r="B70" s="2">
        <v>109</v>
      </c>
      <c r="C70" s="115" t="s">
        <v>134</v>
      </c>
      <c r="D70" s="16">
        <v>2005</v>
      </c>
      <c r="E70" s="31">
        <v>1</v>
      </c>
      <c r="F70" s="31">
        <v>1</v>
      </c>
      <c r="G70" s="34"/>
      <c r="H70" s="35"/>
      <c r="I70" s="36"/>
    </row>
    <row r="71" spans="1:9" x14ac:dyDescent="0.25">
      <c r="A71" s="41">
        <v>113</v>
      </c>
      <c r="B71" s="2">
        <v>110</v>
      </c>
      <c r="C71" s="115" t="s">
        <v>135</v>
      </c>
      <c r="D71" s="16">
        <v>2005</v>
      </c>
      <c r="E71" s="31">
        <v>1</v>
      </c>
      <c r="F71" s="31">
        <v>1</v>
      </c>
      <c r="G71" s="34"/>
      <c r="H71" s="35"/>
      <c r="I71" s="36"/>
    </row>
    <row r="72" spans="1:9" x14ac:dyDescent="0.25">
      <c r="A72" s="41">
        <v>114</v>
      </c>
      <c r="B72" s="2">
        <v>111</v>
      </c>
      <c r="C72" s="115" t="s">
        <v>136</v>
      </c>
      <c r="D72" s="16">
        <v>2005</v>
      </c>
      <c r="E72" s="31">
        <v>1</v>
      </c>
      <c r="F72" s="31">
        <v>1</v>
      </c>
      <c r="G72" s="34"/>
      <c r="H72" s="35"/>
      <c r="I72" s="36"/>
    </row>
    <row r="73" spans="1:9" x14ac:dyDescent="0.25">
      <c r="A73" s="41">
        <v>115</v>
      </c>
      <c r="B73" s="2">
        <v>112</v>
      </c>
      <c r="C73" s="115" t="s">
        <v>165</v>
      </c>
      <c r="D73" s="16">
        <v>2005</v>
      </c>
      <c r="E73" s="31">
        <v>1</v>
      </c>
      <c r="F73" s="31">
        <v>1</v>
      </c>
      <c r="G73" s="38"/>
      <c r="H73" s="39"/>
      <c r="I73" s="15"/>
    </row>
    <row r="74" spans="1:9" x14ac:dyDescent="0.25">
      <c r="A74" s="41">
        <v>116</v>
      </c>
      <c r="B74" s="2">
        <v>113</v>
      </c>
      <c r="C74" s="115" t="s">
        <v>137</v>
      </c>
      <c r="D74" s="16">
        <v>2005</v>
      </c>
      <c r="E74" s="31">
        <v>1</v>
      </c>
      <c r="F74" s="31">
        <v>1</v>
      </c>
      <c r="G74" s="34"/>
      <c r="H74" s="35"/>
      <c r="I74" s="36"/>
    </row>
    <row r="75" spans="1:9" x14ac:dyDescent="0.25">
      <c r="A75" s="41">
        <v>117</v>
      </c>
      <c r="B75" s="2">
        <v>114</v>
      </c>
      <c r="C75" s="115" t="s">
        <v>138</v>
      </c>
      <c r="D75" s="16">
        <v>2005</v>
      </c>
      <c r="E75" s="31">
        <v>1</v>
      </c>
      <c r="F75" s="31">
        <v>1</v>
      </c>
      <c r="G75" s="34"/>
      <c r="H75" s="35"/>
      <c r="I75" s="15"/>
    </row>
    <row r="76" spans="1:9" x14ac:dyDescent="0.25">
      <c r="A76" s="41">
        <v>118</v>
      </c>
      <c r="B76" s="2">
        <v>115</v>
      </c>
      <c r="C76" s="115" t="s">
        <v>139</v>
      </c>
      <c r="D76" s="16">
        <v>2005</v>
      </c>
      <c r="E76" s="31">
        <v>1</v>
      </c>
      <c r="F76" s="31">
        <v>1</v>
      </c>
      <c r="G76" s="34"/>
      <c r="H76" s="35"/>
      <c r="I76" s="36"/>
    </row>
    <row r="77" spans="1:9" x14ac:dyDescent="0.25">
      <c r="A77" s="41">
        <v>119</v>
      </c>
      <c r="B77" s="2">
        <v>116</v>
      </c>
      <c r="C77" s="115" t="s">
        <v>140</v>
      </c>
      <c r="D77" s="16">
        <v>2006</v>
      </c>
      <c r="E77" s="31">
        <v>1</v>
      </c>
      <c r="F77" s="31">
        <v>1</v>
      </c>
      <c r="G77" s="34"/>
      <c r="H77" s="35"/>
      <c r="I77" s="36"/>
    </row>
    <row r="78" spans="1:9" x14ac:dyDescent="0.25">
      <c r="A78" s="41">
        <v>120</v>
      </c>
      <c r="B78" s="2">
        <v>117</v>
      </c>
      <c r="C78" s="115" t="s">
        <v>141</v>
      </c>
      <c r="D78" s="16">
        <v>2004</v>
      </c>
      <c r="E78" s="31">
        <v>1</v>
      </c>
      <c r="F78" s="31"/>
      <c r="G78" s="34">
        <v>1</v>
      </c>
      <c r="H78" s="35"/>
      <c r="I78" s="36"/>
    </row>
    <row r="79" spans="1:9" x14ac:dyDescent="0.25">
      <c r="A79" s="41">
        <v>121</v>
      </c>
      <c r="B79" s="2">
        <v>118</v>
      </c>
      <c r="C79" s="115" t="s">
        <v>142</v>
      </c>
      <c r="D79" s="16">
        <v>2004</v>
      </c>
      <c r="E79" s="31">
        <v>1</v>
      </c>
      <c r="F79" s="31"/>
      <c r="G79" s="34">
        <v>1</v>
      </c>
      <c r="H79" s="35"/>
      <c r="I79" s="36"/>
    </row>
    <row r="80" spans="1:9" x14ac:dyDescent="0.25">
      <c r="A80" s="41">
        <v>123</v>
      </c>
      <c r="B80" s="2">
        <v>119</v>
      </c>
      <c r="C80" s="115" t="s">
        <v>143</v>
      </c>
      <c r="D80" s="16">
        <v>2004</v>
      </c>
      <c r="E80" s="31">
        <v>1</v>
      </c>
      <c r="F80" s="31"/>
      <c r="G80" s="38">
        <v>1</v>
      </c>
      <c r="H80" s="39"/>
      <c r="I80" s="15"/>
    </row>
    <row r="81" spans="1:9" x14ac:dyDescent="0.25">
      <c r="A81" s="41">
        <v>124</v>
      </c>
      <c r="B81" s="2">
        <v>120</v>
      </c>
      <c r="C81" s="115" t="s">
        <v>144</v>
      </c>
      <c r="D81" s="16">
        <v>2004</v>
      </c>
      <c r="E81" s="31">
        <v>1</v>
      </c>
      <c r="F81" s="31"/>
      <c r="G81" s="38">
        <v>1</v>
      </c>
      <c r="H81" s="39"/>
      <c r="I81" s="15"/>
    </row>
    <row r="82" spans="1:9" x14ac:dyDescent="0.25">
      <c r="A82" s="41">
        <v>137</v>
      </c>
      <c r="B82" s="2">
        <v>121</v>
      </c>
      <c r="C82" s="17" t="s">
        <v>154</v>
      </c>
      <c r="D82" s="74">
        <v>35510</v>
      </c>
      <c r="E82" s="31">
        <v>1</v>
      </c>
      <c r="F82" s="31"/>
      <c r="G82" s="132"/>
      <c r="H82" s="132"/>
      <c r="I82" s="132">
        <v>1</v>
      </c>
    </row>
    <row r="83" spans="1:9" x14ac:dyDescent="0.25">
      <c r="A83" s="41">
        <v>138</v>
      </c>
      <c r="B83" s="2">
        <v>122</v>
      </c>
      <c r="C83" s="24" t="s">
        <v>155</v>
      </c>
      <c r="D83" s="72">
        <v>36846</v>
      </c>
      <c r="E83" s="31">
        <v>1</v>
      </c>
      <c r="F83" s="31"/>
      <c r="G83" s="134"/>
      <c r="H83" s="134"/>
      <c r="I83" s="134">
        <v>1</v>
      </c>
    </row>
    <row r="84" spans="1:9" x14ac:dyDescent="0.25">
      <c r="A84" s="41">
        <v>139</v>
      </c>
      <c r="B84" s="2">
        <v>123</v>
      </c>
      <c r="C84" s="22" t="s">
        <v>156</v>
      </c>
      <c r="D84" s="75">
        <v>36825</v>
      </c>
      <c r="E84" s="31">
        <v>1</v>
      </c>
      <c r="F84" s="31"/>
      <c r="G84" s="132"/>
      <c r="H84" s="132"/>
      <c r="I84" s="132">
        <v>1</v>
      </c>
    </row>
    <row r="85" spans="1:9" x14ac:dyDescent="0.25">
      <c r="A85" s="41">
        <v>140</v>
      </c>
      <c r="B85" s="2">
        <v>124</v>
      </c>
      <c r="C85" s="17" t="s">
        <v>157</v>
      </c>
      <c r="D85" s="72">
        <v>37117</v>
      </c>
      <c r="E85" s="31">
        <v>1</v>
      </c>
      <c r="F85" s="31"/>
      <c r="G85" s="132"/>
      <c r="H85" s="132">
        <v>1</v>
      </c>
      <c r="I85" s="132"/>
    </row>
    <row r="86" spans="1:9" x14ac:dyDescent="0.25">
      <c r="A86" s="41">
        <v>141</v>
      </c>
      <c r="B86" s="2">
        <v>125</v>
      </c>
      <c r="C86" s="116" t="s">
        <v>158</v>
      </c>
      <c r="D86" s="72">
        <v>37400</v>
      </c>
      <c r="E86" s="31">
        <v>1</v>
      </c>
      <c r="F86" s="31"/>
      <c r="G86" s="132"/>
      <c r="H86" s="132">
        <v>1</v>
      </c>
      <c r="I86" s="132"/>
    </row>
    <row r="87" spans="1:9" x14ac:dyDescent="0.25">
      <c r="A87" s="41">
        <v>142</v>
      </c>
      <c r="B87" s="2">
        <v>126</v>
      </c>
      <c r="C87" s="76" t="s">
        <v>159</v>
      </c>
      <c r="D87" s="72">
        <v>37372</v>
      </c>
      <c r="E87" s="31"/>
      <c r="F87" s="31"/>
      <c r="G87" s="132"/>
      <c r="H87" s="132">
        <v>1</v>
      </c>
      <c r="I87" s="132"/>
    </row>
    <row r="88" spans="1:9" x14ac:dyDescent="0.25">
      <c r="A88" s="41">
        <v>143</v>
      </c>
      <c r="B88" s="2">
        <v>127</v>
      </c>
      <c r="C88" s="73" t="s">
        <v>160</v>
      </c>
      <c r="D88" s="72">
        <v>37846</v>
      </c>
      <c r="E88" s="31"/>
      <c r="F88" s="31"/>
      <c r="G88" s="132">
        <v>1</v>
      </c>
      <c r="H88" s="132"/>
      <c r="I88" s="132"/>
    </row>
    <row r="89" spans="1:9" x14ac:dyDescent="0.25">
      <c r="A89" s="41">
        <v>144</v>
      </c>
      <c r="B89" s="2">
        <v>128</v>
      </c>
      <c r="C89" s="73" t="s">
        <v>161</v>
      </c>
      <c r="D89" s="72">
        <v>37903</v>
      </c>
      <c r="E89" s="31"/>
      <c r="F89" s="31"/>
      <c r="G89" s="132">
        <v>1</v>
      </c>
      <c r="H89" s="132"/>
      <c r="I89" s="132"/>
    </row>
    <row r="90" spans="1:9" x14ac:dyDescent="0.25">
      <c r="A90" s="41">
        <v>145</v>
      </c>
      <c r="B90" s="2">
        <v>129</v>
      </c>
      <c r="C90" s="76" t="s">
        <v>162</v>
      </c>
      <c r="D90" s="72">
        <v>38121</v>
      </c>
      <c r="E90" s="31"/>
      <c r="F90" s="31"/>
      <c r="G90" s="132">
        <v>1</v>
      </c>
      <c r="H90" s="132"/>
      <c r="I90" s="132"/>
    </row>
    <row r="91" spans="1:9" x14ac:dyDescent="0.25">
      <c r="A91" s="41">
        <v>146</v>
      </c>
      <c r="B91" s="2">
        <v>130</v>
      </c>
      <c r="C91" s="73" t="s">
        <v>163</v>
      </c>
      <c r="D91" s="72">
        <v>38075</v>
      </c>
      <c r="E91" s="31"/>
      <c r="F91" s="31"/>
      <c r="G91" s="132">
        <v>1</v>
      </c>
      <c r="H91" s="132"/>
      <c r="I91" s="132"/>
    </row>
    <row r="92" spans="1:9" x14ac:dyDescent="0.25">
      <c r="A92" s="41">
        <v>12</v>
      </c>
      <c r="B92" s="3">
        <v>139</v>
      </c>
      <c r="C92" s="80" t="s">
        <v>64</v>
      </c>
      <c r="D92" s="1">
        <v>2002</v>
      </c>
      <c r="E92" s="33"/>
      <c r="F92" s="33"/>
      <c r="G92" s="34"/>
      <c r="H92" s="35"/>
      <c r="I92" s="36"/>
    </row>
    <row r="93" spans="1:9" x14ac:dyDescent="0.25">
      <c r="A93" s="41">
        <v>20</v>
      </c>
      <c r="B93" s="3">
        <v>140</v>
      </c>
      <c r="C93" s="80" t="s">
        <v>65</v>
      </c>
      <c r="D93" s="1">
        <v>2003</v>
      </c>
      <c r="E93" s="31"/>
      <c r="F93" s="33"/>
      <c r="G93" s="38"/>
      <c r="H93" s="39"/>
      <c r="I93" s="15"/>
    </row>
    <row r="94" spans="1:9" x14ac:dyDescent="0.25">
      <c r="A94" s="41">
        <v>25</v>
      </c>
      <c r="B94" s="3">
        <v>141</v>
      </c>
      <c r="C94" s="80" t="s">
        <v>66</v>
      </c>
      <c r="D94" s="9">
        <v>2004</v>
      </c>
      <c r="E94" s="31"/>
      <c r="F94" s="33"/>
      <c r="G94" s="34"/>
      <c r="H94" s="35"/>
      <c r="I94" s="36"/>
    </row>
    <row r="95" spans="1:9" x14ac:dyDescent="0.25">
      <c r="A95" s="41">
        <v>50</v>
      </c>
      <c r="B95" s="3">
        <v>142</v>
      </c>
      <c r="C95" s="88" t="s">
        <v>67</v>
      </c>
      <c r="D95" s="112">
        <v>2005</v>
      </c>
      <c r="E95" s="33"/>
      <c r="F95" s="31"/>
      <c r="G95" s="34"/>
      <c r="H95" s="35"/>
      <c r="I95" s="36"/>
    </row>
    <row r="96" spans="1:9" x14ac:dyDescent="0.25">
      <c r="A96" s="41">
        <v>92</v>
      </c>
      <c r="B96" s="3">
        <v>143</v>
      </c>
      <c r="C96" s="27" t="s">
        <v>68</v>
      </c>
      <c r="D96" s="18">
        <v>2005</v>
      </c>
      <c r="E96" s="33"/>
      <c r="F96" s="31"/>
      <c r="G96" s="34"/>
      <c r="H96" s="35"/>
      <c r="I96" s="36"/>
    </row>
    <row r="97" spans="1:9" x14ac:dyDescent="0.25">
      <c r="A97" s="41">
        <v>31</v>
      </c>
      <c r="B97" s="2">
        <v>149</v>
      </c>
      <c r="C97" s="62" t="s">
        <v>74</v>
      </c>
      <c r="D97" s="23">
        <v>39801</v>
      </c>
      <c r="E97" s="125">
        <v>1</v>
      </c>
      <c r="F97" s="127"/>
      <c r="G97" s="130"/>
      <c r="H97" s="130"/>
      <c r="I97" s="130"/>
    </row>
    <row r="98" spans="1:9" x14ac:dyDescent="0.25">
      <c r="A98" s="41">
        <v>32</v>
      </c>
      <c r="B98" s="2">
        <v>150</v>
      </c>
      <c r="C98" s="77" t="s">
        <v>75</v>
      </c>
      <c r="D98" s="78">
        <v>39994</v>
      </c>
      <c r="E98" s="125">
        <v>1</v>
      </c>
      <c r="F98" s="125"/>
      <c r="G98" s="131"/>
      <c r="H98" s="131"/>
      <c r="I98" s="131"/>
    </row>
    <row r="99" spans="1:9" x14ac:dyDescent="0.25">
      <c r="A99" s="41">
        <v>33</v>
      </c>
      <c r="B99" s="2">
        <v>151</v>
      </c>
      <c r="C99" s="30" t="s">
        <v>76</v>
      </c>
      <c r="D99" s="75" t="s">
        <v>77</v>
      </c>
      <c r="E99" s="125">
        <v>1</v>
      </c>
      <c r="F99" s="125">
        <v>1</v>
      </c>
      <c r="G99" s="130"/>
      <c r="H99" s="130"/>
      <c r="I99" s="130"/>
    </row>
    <row r="100" spans="1:9" x14ac:dyDescent="0.25">
      <c r="A100" s="41">
        <v>34</v>
      </c>
      <c r="B100" s="2">
        <v>152</v>
      </c>
      <c r="C100" s="62" t="s">
        <v>29</v>
      </c>
      <c r="D100" s="78" t="s">
        <v>78</v>
      </c>
      <c r="E100" s="127"/>
      <c r="F100" s="127">
        <v>1</v>
      </c>
      <c r="G100" s="130"/>
      <c r="H100" s="130"/>
      <c r="I100" s="130"/>
    </row>
    <row r="101" spans="1:9" x14ac:dyDescent="0.25">
      <c r="A101" s="41">
        <v>35</v>
      </c>
      <c r="B101" s="2">
        <v>153</v>
      </c>
      <c r="C101" s="66" t="s">
        <v>30</v>
      </c>
      <c r="D101" s="78" t="s">
        <v>79</v>
      </c>
      <c r="E101" s="127"/>
      <c r="F101" s="129"/>
      <c r="G101" s="130">
        <v>1</v>
      </c>
      <c r="H101" s="130"/>
      <c r="I101" s="130"/>
    </row>
    <row r="102" spans="1:9" x14ac:dyDescent="0.25">
      <c r="A102" s="41">
        <v>36</v>
      </c>
      <c r="B102" s="2">
        <v>154</v>
      </c>
      <c r="C102" s="66" t="s">
        <v>80</v>
      </c>
      <c r="D102" s="78" t="s">
        <v>79</v>
      </c>
      <c r="E102" s="127"/>
      <c r="F102" s="127"/>
      <c r="G102" s="130">
        <v>1</v>
      </c>
      <c r="H102" s="130"/>
      <c r="I102" s="130"/>
    </row>
    <row r="103" spans="1:9" x14ac:dyDescent="0.25">
      <c r="A103" s="41">
        <v>37</v>
      </c>
      <c r="B103" s="2">
        <v>155</v>
      </c>
      <c r="C103" s="66" t="s">
        <v>81</v>
      </c>
      <c r="D103" s="78" t="s">
        <v>82</v>
      </c>
      <c r="E103" s="125"/>
      <c r="F103" s="127"/>
      <c r="G103" s="130">
        <v>1</v>
      </c>
      <c r="H103" s="130"/>
      <c r="I103" s="130"/>
    </row>
    <row r="104" spans="1:9" x14ac:dyDescent="0.25">
      <c r="A104" s="41">
        <v>38</v>
      </c>
      <c r="B104" s="2">
        <v>156</v>
      </c>
      <c r="C104" s="66" t="s">
        <v>83</v>
      </c>
      <c r="D104" s="78" t="s">
        <v>84</v>
      </c>
      <c r="E104" s="127"/>
      <c r="F104" s="127"/>
      <c r="G104" s="130"/>
      <c r="H104" s="130"/>
      <c r="I104" s="130"/>
    </row>
    <row r="105" spans="1:9" x14ac:dyDescent="0.25">
      <c r="A105" s="41">
        <v>39</v>
      </c>
      <c r="B105" s="2">
        <v>157</v>
      </c>
      <c r="C105" s="66" t="s">
        <v>85</v>
      </c>
      <c r="D105" s="78" t="s">
        <v>82</v>
      </c>
      <c r="E105" s="127"/>
      <c r="F105" s="127"/>
      <c r="G105" s="130">
        <v>1</v>
      </c>
      <c r="H105" s="130"/>
      <c r="I105" s="130"/>
    </row>
    <row r="106" spans="1:9" x14ac:dyDescent="0.25">
      <c r="A106" s="41">
        <v>40</v>
      </c>
      <c r="B106" s="2">
        <v>158</v>
      </c>
      <c r="C106" s="66" t="s">
        <v>86</v>
      </c>
      <c r="D106" s="78" t="s">
        <v>79</v>
      </c>
      <c r="E106" s="126"/>
      <c r="F106" s="127"/>
      <c r="G106" s="130">
        <v>1</v>
      </c>
      <c r="H106" s="130"/>
      <c r="I106" s="130"/>
    </row>
    <row r="107" spans="1:9" x14ac:dyDescent="0.25">
      <c r="A107" s="41">
        <v>41</v>
      </c>
      <c r="B107" s="2">
        <v>159</v>
      </c>
      <c r="C107" s="61" t="s">
        <v>87</v>
      </c>
      <c r="D107" s="79" t="s">
        <v>84</v>
      </c>
      <c r="E107" s="127"/>
      <c r="F107" s="127"/>
      <c r="G107" s="133">
        <v>1</v>
      </c>
      <c r="H107" s="133"/>
      <c r="I107" s="133"/>
    </row>
    <row r="108" spans="1:9" x14ac:dyDescent="0.25">
      <c r="A108" s="41">
        <v>42</v>
      </c>
      <c r="B108" s="2">
        <v>160</v>
      </c>
      <c r="C108" s="66" t="s">
        <v>88</v>
      </c>
      <c r="D108" s="78" t="s">
        <v>79</v>
      </c>
      <c r="E108" s="125"/>
      <c r="F108" s="127"/>
      <c r="G108" s="130">
        <v>1</v>
      </c>
      <c r="H108" s="130"/>
      <c r="I108" s="130"/>
    </row>
    <row r="109" spans="1:9" x14ac:dyDescent="0.25">
      <c r="A109" s="41">
        <v>43</v>
      </c>
      <c r="B109" s="2">
        <v>161</v>
      </c>
      <c r="C109" s="66" t="s">
        <v>15</v>
      </c>
      <c r="D109" s="78" t="s">
        <v>89</v>
      </c>
      <c r="E109" s="124"/>
      <c r="F109" s="124"/>
      <c r="G109" s="131"/>
      <c r="H109" s="131"/>
      <c r="I109" s="131"/>
    </row>
    <row r="110" spans="1:9" x14ac:dyDescent="0.25">
      <c r="A110" s="41">
        <v>44</v>
      </c>
      <c r="B110" s="2">
        <v>162</v>
      </c>
      <c r="C110" s="66" t="s">
        <v>16</v>
      </c>
      <c r="D110" s="78" t="s">
        <v>89</v>
      </c>
      <c r="E110" s="124">
        <v>1</v>
      </c>
      <c r="F110" s="128"/>
      <c r="G110" s="130"/>
      <c r="H110" s="130"/>
      <c r="I110" s="130"/>
    </row>
    <row r="111" spans="1:9" x14ac:dyDescent="0.25">
      <c r="A111" s="41">
        <v>45</v>
      </c>
      <c r="B111" s="2">
        <v>163</v>
      </c>
      <c r="C111" s="66" t="s">
        <v>31</v>
      </c>
      <c r="D111" s="78" t="s">
        <v>78</v>
      </c>
      <c r="E111" s="128"/>
      <c r="F111" s="128">
        <v>1</v>
      </c>
      <c r="G111" s="130"/>
      <c r="H111" s="130"/>
      <c r="I111" s="130"/>
    </row>
    <row r="112" spans="1:9" x14ac:dyDescent="0.25">
      <c r="A112" s="41">
        <v>147</v>
      </c>
      <c r="B112" s="141">
        <v>176</v>
      </c>
      <c r="C112" s="141" t="s">
        <v>168</v>
      </c>
      <c r="D112" s="141">
        <v>2006</v>
      </c>
      <c r="E112" s="31">
        <v>1</v>
      </c>
      <c r="F112" s="31"/>
      <c r="G112" s="38"/>
      <c r="H112" s="39"/>
      <c r="I112" s="15"/>
    </row>
    <row r="113" spans="1:9" x14ac:dyDescent="0.25">
      <c r="A113" s="41">
        <v>148</v>
      </c>
      <c r="B113" s="141">
        <v>177</v>
      </c>
      <c r="C113" s="141" t="s">
        <v>169</v>
      </c>
      <c r="D113" s="141">
        <v>2006</v>
      </c>
      <c r="E113" s="31"/>
      <c r="F113" s="31"/>
      <c r="G113" s="38"/>
      <c r="H113" s="39"/>
      <c r="I113" s="15"/>
    </row>
    <row r="114" spans="1:9" x14ac:dyDescent="0.25">
      <c r="A114" s="139"/>
      <c r="B114" s="2">
        <v>178</v>
      </c>
      <c r="C114" s="17" t="s">
        <v>173</v>
      </c>
      <c r="D114" s="20">
        <v>2005</v>
      </c>
      <c r="E114" s="31"/>
      <c r="F114" s="31"/>
      <c r="G114" s="38"/>
      <c r="H114" s="39"/>
      <c r="I114" s="15"/>
    </row>
    <row r="115" spans="1:9" x14ac:dyDescent="0.25">
      <c r="A115" s="139"/>
      <c r="B115" s="2">
        <v>179</v>
      </c>
      <c r="C115" s="59" t="s">
        <v>174</v>
      </c>
      <c r="D115" s="19">
        <v>2001</v>
      </c>
      <c r="E115" s="31"/>
      <c r="F115" s="31"/>
      <c r="G115" s="38"/>
      <c r="H115" s="39"/>
      <c r="I115" s="15"/>
    </row>
    <row r="116" spans="1:9" x14ac:dyDescent="0.25">
      <c r="A116" s="139"/>
      <c r="B116" s="2">
        <v>183</v>
      </c>
      <c r="C116" s="17" t="s">
        <v>175</v>
      </c>
      <c r="D116" s="20">
        <v>2004</v>
      </c>
      <c r="E116" s="31"/>
      <c r="F116" s="31"/>
      <c r="G116" s="38"/>
      <c r="H116" s="39"/>
      <c r="I116" s="15"/>
    </row>
    <row r="117" spans="1:9" x14ac:dyDescent="0.25">
      <c r="A117" s="139"/>
      <c r="B117" s="2">
        <v>184</v>
      </c>
      <c r="C117" s="117" t="s">
        <v>177</v>
      </c>
      <c r="D117" s="123">
        <v>2004</v>
      </c>
      <c r="E117" s="31">
        <v>1</v>
      </c>
      <c r="F117" s="31"/>
      <c r="G117" s="38"/>
      <c r="H117" s="39"/>
      <c r="I117" s="15"/>
    </row>
    <row r="118" spans="1:9" x14ac:dyDescent="0.25">
      <c r="A118" s="139"/>
      <c r="B118" s="2">
        <v>185</v>
      </c>
      <c r="C118" s="117" t="s">
        <v>178</v>
      </c>
      <c r="D118" s="123">
        <v>2004</v>
      </c>
      <c r="E118" s="31"/>
      <c r="F118" s="31"/>
      <c r="G118" s="38"/>
      <c r="H118" s="39"/>
      <c r="I118" s="15"/>
    </row>
    <row r="119" spans="1:9" x14ac:dyDescent="0.25">
      <c r="A119" s="139"/>
      <c r="B119" s="162">
        <v>186</v>
      </c>
      <c r="C119" s="163" t="s">
        <v>184</v>
      </c>
      <c r="D119" s="65">
        <v>2005</v>
      </c>
      <c r="E119" s="31">
        <v>1</v>
      </c>
      <c r="F119" s="31"/>
      <c r="G119" s="38"/>
      <c r="H119" s="39"/>
      <c r="I119" s="15"/>
    </row>
    <row r="120" spans="1:9" x14ac:dyDescent="0.25">
      <c r="A120" s="139"/>
      <c r="B120" s="2">
        <v>195</v>
      </c>
      <c r="C120" s="153" t="s">
        <v>179</v>
      </c>
      <c r="D120" s="158">
        <v>2001</v>
      </c>
      <c r="E120" s="31"/>
      <c r="F120" s="31"/>
      <c r="G120" s="38"/>
      <c r="H120" s="39"/>
      <c r="I120" s="15"/>
    </row>
    <row r="121" spans="1:9" x14ac:dyDescent="0.25">
      <c r="A121" s="41">
        <v>4</v>
      </c>
      <c r="B121" s="3">
        <v>201</v>
      </c>
      <c r="C121" s="145" t="s">
        <v>13</v>
      </c>
      <c r="D121" s="122">
        <v>39217</v>
      </c>
      <c r="E121" s="33">
        <v>1</v>
      </c>
      <c r="F121" s="33"/>
      <c r="G121" s="34"/>
      <c r="H121" s="35"/>
      <c r="I121" s="36"/>
    </row>
    <row r="122" spans="1:9" x14ac:dyDescent="0.25">
      <c r="A122" s="41">
        <v>126</v>
      </c>
      <c r="B122" s="2">
        <v>203</v>
      </c>
      <c r="C122" s="117" t="s">
        <v>146</v>
      </c>
      <c r="D122" s="122">
        <v>36731</v>
      </c>
      <c r="E122" s="31">
        <v>1</v>
      </c>
      <c r="F122" s="31"/>
      <c r="G122" s="34"/>
      <c r="H122" s="35"/>
      <c r="I122" s="36">
        <v>1</v>
      </c>
    </row>
    <row r="123" spans="1:9" x14ac:dyDescent="0.25">
      <c r="A123" s="41">
        <v>5</v>
      </c>
      <c r="B123" s="3">
        <v>205</v>
      </c>
      <c r="C123" s="143" t="s">
        <v>70</v>
      </c>
      <c r="D123" s="148">
        <v>39304</v>
      </c>
      <c r="E123" s="31">
        <v>1</v>
      </c>
      <c r="F123" s="33"/>
      <c r="G123" s="34"/>
      <c r="H123" s="35"/>
      <c r="I123" s="36"/>
    </row>
    <row r="124" spans="1:9" x14ac:dyDescent="0.25">
      <c r="A124" s="41">
        <v>132</v>
      </c>
      <c r="B124" s="2">
        <v>208</v>
      </c>
      <c r="C124" s="119" t="s">
        <v>17</v>
      </c>
      <c r="D124" s="65">
        <v>38422</v>
      </c>
      <c r="E124" s="31"/>
      <c r="F124" s="31">
        <v>1</v>
      </c>
      <c r="G124" s="38"/>
      <c r="H124" s="39"/>
      <c r="I124" s="15"/>
    </row>
    <row r="125" spans="1:9" x14ac:dyDescent="0.25">
      <c r="A125" s="41">
        <v>130</v>
      </c>
      <c r="B125" s="2">
        <v>220</v>
      </c>
      <c r="C125" s="119" t="s">
        <v>150</v>
      </c>
      <c r="D125" s="65">
        <v>38397</v>
      </c>
      <c r="E125" s="31"/>
      <c r="F125" s="31">
        <v>1</v>
      </c>
      <c r="G125" s="38"/>
      <c r="H125" s="39"/>
      <c r="I125" s="15"/>
    </row>
    <row r="126" spans="1:9" x14ac:dyDescent="0.25">
      <c r="A126" s="41">
        <v>10</v>
      </c>
      <c r="B126" s="3">
        <v>222</v>
      </c>
      <c r="C126" s="135" t="s">
        <v>33</v>
      </c>
      <c r="D126" s="121">
        <v>2000</v>
      </c>
      <c r="E126" s="33"/>
      <c r="F126" s="33"/>
      <c r="G126" s="34"/>
      <c r="H126" s="35"/>
      <c r="I126" s="36"/>
    </row>
    <row r="127" spans="1:9" x14ac:dyDescent="0.25">
      <c r="A127" s="41">
        <v>17</v>
      </c>
      <c r="B127" s="3">
        <v>226</v>
      </c>
      <c r="C127" s="116" t="s">
        <v>20</v>
      </c>
      <c r="D127" s="121">
        <v>2002</v>
      </c>
      <c r="E127" s="31">
        <v>1</v>
      </c>
      <c r="F127" s="33"/>
      <c r="G127" s="34"/>
      <c r="H127" s="35"/>
      <c r="I127" s="36"/>
    </row>
    <row r="128" spans="1:9" x14ac:dyDescent="0.25">
      <c r="A128" s="41">
        <v>18</v>
      </c>
      <c r="B128" s="3">
        <v>228</v>
      </c>
      <c r="C128" s="116" t="s">
        <v>71</v>
      </c>
      <c r="D128" s="121">
        <v>2002</v>
      </c>
      <c r="E128" s="33">
        <v>1</v>
      </c>
      <c r="F128" s="33"/>
      <c r="G128" s="34"/>
      <c r="H128" s="35"/>
      <c r="I128" s="36"/>
    </row>
    <row r="129" spans="1:9" x14ac:dyDescent="0.25">
      <c r="A129" s="41">
        <v>136</v>
      </c>
      <c r="B129" s="2">
        <v>229</v>
      </c>
      <c r="C129" s="181" t="s">
        <v>185</v>
      </c>
      <c r="D129" s="122">
        <v>38928</v>
      </c>
      <c r="E129" s="31"/>
      <c r="F129" s="31">
        <v>1</v>
      </c>
      <c r="G129" s="38"/>
      <c r="H129" s="39"/>
      <c r="I129" s="15"/>
    </row>
    <row r="130" spans="1:9" ht="16.5" thickBot="1" x14ac:dyDescent="0.3">
      <c r="A130" s="41">
        <v>19</v>
      </c>
      <c r="B130" s="3">
        <v>230</v>
      </c>
      <c r="C130" s="146" t="s">
        <v>32</v>
      </c>
      <c r="D130" s="121">
        <v>2002</v>
      </c>
      <c r="E130" s="31"/>
      <c r="F130" s="33"/>
      <c r="G130" s="34"/>
      <c r="H130" s="35"/>
      <c r="I130" s="36"/>
    </row>
    <row r="131" spans="1:9" ht="16.5" thickBot="1" x14ac:dyDescent="0.3">
      <c r="A131" s="41">
        <v>131</v>
      </c>
      <c r="B131" s="108">
        <v>232</v>
      </c>
      <c r="C131" s="183" t="s">
        <v>151</v>
      </c>
      <c r="D131" s="187">
        <v>38557</v>
      </c>
      <c r="E131" s="31"/>
      <c r="F131" s="31">
        <v>1</v>
      </c>
      <c r="G131" s="38"/>
      <c r="H131" s="39"/>
      <c r="I131" s="15"/>
    </row>
    <row r="132" spans="1:9" ht="16.5" thickBot="1" x14ac:dyDescent="0.3">
      <c r="A132" s="41">
        <v>24</v>
      </c>
      <c r="B132" s="91">
        <v>233</v>
      </c>
      <c r="C132" s="118" t="s">
        <v>27</v>
      </c>
      <c r="D132" s="156">
        <v>2003</v>
      </c>
      <c r="E132" s="31">
        <v>1</v>
      </c>
      <c r="F132" s="33"/>
      <c r="G132" s="38">
        <v>1</v>
      </c>
      <c r="H132" s="39"/>
      <c r="I132" s="15"/>
    </row>
    <row r="133" spans="1:9" ht="16.5" thickBot="1" x14ac:dyDescent="0.3">
      <c r="A133" s="41">
        <v>128</v>
      </c>
      <c r="B133" s="108">
        <v>235</v>
      </c>
      <c r="C133" s="152" t="s">
        <v>148</v>
      </c>
      <c r="D133" s="157">
        <v>38337</v>
      </c>
      <c r="E133" s="31">
        <v>1</v>
      </c>
      <c r="F133" s="31"/>
      <c r="G133" s="38">
        <v>1</v>
      </c>
      <c r="H133" s="39"/>
      <c r="I133" s="15"/>
    </row>
    <row r="134" spans="1:9" ht="16.5" thickBot="1" x14ac:dyDescent="0.3">
      <c r="A134" s="41">
        <v>26</v>
      </c>
      <c r="B134" s="91">
        <v>239</v>
      </c>
      <c r="C134" s="144" t="s">
        <v>72</v>
      </c>
      <c r="D134" s="172">
        <v>2007</v>
      </c>
      <c r="E134" s="31">
        <v>1</v>
      </c>
      <c r="F134" s="31"/>
      <c r="G134" s="34"/>
      <c r="H134" s="35"/>
      <c r="I134" s="36"/>
    </row>
    <row r="135" spans="1:9" ht="16.5" thickBot="1" x14ac:dyDescent="0.3">
      <c r="A135" s="41">
        <v>30</v>
      </c>
      <c r="B135" s="108">
        <v>240</v>
      </c>
      <c r="C135" s="144" t="s">
        <v>42</v>
      </c>
      <c r="D135" s="155">
        <v>2004</v>
      </c>
      <c r="E135" s="31"/>
      <c r="F135" s="33"/>
      <c r="G135" s="34">
        <v>1</v>
      </c>
      <c r="H135" s="35"/>
      <c r="I135" s="36"/>
    </row>
    <row r="136" spans="1:9" ht="16.5" thickBot="1" x14ac:dyDescent="0.3">
      <c r="A136" s="41">
        <v>129</v>
      </c>
      <c r="B136" s="108">
        <v>241</v>
      </c>
      <c r="C136" s="90" t="s">
        <v>149</v>
      </c>
      <c r="D136" s="173">
        <v>38348</v>
      </c>
      <c r="E136" s="31"/>
      <c r="F136" s="31"/>
      <c r="G136" s="34">
        <v>1</v>
      </c>
      <c r="H136" s="35"/>
      <c r="I136" s="36"/>
    </row>
    <row r="137" spans="1:9" ht="16.5" thickBot="1" x14ac:dyDescent="0.3">
      <c r="A137" s="41">
        <v>134</v>
      </c>
      <c r="B137" s="108">
        <v>242</v>
      </c>
      <c r="C137" s="136" t="s">
        <v>152</v>
      </c>
      <c r="D137" s="174">
        <v>38728</v>
      </c>
      <c r="E137" s="31"/>
      <c r="F137" s="31">
        <v>1</v>
      </c>
      <c r="G137" s="38"/>
      <c r="H137" s="39"/>
      <c r="I137" s="15"/>
    </row>
    <row r="138" spans="1:9" ht="16.5" thickBot="1" x14ac:dyDescent="0.3">
      <c r="A138" s="41">
        <v>29</v>
      </c>
      <c r="B138" s="91">
        <v>245</v>
      </c>
      <c r="C138" s="146" t="s">
        <v>73</v>
      </c>
      <c r="D138" s="188">
        <v>2007</v>
      </c>
      <c r="E138" s="33"/>
      <c r="F138" s="33"/>
      <c r="G138" s="34"/>
      <c r="H138" s="35"/>
      <c r="I138" s="36"/>
    </row>
    <row r="139" spans="1:9" ht="16.5" thickBot="1" x14ac:dyDescent="0.3">
      <c r="A139" s="41">
        <v>127</v>
      </c>
      <c r="B139" s="108">
        <v>255</v>
      </c>
      <c r="C139" s="109" t="s">
        <v>147</v>
      </c>
      <c r="D139" s="110">
        <v>37456</v>
      </c>
      <c r="E139" s="31"/>
      <c r="F139" s="31"/>
      <c r="G139" s="34"/>
      <c r="H139" s="35">
        <v>1</v>
      </c>
      <c r="I139" s="36"/>
    </row>
    <row r="140" spans="1:9" ht="16.5" thickBot="1" x14ac:dyDescent="0.3">
      <c r="A140" s="41">
        <v>135</v>
      </c>
      <c r="B140" s="108">
        <v>258</v>
      </c>
      <c r="C140" s="109" t="s">
        <v>153</v>
      </c>
      <c r="D140" s="111">
        <v>2006</v>
      </c>
      <c r="E140" s="31"/>
      <c r="F140" s="31">
        <v>1</v>
      </c>
      <c r="G140" s="38"/>
      <c r="H140" s="39"/>
      <c r="I140" s="15"/>
    </row>
    <row r="141" spans="1:9" ht="16.5" thickBot="1" x14ac:dyDescent="0.3">
      <c r="A141" s="41">
        <v>78</v>
      </c>
      <c r="B141" s="108">
        <v>259</v>
      </c>
      <c r="C141" s="180" t="s">
        <v>115</v>
      </c>
      <c r="D141" s="184">
        <v>39149</v>
      </c>
      <c r="E141" s="31">
        <v>1</v>
      </c>
      <c r="F141" s="31"/>
      <c r="G141" s="34"/>
      <c r="H141" s="35"/>
      <c r="I141" s="36"/>
    </row>
    <row r="142" spans="1:9" x14ac:dyDescent="0.25">
      <c r="A142" s="41">
        <v>2</v>
      </c>
      <c r="B142" s="91">
        <v>265</v>
      </c>
      <c r="C142" s="27" t="s">
        <v>69</v>
      </c>
      <c r="D142" s="74">
        <v>39339</v>
      </c>
      <c r="E142" s="33">
        <v>1</v>
      </c>
      <c r="F142" s="33"/>
      <c r="G142" s="10"/>
      <c r="H142" s="11"/>
      <c r="I142" s="12"/>
    </row>
    <row r="143" spans="1:9" x14ac:dyDescent="0.25">
      <c r="A143" s="41">
        <v>125</v>
      </c>
      <c r="B143" s="108">
        <v>271</v>
      </c>
      <c r="C143" s="17" t="s">
        <v>145</v>
      </c>
      <c r="D143" s="72">
        <v>36639</v>
      </c>
      <c r="E143" s="31"/>
      <c r="F143" s="31"/>
      <c r="G143" s="10"/>
      <c r="H143" s="11"/>
      <c r="I143" s="12">
        <v>1</v>
      </c>
    </row>
    <row r="144" spans="1:9" x14ac:dyDescent="0.25">
      <c r="A144" s="41">
        <v>81</v>
      </c>
      <c r="B144" s="108">
        <v>272</v>
      </c>
      <c r="C144" s="27" t="s">
        <v>118</v>
      </c>
      <c r="D144" s="16">
        <v>39084</v>
      </c>
      <c r="E144" s="31">
        <v>1</v>
      </c>
      <c r="F144" s="31"/>
      <c r="G144" s="10"/>
      <c r="H144" s="11"/>
      <c r="I144" s="12"/>
    </row>
    <row r="145" spans="1:9" x14ac:dyDescent="0.25">
      <c r="A145" s="41">
        <v>80</v>
      </c>
      <c r="B145" s="108">
        <v>277</v>
      </c>
      <c r="C145" s="25" t="s">
        <v>117</v>
      </c>
      <c r="D145" s="16">
        <v>38642</v>
      </c>
      <c r="E145" s="31"/>
      <c r="F145" s="31">
        <v>1</v>
      </c>
      <c r="G145" s="10"/>
      <c r="H145" s="11"/>
      <c r="I145" s="12"/>
    </row>
    <row r="146" spans="1:9" x14ac:dyDescent="0.25">
      <c r="A146" s="41">
        <v>79</v>
      </c>
      <c r="B146" s="108">
        <v>279</v>
      </c>
      <c r="C146" s="56" t="s">
        <v>116</v>
      </c>
      <c r="D146" s="16">
        <v>38882</v>
      </c>
      <c r="E146" s="31"/>
      <c r="F146" s="31">
        <v>1</v>
      </c>
      <c r="G146" s="10"/>
      <c r="H146" s="11"/>
      <c r="I146" s="159"/>
    </row>
    <row r="147" spans="1:9" x14ac:dyDescent="0.25">
      <c r="A147" s="41">
        <v>60</v>
      </c>
      <c r="B147" s="108">
        <v>344</v>
      </c>
      <c r="C147" s="27" t="s">
        <v>47</v>
      </c>
      <c r="D147" s="74">
        <v>36891</v>
      </c>
      <c r="E147" s="31"/>
      <c r="F147" s="31"/>
      <c r="G147" s="10"/>
      <c r="H147" s="11"/>
      <c r="I147" s="12">
        <v>1</v>
      </c>
    </row>
    <row r="148" spans="1:9" x14ac:dyDescent="0.25">
      <c r="A148" s="41">
        <v>61</v>
      </c>
      <c r="B148" s="108">
        <v>359</v>
      </c>
      <c r="C148" s="29" t="s">
        <v>46</v>
      </c>
      <c r="D148" s="72">
        <v>37705</v>
      </c>
      <c r="E148" s="31"/>
      <c r="F148" s="31"/>
      <c r="G148" s="10"/>
      <c r="H148" s="11"/>
      <c r="I148" s="12"/>
    </row>
    <row r="149" spans="1:9" x14ac:dyDescent="0.25">
      <c r="A149" s="41">
        <v>62</v>
      </c>
      <c r="B149" s="108">
        <v>365</v>
      </c>
      <c r="C149" s="30" t="s">
        <v>101</v>
      </c>
      <c r="D149" s="75">
        <v>37992</v>
      </c>
      <c r="E149" s="31"/>
      <c r="F149" s="31"/>
      <c r="G149" s="10"/>
      <c r="H149" s="11"/>
      <c r="I149" s="12"/>
    </row>
    <row r="150" spans="1:9" x14ac:dyDescent="0.25">
      <c r="A150" s="41">
        <v>63</v>
      </c>
      <c r="B150" s="108">
        <v>366</v>
      </c>
      <c r="C150" s="27" t="s">
        <v>102</v>
      </c>
      <c r="D150" s="72">
        <v>37351</v>
      </c>
      <c r="E150" s="31"/>
      <c r="F150" s="31"/>
      <c r="G150" s="10"/>
      <c r="H150" s="11"/>
      <c r="I150" s="12"/>
    </row>
    <row r="151" spans="1:9" x14ac:dyDescent="0.25">
      <c r="A151" s="41">
        <v>64</v>
      </c>
      <c r="B151" s="108">
        <v>369</v>
      </c>
      <c r="C151" s="73" t="s">
        <v>45</v>
      </c>
      <c r="D151" s="72">
        <v>38038</v>
      </c>
      <c r="E151" s="31"/>
      <c r="F151" s="31"/>
      <c r="G151" s="10">
        <v>1</v>
      </c>
      <c r="H151" s="11"/>
      <c r="I151" s="12"/>
    </row>
    <row r="152" spans="1:9" x14ac:dyDescent="0.25">
      <c r="A152" s="41">
        <v>67</v>
      </c>
      <c r="B152" s="140">
        <v>372</v>
      </c>
      <c r="C152" s="120" t="s">
        <v>103</v>
      </c>
      <c r="D152" s="122">
        <v>37603</v>
      </c>
      <c r="E152" s="31"/>
      <c r="F152" s="31"/>
      <c r="G152" s="34"/>
      <c r="H152" s="35">
        <v>1</v>
      </c>
      <c r="I152" s="36"/>
    </row>
    <row r="153" spans="1:9" x14ac:dyDescent="0.25">
      <c r="A153" s="41">
        <v>68</v>
      </c>
      <c r="B153" s="140">
        <v>378</v>
      </c>
      <c r="C153" s="116" t="s">
        <v>104</v>
      </c>
      <c r="D153" s="122">
        <v>38661</v>
      </c>
      <c r="E153" s="31">
        <v>1</v>
      </c>
      <c r="F153" s="31">
        <v>1</v>
      </c>
      <c r="G153" s="34"/>
      <c r="H153" s="35"/>
      <c r="I153" s="36"/>
    </row>
    <row r="154" spans="1:9" x14ac:dyDescent="0.25">
      <c r="A154" s="41">
        <v>69</v>
      </c>
      <c r="B154" s="102">
        <v>381</v>
      </c>
      <c r="C154" s="144" t="s">
        <v>105</v>
      </c>
      <c r="D154" s="147">
        <v>39292</v>
      </c>
      <c r="E154" s="31">
        <v>1</v>
      </c>
      <c r="F154" s="31"/>
      <c r="G154" s="34"/>
      <c r="H154" s="35"/>
      <c r="I154" s="36"/>
    </row>
    <row r="155" spans="1:9" x14ac:dyDescent="0.25">
      <c r="A155" s="41">
        <v>70</v>
      </c>
      <c r="B155" s="102">
        <v>382</v>
      </c>
      <c r="C155" s="146" t="s">
        <v>106</v>
      </c>
      <c r="D155" s="147">
        <v>39396</v>
      </c>
      <c r="E155" s="31">
        <v>1</v>
      </c>
      <c r="F155" s="31"/>
      <c r="G155" s="34"/>
      <c r="H155" s="35"/>
      <c r="I155" s="36"/>
    </row>
    <row r="156" spans="1:9" x14ac:dyDescent="0.25">
      <c r="A156" s="41">
        <v>72</v>
      </c>
      <c r="B156" s="102">
        <v>383</v>
      </c>
      <c r="C156" s="144" t="s">
        <v>107</v>
      </c>
      <c r="D156" s="147">
        <v>39349</v>
      </c>
      <c r="E156" s="31">
        <v>1</v>
      </c>
      <c r="F156" s="31"/>
      <c r="G156" s="34"/>
      <c r="H156" s="35"/>
      <c r="I156" s="36"/>
    </row>
    <row r="157" spans="1:9" x14ac:dyDescent="0.25">
      <c r="A157" s="41">
        <v>73</v>
      </c>
      <c r="B157" s="102">
        <v>384</v>
      </c>
      <c r="C157" s="142" t="s">
        <v>108</v>
      </c>
      <c r="D157" s="40">
        <v>39364</v>
      </c>
      <c r="E157" s="31">
        <v>1</v>
      </c>
      <c r="F157" s="31"/>
      <c r="G157" s="34"/>
      <c r="H157" s="35"/>
      <c r="I157" s="36"/>
    </row>
    <row r="158" spans="1:9" x14ac:dyDescent="0.25">
      <c r="A158" s="41">
        <v>74</v>
      </c>
      <c r="B158" s="102">
        <v>385</v>
      </c>
      <c r="C158" s="144" t="s">
        <v>109</v>
      </c>
      <c r="D158" s="147">
        <v>39326</v>
      </c>
      <c r="E158" s="31">
        <v>1</v>
      </c>
      <c r="F158" s="31"/>
      <c r="G158" s="34"/>
      <c r="H158" s="35"/>
      <c r="I158" s="36"/>
    </row>
    <row r="159" spans="1:9" x14ac:dyDescent="0.25">
      <c r="A159" s="41">
        <v>76</v>
      </c>
      <c r="B159" s="102">
        <v>387</v>
      </c>
      <c r="C159" s="144" t="s">
        <v>111</v>
      </c>
      <c r="D159" s="154" t="s">
        <v>112</v>
      </c>
      <c r="E159" s="31"/>
      <c r="F159" s="31">
        <v>1</v>
      </c>
      <c r="G159" s="38"/>
      <c r="H159" s="39"/>
      <c r="I159" s="15"/>
    </row>
    <row r="160" spans="1:9" x14ac:dyDescent="0.25">
      <c r="A160" s="41">
        <v>77</v>
      </c>
      <c r="B160" s="102">
        <v>392</v>
      </c>
      <c r="C160" s="151" t="s">
        <v>113</v>
      </c>
      <c r="D160" s="147" t="s">
        <v>114</v>
      </c>
      <c r="E160" s="31"/>
      <c r="F160" s="31"/>
      <c r="G160" s="34">
        <v>1</v>
      </c>
      <c r="H160" s="35"/>
      <c r="I160" s="36"/>
    </row>
    <row r="161" spans="1:9" x14ac:dyDescent="0.25">
      <c r="A161" s="139"/>
      <c r="B161" s="102">
        <v>400</v>
      </c>
      <c r="C161" s="85" t="s">
        <v>180</v>
      </c>
      <c r="D161" s="104">
        <v>2004</v>
      </c>
      <c r="E161" s="31"/>
      <c r="F161" s="31"/>
      <c r="G161" s="38"/>
      <c r="H161" s="39"/>
      <c r="I161" s="15"/>
    </row>
    <row r="162" spans="1:9" x14ac:dyDescent="0.25">
      <c r="A162" s="139"/>
      <c r="B162" s="102">
        <v>402</v>
      </c>
      <c r="C162" s="136" t="s">
        <v>181</v>
      </c>
      <c r="D162" s="103">
        <v>2003</v>
      </c>
      <c r="E162" s="31"/>
      <c r="F162" s="31"/>
      <c r="G162" s="38"/>
      <c r="H162" s="39"/>
      <c r="I162" s="15"/>
    </row>
    <row r="163" spans="1:9" x14ac:dyDescent="0.25">
      <c r="A163" s="139"/>
      <c r="B163" s="102">
        <v>403</v>
      </c>
      <c r="C163" s="150" t="s">
        <v>182</v>
      </c>
      <c r="D163" s="104">
        <v>2002</v>
      </c>
      <c r="E163" s="31"/>
      <c r="F163" s="31"/>
      <c r="G163" s="38"/>
      <c r="H163" s="39"/>
      <c r="I163" s="15"/>
    </row>
    <row r="164" spans="1:9" x14ac:dyDescent="0.25">
      <c r="A164" s="139"/>
      <c r="B164" s="102">
        <v>404</v>
      </c>
      <c r="C164" s="150" t="s">
        <v>176</v>
      </c>
      <c r="D164" s="104">
        <v>2004</v>
      </c>
      <c r="E164" s="31"/>
      <c r="F164" s="31"/>
      <c r="G164" s="38"/>
      <c r="H164" s="39"/>
      <c r="I164" s="15"/>
    </row>
    <row r="165" spans="1:9" ht="16.5" thickBot="1" x14ac:dyDescent="0.3">
      <c r="A165" s="139"/>
      <c r="B165" s="160">
        <v>406</v>
      </c>
      <c r="C165" s="175" t="s">
        <v>183</v>
      </c>
      <c r="D165" s="176">
        <v>2002</v>
      </c>
      <c r="E165" s="31"/>
      <c r="F165" s="31"/>
      <c r="G165" s="38"/>
      <c r="H165" s="39"/>
      <c r="I165" s="15"/>
    </row>
    <row r="166" spans="1:9" ht="16.5" thickBot="1" x14ac:dyDescent="0.3">
      <c r="A166" s="139"/>
      <c r="B166" s="102">
        <v>505</v>
      </c>
      <c r="C166" s="182" t="s">
        <v>183</v>
      </c>
      <c r="D166" s="185">
        <v>2002</v>
      </c>
      <c r="E166" s="31"/>
      <c r="F166" s="31"/>
      <c r="G166" s="38"/>
      <c r="H166" s="39"/>
      <c r="I166" s="15"/>
    </row>
    <row r="167" spans="1:9" x14ac:dyDescent="0.25">
      <c r="A167" s="41">
        <v>99</v>
      </c>
      <c r="B167" s="102">
        <v>577</v>
      </c>
      <c r="C167" s="171" t="s">
        <v>26</v>
      </c>
      <c r="D167" s="171">
        <v>2001</v>
      </c>
      <c r="E167" s="31"/>
      <c r="F167" s="31"/>
      <c r="G167" s="34"/>
      <c r="H167" s="35">
        <v>1</v>
      </c>
      <c r="I167" s="36"/>
    </row>
    <row r="168" spans="1:9" x14ac:dyDescent="0.25">
      <c r="A168" s="41">
        <v>100</v>
      </c>
      <c r="B168" s="102">
        <v>578</v>
      </c>
      <c r="C168" s="171" t="s">
        <v>127</v>
      </c>
      <c r="D168" s="186">
        <v>1999</v>
      </c>
      <c r="E168" s="31">
        <v>1</v>
      </c>
      <c r="F168" s="31"/>
      <c r="G168" s="34"/>
      <c r="H168" s="35"/>
      <c r="I168" s="36">
        <v>1</v>
      </c>
    </row>
    <row r="169" spans="1:9" x14ac:dyDescent="0.25">
      <c r="A169" s="139"/>
      <c r="B169" s="160"/>
      <c r="C169" s="31" t="s">
        <v>185</v>
      </c>
      <c r="D169" s="32"/>
      <c r="E169" s="31"/>
      <c r="F169" s="31"/>
      <c r="G169" s="38"/>
      <c r="H169" s="39"/>
      <c r="I169" s="15"/>
    </row>
    <row r="170" spans="1:9" x14ac:dyDescent="0.25">
      <c r="A170" s="139"/>
      <c r="B170" s="160"/>
      <c r="C170" s="161"/>
      <c r="D170" s="32"/>
      <c r="E170" s="31"/>
      <c r="F170" s="31"/>
      <c r="G170" s="38"/>
      <c r="H170" s="39"/>
      <c r="I170" s="15"/>
    </row>
    <row r="171" spans="1:9" x14ac:dyDescent="0.25">
      <c r="A171" s="67" t="s">
        <v>19</v>
      </c>
      <c r="B171" s="68"/>
      <c r="C171" s="92">
        <f>SUBTOTAL(103,ДЕВУШКИбаза[[Фамилия ]])</f>
        <v>166</v>
      </c>
      <c r="D171" s="69"/>
      <c r="E171" s="69">
        <f>SUBTOTAL(103,ДЕВУШКИбаза[2007-2008])</f>
        <v>108</v>
      </c>
      <c r="F171" s="69">
        <f>SUBTOTAL(109,ДЕВУШКИбаза[2005-2006])</f>
        <v>40</v>
      </c>
      <c r="G171" s="164">
        <f>SUBTOTAL(109,ДЕВУШКИбаза[средний])</f>
        <v>40</v>
      </c>
      <c r="H171" s="70">
        <f>SUBTOTAL(109,ДЕВУШКИбаза[старший])</f>
        <v>17</v>
      </c>
      <c r="I171" s="71">
        <f>SUBTOTAL(109,ДЕВУШКИбаза[юниоры])</f>
        <v>7</v>
      </c>
    </row>
    <row r="172" spans="1:9" x14ac:dyDescent="0.25">
      <c r="A172"/>
      <c r="B172"/>
      <c r="C172"/>
      <c r="D172"/>
      <c r="E172"/>
      <c r="F172"/>
      <c r="G172"/>
      <c r="H172"/>
      <c r="I172"/>
    </row>
    <row r="173" spans="1:9" x14ac:dyDescent="0.25">
      <c r="A173"/>
      <c r="B173"/>
      <c r="C173"/>
      <c r="D173"/>
      <c r="E173"/>
      <c r="F173"/>
      <c r="G173"/>
      <c r="H173"/>
      <c r="I173"/>
    </row>
    <row r="174" spans="1:9" x14ac:dyDescent="0.25">
      <c r="A174"/>
      <c r="B174"/>
      <c r="C174"/>
      <c r="D174"/>
      <c r="E174"/>
      <c r="F174"/>
      <c r="G174"/>
      <c r="H174"/>
      <c r="I174"/>
    </row>
    <row r="175" spans="1:9" x14ac:dyDescent="0.25">
      <c r="A175"/>
      <c r="B175"/>
      <c r="C175"/>
      <c r="D175"/>
      <c r="E175"/>
      <c r="F175"/>
      <c r="G175"/>
      <c r="H175"/>
      <c r="I175"/>
    </row>
    <row r="176" spans="1:9" x14ac:dyDescent="0.25">
      <c r="A176"/>
      <c r="B176"/>
      <c r="C176"/>
      <c r="D176"/>
      <c r="E176"/>
      <c r="F176"/>
      <c r="G176"/>
      <c r="H176"/>
      <c r="I176"/>
    </row>
    <row r="177" spans="1:9" x14ac:dyDescent="0.25">
      <c r="A177"/>
      <c r="B177"/>
      <c r="C177"/>
      <c r="D177"/>
      <c r="E177"/>
      <c r="F177"/>
      <c r="G177"/>
      <c r="H177"/>
      <c r="I177"/>
    </row>
    <row r="178" spans="1:9" x14ac:dyDescent="0.25">
      <c r="A178"/>
      <c r="B178"/>
      <c r="C178"/>
      <c r="D178"/>
      <c r="E178"/>
      <c r="F178"/>
      <c r="G178"/>
      <c r="H178"/>
      <c r="I178"/>
    </row>
    <row r="179" spans="1:9" x14ac:dyDescent="0.25">
      <c r="A179"/>
      <c r="B179"/>
      <c r="C179"/>
      <c r="D179"/>
      <c r="E179"/>
      <c r="F179"/>
      <c r="G179"/>
      <c r="H179"/>
      <c r="I179"/>
    </row>
    <row r="180" spans="1:9" x14ac:dyDescent="0.25">
      <c r="A180"/>
      <c r="B180"/>
      <c r="C180"/>
      <c r="D180"/>
      <c r="E180"/>
      <c r="F180"/>
      <c r="G180"/>
      <c r="H180"/>
      <c r="I180"/>
    </row>
    <row r="181" spans="1:9" x14ac:dyDescent="0.25">
      <c r="A181"/>
      <c r="B181"/>
      <c r="C181"/>
      <c r="D181"/>
      <c r="E181"/>
      <c r="F181"/>
      <c r="G181"/>
      <c r="H181"/>
      <c r="I181"/>
    </row>
    <row r="182" spans="1:9" x14ac:dyDescent="0.25">
      <c r="A182"/>
      <c r="B182"/>
      <c r="C182"/>
      <c r="D182"/>
      <c r="E182"/>
      <c r="F182"/>
      <c r="G182"/>
      <c r="H182"/>
      <c r="I182"/>
    </row>
    <row r="183" spans="1:9" x14ac:dyDescent="0.25">
      <c r="A183"/>
      <c r="B183"/>
      <c r="C183"/>
      <c r="D183"/>
      <c r="E183"/>
      <c r="F183"/>
      <c r="G183"/>
      <c r="H183"/>
      <c r="I183"/>
    </row>
    <row r="184" spans="1:9" x14ac:dyDescent="0.25">
      <c r="A184"/>
      <c r="B184"/>
      <c r="C184"/>
      <c r="D184"/>
      <c r="E184"/>
      <c r="F184"/>
      <c r="G184"/>
      <c r="H184"/>
      <c r="I184"/>
    </row>
    <row r="185" spans="1:9" x14ac:dyDescent="0.25">
      <c r="A185"/>
      <c r="B185"/>
      <c r="C185"/>
      <c r="D185"/>
      <c r="E185"/>
      <c r="F185"/>
      <c r="G185"/>
      <c r="H185"/>
      <c r="I185"/>
    </row>
    <row r="186" spans="1:9" x14ac:dyDescent="0.25">
      <c r="A186"/>
      <c r="B186"/>
      <c r="C186"/>
      <c r="D186"/>
      <c r="E186"/>
      <c r="F186"/>
      <c r="G186"/>
      <c r="H186"/>
      <c r="I186"/>
    </row>
    <row r="187" spans="1:9" x14ac:dyDescent="0.25">
      <c r="A187"/>
      <c r="B187"/>
      <c r="C187"/>
      <c r="D187"/>
      <c r="E187"/>
      <c r="F187"/>
      <c r="G187"/>
      <c r="H187"/>
      <c r="I187"/>
    </row>
    <row r="188" spans="1:9" x14ac:dyDescent="0.25">
      <c r="A188"/>
      <c r="B188"/>
      <c r="C188"/>
      <c r="D188"/>
      <c r="E188"/>
      <c r="F188"/>
      <c r="G188"/>
      <c r="H188"/>
      <c r="I188"/>
    </row>
    <row r="189" spans="1:9" x14ac:dyDescent="0.25">
      <c r="A189"/>
      <c r="B189"/>
      <c r="C189"/>
      <c r="D189"/>
      <c r="E189"/>
      <c r="F189"/>
      <c r="G189"/>
      <c r="H189"/>
      <c r="I189"/>
    </row>
    <row r="190" spans="1:9" x14ac:dyDescent="0.25">
      <c r="A190"/>
      <c r="B190"/>
      <c r="C190"/>
      <c r="D190"/>
      <c r="E190"/>
      <c r="F190"/>
      <c r="G190"/>
      <c r="H190"/>
      <c r="I190"/>
    </row>
    <row r="191" spans="1:9" x14ac:dyDescent="0.25">
      <c r="A191"/>
      <c r="B191"/>
      <c r="C191"/>
      <c r="D191"/>
      <c r="E191"/>
      <c r="F191"/>
      <c r="G191"/>
      <c r="H191"/>
      <c r="I191"/>
    </row>
    <row r="192" spans="1:9" x14ac:dyDescent="0.25">
      <c r="A192"/>
      <c r="B192"/>
      <c r="C192"/>
      <c r="D192"/>
      <c r="E192"/>
      <c r="F192"/>
      <c r="G192"/>
      <c r="H192"/>
      <c r="I192"/>
    </row>
    <row r="193" spans="1:9" x14ac:dyDescent="0.25">
      <c r="A193"/>
      <c r="B193"/>
      <c r="C193"/>
      <c r="D193"/>
      <c r="E193"/>
      <c r="F193"/>
      <c r="G193"/>
      <c r="H193"/>
      <c r="I193"/>
    </row>
    <row r="194" spans="1:9" x14ac:dyDescent="0.25">
      <c r="A194"/>
      <c r="B194"/>
      <c r="C194"/>
      <c r="D194"/>
      <c r="E194"/>
      <c r="F194"/>
      <c r="G194"/>
      <c r="H194"/>
      <c r="I194"/>
    </row>
    <row r="195" spans="1:9" x14ac:dyDescent="0.25">
      <c r="A195"/>
      <c r="B195"/>
      <c r="C195"/>
      <c r="D195"/>
      <c r="E195"/>
      <c r="F195"/>
      <c r="G195"/>
      <c r="H195"/>
      <c r="I195"/>
    </row>
    <row r="196" spans="1:9" x14ac:dyDescent="0.25">
      <c r="A196"/>
      <c r="B196"/>
      <c r="C196"/>
      <c r="D196"/>
      <c r="E196"/>
      <c r="F196"/>
      <c r="G196"/>
      <c r="H196"/>
      <c r="I196"/>
    </row>
    <row r="197" spans="1:9" x14ac:dyDescent="0.25">
      <c r="A197"/>
      <c r="B197"/>
      <c r="C197"/>
      <c r="D197"/>
      <c r="E197"/>
      <c r="F197"/>
      <c r="G197"/>
      <c r="H197"/>
      <c r="I197"/>
    </row>
    <row r="198" spans="1:9" x14ac:dyDescent="0.25">
      <c r="A198"/>
      <c r="B198"/>
      <c r="C198"/>
      <c r="D198"/>
      <c r="E198"/>
      <c r="F198"/>
      <c r="G198"/>
      <c r="H198"/>
      <c r="I198"/>
    </row>
    <row r="199" spans="1:9" x14ac:dyDescent="0.25">
      <c r="A199"/>
      <c r="B199"/>
      <c r="C199"/>
      <c r="D199"/>
      <c r="E199"/>
      <c r="F199"/>
      <c r="G199"/>
      <c r="H199"/>
      <c r="I199"/>
    </row>
    <row r="200" spans="1:9" x14ac:dyDescent="0.25">
      <c r="A200"/>
      <c r="B200"/>
      <c r="C200"/>
      <c r="D200"/>
      <c r="E200"/>
      <c r="F200"/>
      <c r="G200"/>
      <c r="H200"/>
      <c r="I200"/>
    </row>
    <row r="201" spans="1:9" x14ac:dyDescent="0.25">
      <c r="A201"/>
      <c r="B201"/>
      <c r="C201"/>
      <c r="D201"/>
      <c r="E201"/>
      <c r="F201"/>
      <c r="G201"/>
      <c r="H201"/>
      <c r="I201"/>
    </row>
    <row r="202" spans="1:9" x14ac:dyDescent="0.25">
      <c r="A202"/>
      <c r="B202"/>
      <c r="C202"/>
      <c r="D202"/>
      <c r="E202"/>
      <c r="F202"/>
      <c r="G202"/>
      <c r="H202"/>
      <c r="I202"/>
    </row>
    <row r="203" spans="1:9" x14ac:dyDescent="0.25">
      <c r="A203"/>
      <c r="B203"/>
      <c r="C203"/>
      <c r="D203"/>
      <c r="E203"/>
      <c r="F203"/>
      <c r="G203"/>
      <c r="H203"/>
      <c r="I203"/>
    </row>
    <row r="204" spans="1:9" x14ac:dyDescent="0.25">
      <c r="A204"/>
      <c r="B204"/>
      <c r="C204"/>
      <c r="D204"/>
      <c r="E204"/>
      <c r="F204"/>
      <c r="G204"/>
      <c r="H204"/>
      <c r="I204"/>
    </row>
    <row r="205" spans="1:9" x14ac:dyDescent="0.25">
      <c r="A205"/>
      <c r="B205"/>
      <c r="C205"/>
      <c r="D205"/>
      <c r="E205"/>
      <c r="F205"/>
      <c r="G205"/>
      <c r="H205"/>
      <c r="I205"/>
    </row>
    <row r="206" spans="1:9" x14ac:dyDescent="0.25">
      <c r="A206"/>
      <c r="B206"/>
      <c r="C206"/>
      <c r="D206"/>
      <c r="E206"/>
      <c r="F206"/>
      <c r="G206"/>
      <c r="H206"/>
      <c r="I206"/>
    </row>
    <row r="207" spans="1:9" x14ac:dyDescent="0.25">
      <c r="A207"/>
      <c r="B207"/>
      <c r="C207"/>
      <c r="D207"/>
      <c r="E207"/>
      <c r="F207"/>
      <c r="G207"/>
      <c r="H207"/>
      <c r="I207"/>
    </row>
    <row r="208" spans="1:9" x14ac:dyDescent="0.25">
      <c r="A208"/>
      <c r="B208"/>
      <c r="C208"/>
      <c r="D208"/>
      <c r="E208"/>
      <c r="F208"/>
      <c r="G208"/>
      <c r="H208"/>
      <c r="I208"/>
    </row>
    <row r="209" spans="1:9" x14ac:dyDescent="0.25">
      <c r="A209"/>
      <c r="B209"/>
      <c r="C209"/>
      <c r="D209"/>
      <c r="E209"/>
      <c r="F209"/>
      <c r="G209"/>
      <c r="H209"/>
      <c r="I209"/>
    </row>
    <row r="210" spans="1:9" x14ac:dyDescent="0.25">
      <c r="A210"/>
      <c r="B210"/>
      <c r="C210"/>
      <c r="D210"/>
      <c r="E210"/>
      <c r="F210"/>
      <c r="G210"/>
      <c r="H210"/>
      <c r="I210"/>
    </row>
    <row r="211" spans="1:9" x14ac:dyDescent="0.25">
      <c r="A211"/>
      <c r="B211"/>
      <c r="C211"/>
      <c r="D211"/>
      <c r="E211"/>
      <c r="F211"/>
      <c r="G211"/>
      <c r="H211"/>
      <c r="I211"/>
    </row>
    <row r="212" spans="1:9" x14ac:dyDescent="0.25">
      <c r="A212"/>
      <c r="B212"/>
      <c r="C212"/>
      <c r="D212"/>
      <c r="E212"/>
      <c r="F212"/>
      <c r="G212"/>
      <c r="H212"/>
      <c r="I212"/>
    </row>
    <row r="213" spans="1:9" x14ac:dyDescent="0.25">
      <c r="A213"/>
      <c r="B213"/>
      <c r="C213"/>
      <c r="D213"/>
      <c r="E213"/>
      <c r="F213"/>
      <c r="G213"/>
      <c r="H213"/>
      <c r="I213"/>
    </row>
    <row r="214" spans="1:9" x14ac:dyDescent="0.25">
      <c r="A214"/>
      <c r="B214"/>
      <c r="C214"/>
      <c r="D214"/>
      <c r="E214"/>
      <c r="F214"/>
      <c r="G214"/>
      <c r="H214"/>
      <c r="I214"/>
    </row>
    <row r="215" spans="1:9" x14ac:dyDescent="0.25">
      <c r="A215"/>
      <c r="B215"/>
      <c r="C215"/>
      <c r="D215"/>
      <c r="E215"/>
      <c r="F215"/>
      <c r="G215"/>
      <c r="H215"/>
      <c r="I215"/>
    </row>
    <row r="216" spans="1:9" x14ac:dyDescent="0.25">
      <c r="A216"/>
      <c r="B216"/>
      <c r="C216"/>
      <c r="D216"/>
      <c r="E216"/>
      <c r="F216"/>
      <c r="G216"/>
      <c r="H216"/>
      <c r="I216"/>
    </row>
    <row r="217" spans="1:9" x14ac:dyDescent="0.25">
      <c r="A217"/>
      <c r="B217"/>
      <c r="C217"/>
      <c r="D217"/>
      <c r="E217"/>
      <c r="F217"/>
      <c r="G217"/>
      <c r="H217"/>
      <c r="I217"/>
    </row>
    <row r="218" spans="1:9" x14ac:dyDescent="0.25">
      <c r="A218"/>
      <c r="B218"/>
      <c r="C218"/>
      <c r="D218"/>
      <c r="E218"/>
      <c r="F218"/>
      <c r="G218"/>
      <c r="H218"/>
      <c r="I218"/>
    </row>
    <row r="219" spans="1:9" x14ac:dyDescent="0.25">
      <c r="A219"/>
      <c r="B219"/>
      <c r="C219"/>
      <c r="D219"/>
      <c r="E219"/>
      <c r="F219"/>
      <c r="G219"/>
      <c r="H219"/>
      <c r="I219"/>
    </row>
    <row r="220" spans="1:9" x14ac:dyDescent="0.25">
      <c r="A220"/>
      <c r="B220"/>
      <c r="C220"/>
      <c r="D220"/>
      <c r="E220"/>
      <c r="F220"/>
      <c r="G220"/>
      <c r="H220"/>
      <c r="I220"/>
    </row>
    <row r="221" spans="1:9" x14ac:dyDescent="0.25">
      <c r="A221"/>
      <c r="B221"/>
      <c r="C221"/>
      <c r="D221"/>
      <c r="E221"/>
      <c r="F221"/>
      <c r="G221"/>
      <c r="H221"/>
      <c r="I221"/>
    </row>
    <row r="222" spans="1:9" x14ac:dyDescent="0.25">
      <c r="A222"/>
      <c r="B222"/>
      <c r="C222"/>
      <c r="D222"/>
      <c r="E222"/>
      <c r="F222"/>
      <c r="G222"/>
      <c r="H222"/>
      <c r="I222"/>
    </row>
    <row r="223" spans="1:9" x14ac:dyDescent="0.25">
      <c r="A223"/>
      <c r="B223"/>
      <c r="C223"/>
      <c r="D223"/>
      <c r="E223"/>
      <c r="F223"/>
      <c r="G223"/>
      <c r="H223"/>
      <c r="I223"/>
    </row>
    <row r="224" spans="1:9" x14ac:dyDescent="0.25">
      <c r="A224"/>
      <c r="B224"/>
      <c r="C224"/>
      <c r="D224"/>
      <c r="E224"/>
      <c r="F224"/>
      <c r="G224"/>
      <c r="H224"/>
      <c r="I224"/>
    </row>
    <row r="225" spans="1:9" x14ac:dyDescent="0.25">
      <c r="A225"/>
      <c r="B225"/>
      <c r="C225"/>
      <c r="D225"/>
      <c r="E225"/>
      <c r="F225"/>
      <c r="G225"/>
      <c r="H225"/>
      <c r="I225"/>
    </row>
    <row r="226" spans="1:9" x14ac:dyDescent="0.25">
      <c r="A226"/>
      <c r="B226"/>
      <c r="C226"/>
      <c r="D226"/>
      <c r="E226"/>
      <c r="F226"/>
      <c r="G226"/>
      <c r="H226"/>
      <c r="I226"/>
    </row>
    <row r="227" spans="1:9" x14ac:dyDescent="0.25">
      <c r="A227"/>
      <c r="B227"/>
      <c r="C227"/>
      <c r="D227"/>
      <c r="E227"/>
      <c r="F227"/>
      <c r="G227"/>
      <c r="H227"/>
      <c r="I227"/>
    </row>
    <row r="228" spans="1:9" x14ac:dyDescent="0.25">
      <c r="A228"/>
      <c r="B228"/>
      <c r="C228"/>
      <c r="D228"/>
      <c r="E228"/>
      <c r="F228"/>
      <c r="G228"/>
      <c r="H228"/>
      <c r="I228"/>
    </row>
    <row r="229" spans="1:9" x14ac:dyDescent="0.25">
      <c r="A229"/>
      <c r="B229"/>
      <c r="C229"/>
      <c r="D229"/>
      <c r="E229"/>
      <c r="F229"/>
      <c r="G229"/>
      <c r="H229"/>
      <c r="I229"/>
    </row>
    <row r="230" spans="1:9" x14ac:dyDescent="0.25">
      <c r="A230"/>
      <c r="B230"/>
      <c r="C230"/>
      <c r="D230"/>
      <c r="E230"/>
      <c r="F230"/>
      <c r="G230"/>
      <c r="H230"/>
      <c r="I230"/>
    </row>
    <row r="231" spans="1:9" x14ac:dyDescent="0.25">
      <c r="A231"/>
      <c r="B231"/>
      <c r="C231"/>
      <c r="D231"/>
      <c r="E231"/>
      <c r="F231"/>
      <c r="G231"/>
      <c r="H231"/>
      <c r="I231"/>
    </row>
    <row r="232" spans="1:9" x14ac:dyDescent="0.25">
      <c r="A232"/>
      <c r="B232"/>
      <c r="C232"/>
      <c r="D232"/>
      <c r="E232"/>
      <c r="F232"/>
      <c r="G232"/>
      <c r="H232"/>
      <c r="I232"/>
    </row>
    <row r="233" spans="1:9" x14ac:dyDescent="0.25">
      <c r="A233"/>
      <c r="B233"/>
      <c r="C233"/>
      <c r="D233"/>
      <c r="E233"/>
      <c r="F233"/>
      <c r="G233"/>
      <c r="H233"/>
      <c r="I233"/>
    </row>
    <row r="234" spans="1:9" x14ac:dyDescent="0.25">
      <c r="A234"/>
      <c r="B234"/>
      <c r="C234"/>
      <c r="D234"/>
      <c r="E234"/>
      <c r="F234"/>
      <c r="G234"/>
      <c r="H234"/>
      <c r="I234"/>
    </row>
    <row r="235" spans="1:9" x14ac:dyDescent="0.25">
      <c r="A235"/>
      <c r="B235"/>
      <c r="C235"/>
      <c r="D235"/>
      <c r="E235"/>
      <c r="F235"/>
      <c r="G235"/>
      <c r="H235"/>
      <c r="I235"/>
    </row>
    <row r="236" spans="1:9" x14ac:dyDescent="0.25">
      <c r="A236"/>
      <c r="B236"/>
      <c r="C236"/>
      <c r="D236"/>
      <c r="E236"/>
      <c r="F236"/>
      <c r="G236"/>
      <c r="H236"/>
      <c r="I236"/>
    </row>
    <row r="237" spans="1:9" x14ac:dyDescent="0.25">
      <c r="A237"/>
      <c r="B237"/>
      <c r="C237"/>
      <c r="D237"/>
      <c r="E237"/>
      <c r="F237"/>
      <c r="G237"/>
      <c r="H237"/>
      <c r="I237"/>
    </row>
    <row r="238" spans="1:9" x14ac:dyDescent="0.25">
      <c r="A238"/>
      <c r="B238"/>
      <c r="C238"/>
      <c r="D238"/>
      <c r="E238"/>
      <c r="F238"/>
      <c r="G238"/>
      <c r="H238"/>
      <c r="I238"/>
    </row>
    <row r="239" spans="1:9" x14ac:dyDescent="0.25">
      <c r="A239"/>
      <c r="B239"/>
      <c r="C239"/>
      <c r="D239"/>
      <c r="E239"/>
      <c r="F239"/>
      <c r="G239"/>
      <c r="H239"/>
      <c r="I239"/>
    </row>
    <row r="240" spans="1:9" x14ac:dyDescent="0.25">
      <c r="A240"/>
      <c r="B240"/>
      <c r="C240"/>
      <c r="D240"/>
      <c r="E240"/>
      <c r="F240"/>
      <c r="G240"/>
      <c r="H240"/>
      <c r="I240"/>
    </row>
    <row r="241" spans="1:9" x14ac:dyDescent="0.25">
      <c r="A241"/>
      <c r="B241"/>
      <c r="C241"/>
      <c r="D241"/>
      <c r="E241"/>
      <c r="F241"/>
      <c r="G241"/>
      <c r="H241"/>
      <c r="I241"/>
    </row>
    <row r="242" spans="1:9" x14ac:dyDescent="0.25">
      <c r="A242"/>
      <c r="B242"/>
      <c r="C242"/>
      <c r="D242"/>
      <c r="E242"/>
      <c r="F242"/>
      <c r="G242"/>
      <c r="H242"/>
      <c r="I242"/>
    </row>
    <row r="243" spans="1:9" x14ac:dyDescent="0.25">
      <c r="A243"/>
      <c r="B243"/>
      <c r="C243"/>
      <c r="D243"/>
      <c r="E243"/>
      <c r="F243"/>
      <c r="G243"/>
      <c r="H243"/>
      <c r="I243"/>
    </row>
    <row r="244" spans="1:9" x14ac:dyDescent="0.25">
      <c r="A244"/>
      <c r="B244"/>
      <c r="C244"/>
      <c r="D244"/>
      <c r="E244"/>
      <c r="F244"/>
      <c r="G244"/>
      <c r="H244"/>
      <c r="I244"/>
    </row>
    <row r="245" spans="1:9" x14ac:dyDescent="0.25">
      <c r="A245"/>
      <c r="B245"/>
      <c r="C245"/>
      <c r="D245"/>
      <c r="E245"/>
      <c r="F245"/>
      <c r="G245"/>
      <c r="H245"/>
      <c r="I245"/>
    </row>
    <row r="246" spans="1:9" x14ac:dyDescent="0.25">
      <c r="A246"/>
      <c r="B246"/>
      <c r="C246"/>
      <c r="D246"/>
      <c r="E246"/>
      <c r="F246"/>
      <c r="G246"/>
      <c r="H246"/>
      <c r="I246"/>
    </row>
    <row r="247" spans="1:9" x14ac:dyDescent="0.25">
      <c r="A247"/>
      <c r="B247"/>
      <c r="C247"/>
      <c r="D247"/>
      <c r="E247"/>
      <c r="F247"/>
      <c r="G247"/>
      <c r="H247"/>
      <c r="I247"/>
    </row>
    <row r="248" spans="1:9" x14ac:dyDescent="0.25">
      <c r="A248"/>
      <c r="B248"/>
      <c r="C248"/>
      <c r="D248"/>
      <c r="E248"/>
      <c r="F248"/>
      <c r="G248"/>
      <c r="H248"/>
      <c r="I248"/>
    </row>
    <row r="249" spans="1:9" x14ac:dyDescent="0.25">
      <c r="A249"/>
      <c r="B249"/>
      <c r="C249"/>
      <c r="D249"/>
      <c r="E249"/>
      <c r="F249"/>
      <c r="G249"/>
      <c r="H249"/>
      <c r="I249"/>
    </row>
    <row r="250" spans="1:9" x14ac:dyDescent="0.25">
      <c r="A250"/>
      <c r="B250"/>
      <c r="C250"/>
      <c r="D250"/>
      <c r="E250"/>
      <c r="F250"/>
      <c r="G250"/>
      <c r="H250"/>
      <c r="I250"/>
    </row>
    <row r="251" spans="1:9" x14ac:dyDescent="0.25">
      <c r="A251"/>
      <c r="B251"/>
      <c r="C251"/>
      <c r="D251"/>
      <c r="E251"/>
      <c r="F251"/>
      <c r="G251"/>
      <c r="H251"/>
      <c r="I251"/>
    </row>
    <row r="252" spans="1:9" x14ac:dyDescent="0.25">
      <c r="A252"/>
      <c r="B252"/>
      <c r="C252"/>
      <c r="D252"/>
      <c r="E252"/>
      <c r="F252"/>
      <c r="G252"/>
      <c r="H252"/>
      <c r="I252"/>
    </row>
    <row r="253" spans="1:9" x14ac:dyDescent="0.25">
      <c r="A253"/>
      <c r="B253"/>
      <c r="C253"/>
      <c r="D253"/>
      <c r="E253"/>
      <c r="F253"/>
      <c r="G253"/>
      <c r="H253"/>
      <c r="I253"/>
    </row>
    <row r="254" spans="1:9" x14ac:dyDescent="0.25">
      <c r="A254"/>
      <c r="B254"/>
      <c r="C254"/>
      <c r="D254"/>
      <c r="E254"/>
      <c r="F254"/>
      <c r="G254"/>
      <c r="H254"/>
      <c r="I254"/>
    </row>
    <row r="255" spans="1:9" x14ac:dyDescent="0.25">
      <c r="A255"/>
      <c r="B255"/>
      <c r="C255"/>
      <c r="D255"/>
      <c r="E255"/>
      <c r="F255"/>
      <c r="G255"/>
      <c r="H255"/>
      <c r="I255"/>
    </row>
    <row r="256" spans="1:9" x14ac:dyDescent="0.25">
      <c r="A256"/>
      <c r="B256"/>
      <c r="C256"/>
      <c r="D256"/>
      <c r="E256"/>
      <c r="F256"/>
      <c r="G256"/>
      <c r="H256"/>
      <c r="I256"/>
    </row>
    <row r="257" spans="1:9" x14ac:dyDescent="0.25">
      <c r="A257"/>
      <c r="B257"/>
      <c r="C257"/>
      <c r="D257"/>
      <c r="E257"/>
      <c r="F257"/>
      <c r="G257"/>
      <c r="H257"/>
      <c r="I257"/>
    </row>
    <row r="258" spans="1:9" x14ac:dyDescent="0.25">
      <c r="A258"/>
      <c r="B258"/>
      <c r="C258"/>
      <c r="D258"/>
      <c r="E258"/>
      <c r="F258"/>
      <c r="G258"/>
      <c r="H258"/>
      <c r="I258"/>
    </row>
    <row r="259" spans="1:9" x14ac:dyDescent="0.25">
      <c r="A259"/>
      <c r="B259"/>
      <c r="C259"/>
      <c r="D259"/>
      <c r="E259"/>
      <c r="F259"/>
      <c r="G259"/>
      <c r="H259"/>
      <c r="I259"/>
    </row>
    <row r="260" spans="1:9" x14ac:dyDescent="0.25">
      <c r="A260"/>
      <c r="B260"/>
      <c r="C260"/>
      <c r="D260"/>
      <c r="E260"/>
      <c r="F260"/>
      <c r="G260"/>
      <c r="H260"/>
      <c r="I260"/>
    </row>
    <row r="261" spans="1:9" x14ac:dyDescent="0.25">
      <c r="A261"/>
      <c r="B261"/>
      <c r="C261"/>
      <c r="D261"/>
      <c r="E261"/>
      <c r="F261"/>
      <c r="G261"/>
      <c r="H261"/>
      <c r="I261"/>
    </row>
    <row r="262" spans="1:9" x14ac:dyDescent="0.25">
      <c r="A262"/>
      <c r="B262"/>
      <c r="C262"/>
      <c r="D262"/>
      <c r="E262"/>
      <c r="F262"/>
      <c r="G262"/>
      <c r="H262"/>
      <c r="I262"/>
    </row>
    <row r="263" spans="1:9" x14ac:dyDescent="0.25">
      <c r="A263"/>
      <c r="B263"/>
      <c r="C263"/>
      <c r="D263"/>
      <c r="E263"/>
      <c r="F263"/>
      <c r="G263"/>
      <c r="H263"/>
      <c r="I263"/>
    </row>
    <row r="264" spans="1:9" x14ac:dyDescent="0.25">
      <c r="A264"/>
      <c r="B264"/>
      <c r="C264"/>
      <c r="D264"/>
      <c r="E264"/>
      <c r="F264"/>
      <c r="G264"/>
      <c r="H264"/>
      <c r="I264"/>
    </row>
    <row r="265" spans="1:9" x14ac:dyDescent="0.25">
      <c r="A265"/>
      <c r="B265"/>
      <c r="C265"/>
      <c r="D265"/>
      <c r="E265"/>
      <c r="F265"/>
      <c r="G265"/>
      <c r="H265"/>
      <c r="I265"/>
    </row>
    <row r="266" spans="1:9" x14ac:dyDescent="0.25">
      <c r="A266"/>
      <c r="B266"/>
      <c r="C266"/>
      <c r="D266"/>
      <c r="E266"/>
      <c r="F266"/>
      <c r="G266"/>
      <c r="H266"/>
      <c r="I266"/>
    </row>
    <row r="267" spans="1:9" x14ac:dyDescent="0.25">
      <c r="A267"/>
      <c r="B267"/>
      <c r="C267"/>
      <c r="D267"/>
      <c r="E267"/>
      <c r="F267"/>
      <c r="G267"/>
      <c r="H267"/>
      <c r="I267"/>
    </row>
    <row r="268" spans="1:9" x14ac:dyDescent="0.25">
      <c r="A268"/>
      <c r="B268"/>
      <c r="C268"/>
      <c r="D268"/>
      <c r="E268"/>
      <c r="F268"/>
      <c r="G268"/>
      <c r="H268"/>
      <c r="I268"/>
    </row>
    <row r="269" spans="1:9" x14ac:dyDescent="0.25">
      <c r="A269"/>
      <c r="B269"/>
      <c r="C269"/>
      <c r="D269"/>
      <c r="E269"/>
      <c r="F269"/>
      <c r="G269"/>
      <c r="H269"/>
      <c r="I269"/>
    </row>
    <row r="270" spans="1:9" x14ac:dyDescent="0.25">
      <c r="A270"/>
      <c r="B270"/>
      <c r="C270"/>
      <c r="D270"/>
      <c r="E270"/>
      <c r="F270"/>
      <c r="G270"/>
      <c r="H270"/>
      <c r="I270"/>
    </row>
    <row r="271" spans="1:9" x14ac:dyDescent="0.25">
      <c r="A271"/>
      <c r="B271"/>
      <c r="C271"/>
      <c r="D271"/>
      <c r="E271"/>
      <c r="F271"/>
      <c r="G271"/>
      <c r="H271"/>
      <c r="I271"/>
    </row>
    <row r="272" spans="1:9" x14ac:dyDescent="0.25">
      <c r="A272"/>
      <c r="B272"/>
      <c r="C272"/>
      <c r="D272"/>
      <c r="E272"/>
      <c r="F272"/>
      <c r="G272"/>
      <c r="H272"/>
      <c r="I272"/>
    </row>
    <row r="273" spans="1:9" x14ac:dyDescent="0.25">
      <c r="A273"/>
      <c r="B273"/>
      <c r="C273"/>
      <c r="D273"/>
      <c r="E273"/>
      <c r="F273"/>
      <c r="G273"/>
      <c r="H273"/>
      <c r="I273"/>
    </row>
    <row r="274" spans="1:9" x14ac:dyDescent="0.25">
      <c r="A274"/>
      <c r="B274"/>
      <c r="C274"/>
      <c r="D274"/>
      <c r="E274"/>
      <c r="F274"/>
      <c r="G274"/>
      <c r="H274"/>
      <c r="I274"/>
    </row>
    <row r="275" spans="1:9" x14ac:dyDescent="0.25">
      <c r="A275"/>
      <c r="B275"/>
      <c r="C275"/>
      <c r="D275"/>
      <c r="E275"/>
      <c r="F275"/>
      <c r="G275"/>
      <c r="H275"/>
      <c r="I275"/>
    </row>
    <row r="276" spans="1:9" x14ac:dyDescent="0.25">
      <c r="A276"/>
      <c r="B276"/>
      <c r="C276"/>
      <c r="D276"/>
      <c r="E276"/>
      <c r="F276"/>
      <c r="G276"/>
      <c r="H276"/>
      <c r="I276"/>
    </row>
    <row r="277" spans="1:9" x14ac:dyDescent="0.25">
      <c r="A277"/>
      <c r="B277"/>
      <c r="C277"/>
      <c r="D277"/>
      <c r="E277"/>
      <c r="F277"/>
      <c r="G277"/>
      <c r="H277"/>
      <c r="I277"/>
    </row>
    <row r="278" spans="1:9" x14ac:dyDescent="0.25">
      <c r="A278"/>
      <c r="B278"/>
      <c r="C278"/>
      <c r="D278"/>
      <c r="E278"/>
      <c r="F278"/>
      <c r="G278"/>
      <c r="H278"/>
      <c r="I278"/>
    </row>
    <row r="279" spans="1:9" x14ac:dyDescent="0.25">
      <c r="A279"/>
      <c r="B279"/>
      <c r="C279"/>
      <c r="D279"/>
      <c r="E279"/>
      <c r="F279"/>
      <c r="G279"/>
      <c r="H279"/>
      <c r="I279"/>
    </row>
    <row r="280" spans="1:9" x14ac:dyDescent="0.25">
      <c r="A280"/>
      <c r="B280"/>
      <c r="C280"/>
      <c r="D280"/>
      <c r="E280"/>
      <c r="F280"/>
      <c r="G280"/>
      <c r="H280"/>
      <c r="I280"/>
    </row>
    <row r="281" spans="1:9" x14ac:dyDescent="0.25">
      <c r="A281"/>
      <c r="B281"/>
      <c r="C281"/>
      <c r="D281"/>
      <c r="E281"/>
      <c r="F281"/>
      <c r="G281"/>
      <c r="H281"/>
      <c r="I281"/>
    </row>
    <row r="282" spans="1:9" x14ac:dyDescent="0.25">
      <c r="A282"/>
      <c r="B282"/>
      <c r="C282"/>
      <c r="D282"/>
      <c r="E282"/>
      <c r="F282"/>
      <c r="G282"/>
      <c r="H282"/>
      <c r="I282"/>
    </row>
    <row r="283" spans="1:9" x14ac:dyDescent="0.25">
      <c r="A283"/>
      <c r="B283"/>
      <c r="C283"/>
      <c r="D283"/>
      <c r="E283"/>
      <c r="F283"/>
      <c r="G283"/>
      <c r="H283"/>
      <c r="I283"/>
    </row>
    <row r="284" spans="1:9" x14ac:dyDescent="0.25">
      <c r="A284"/>
      <c r="B284"/>
      <c r="C284"/>
      <c r="D284"/>
      <c r="E284"/>
      <c r="F284"/>
      <c r="G284"/>
      <c r="H284"/>
      <c r="I284"/>
    </row>
    <row r="285" spans="1:9" x14ac:dyDescent="0.25">
      <c r="A285"/>
      <c r="B285"/>
      <c r="C285"/>
      <c r="D285"/>
      <c r="E285"/>
      <c r="F285"/>
      <c r="G285"/>
      <c r="H285"/>
      <c r="I285"/>
    </row>
    <row r="286" spans="1:9" x14ac:dyDescent="0.25">
      <c r="A286"/>
      <c r="B286"/>
      <c r="C286"/>
      <c r="D286"/>
      <c r="E286"/>
      <c r="F286"/>
      <c r="G286"/>
      <c r="H286"/>
      <c r="I286"/>
    </row>
    <row r="287" spans="1:9" x14ac:dyDescent="0.25">
      <c r="A287"/>
      <c r="B287"/>
      <c r="C287"/>
      <c r="D287"/>
      <c r="E287"/>
      <c r="F287"/>
      <c r="G287"/>
      <c r="H287"/>
      <c r="I287"/>
    </row>
    <row r="288" spans="1:9" x14ac:dyDescent="0.25">
      <c r="A288"/>
      <c r="B288"/>
      <c r="C288"/>
      <c r="D288"/>
      <c r="E288"/>
      <c r="F288"/>
      <c r="G288"/>
      <c r="H288"/>
      <c r="I288"/>
    </row>
    <row r="289" spans="1:9" x14ac:dyDescent="0.25">
      <c r="A289"/>
      <c r="B289"/>
      <c r="C289"/>
      <c r="D289"/>
      <c r="E289"/>
      <c r="F289"/>
      <c r="G289"/>
      <c r="H289"/>
      <c r="I289"/>
    </row>
    <row r="290" spans="1:9" x14ac:dyDescent="0.25">
      <c r="A290"/>
      <c r="B290"/>
      <c r="C290"/>
      <c r="D290"/>
      <c r="E290"/>
      <c r="F290"/>
      <c r="G290"/>
      <c r="H290"/>
      <c r="I290"/>
    </row>
    <row r="291" spans="1:9" x14ac:dyDescent="0.25">
      <c r="A291"/>
      <c r="B291"/>
      <c r="C291"/>
      <c r="D291"/>
      <c r="E291"/>
      <c r="F291"/>
      <c r="G291"/>
      <c r="H291"/>
      <c r="I291"/>
    </row>
    <row r="292" spans="1:9" x14ac:dyDescent="0.25">
      <c r="A292"/>
      <c r="B292"/>
      <c r="C292"/>
      <c r="D292"/>
      <c r="E292"/>
      <c r="F292"/>
      <c r="G292"/>
      <c r="H292"/>
      <c r="I292"/>
    </row>
    <row r="293" spans="1:9" x14ac:dyDescent="0.25">
      <c r="A293"/>
      <c r="B293"/>
      <c r="C293"/>
      <c r="D293"/>
      <c r="E293"/>
      <c r="F293"/>
      <c r="G293"/>
      <c r="H293"/>
      <c r="I293"/>
    </row>
    <row r="294" spans="1:9" x14ac:dyDescent="0.25">
      <c r="A294"/>
      <c r="B294"/>
      <c r="C294"/>
      <c r="D294"/>
      <c r="E294"/>
      <c r="F294"/>
      <c r="G294"/>
      <c r="H294"/>
      <c r="I294"/>
    </row>
    <row r="295" spans="1:9" x14ac:dyDescent="0.25">
      <c r="A295"/>
      <c r="B295"/>
      <c r="C295"/>
      <c r="D295"/>
      <c r="E295"/>
      <c r="F295"/>
      <c r="G295"/>
      <c r="H295"/>
      <c r="I295"/>
    </row>
    <row r="296" spans="1:9" x14ac:dyDescent="0.25">
      <c r="A296"/>
      <c r="B296"/>
      <c r="C296"/>
      <c r="D296"/>
      <c r="E296"/>
      <c r="F296"/>
      <c r="G296"/>
      <c r="H296"/>
      <c r="I296"/>
    </row>
    <row r="297" spans="1:9" x14ac:dyDescent="0.25">
      <c r="A297"/>
      <c r="B297"/>
      <c r="C297"/>
      <c r="D297"/>
      <c r="E297"/>
      <c r="F297"/>
      <c r="G297"/>
      <c r="H297"/>
      <c r="I297"/>
    </row>
    <row r="298" spans="1:9" x14ac:dyDescent="0.25">
      <c r="A298"/>
      <c r="B298"/>
      <c r="C298"/>
      <c r="D298"/>
      <c r="E298"/>
      <c r="F298"/>
      <c r="G298"/>
      <c r="H298"/>
      <c r="I298"/>
    </row>
    <row r="299" spans="1:9" x14ac:dyDescent="0.25">
      <c r="A299"/>
      <c r="B299"/>
      <c r="C299"/>
      <c r="D299"/>
      <c r="E299"/>
      <c r="F299"/>
      <c r="G299"/>
      <c r="H299"/>
      <c r="I299"/>
    </row>
    <row r="300" spans="1:9" x14ac:dyDescent="0.25">
      <c r="A300"/>
      <c r="B300"/>
      <c r="C300"/>
      <c r="D300"/>
      <c r="E300"/>
      <c r="F300"/>
      <c r="G300"/>
      <c r="H300"/>
      <c r="I300"/>
    </row>
    <row r="301" spans="1:9" x14ac:dyDescent="0.25">
      <c r="A301"/>
      <c r="B301"/>
      <c r="C301"/>
      <c r="D301"/>
      <c r="E301"/>
      <c r="F301"/>
      <c r="G301"/>
      <c r="H301"/>
      <c r="I301"/>
    </row>
    <row r="302" spans="1:9" x14ac:dyDescent="0.25">
      <c r="A302"/>
      <c r="B302"/>
      <c r="C302"/>
      <c r="D302"/>
      <c r="E302"/>
      <c r="F302"/>
      <c r="G302"/>
      <c r="H302"/>
      <c r="I302"/>
    </row>
    <row r="303" spans="1:9" x14ac:dyDescent="0.25">
      <c r="A303"/>
      <c r="B303"/>
      <c r="C303"/>
      <c r="D303"/>
      <c r="E303"/>
      <c r="F303"/>
      <c r="G303"/>
      <c r="H303"/>
      <c r="I303"/>
    </row>
    <row r="304" spans="1:9" x14ac:dyDescent="0.25">
      <c r="A304"/>
      <c r="B304"/>
      <c r="C304"/>
      <c r="D304"/>
      <c r="E304"/>
      <c r="F304"/>
      <c r="G304"/>
      <c r="H304"/>
      <c r="I304"/>
    </row>
    <row r="305" spans="1:9" x14ac:dyDescent="0.25">
      <c r="A305"/>
      <c r="B305"/>
      <c r="C305"/>
      <c r="D305"/>
      <c r="E305"/>
      <c r="F305"/>
      <c r="G305"/>
      <c r="H305"/>
      <c r="I305"/>
    </row>
    <row r="306" spans="1:9" x14ac:dyDescent="0.25">
      <c r="A306"/>
      <c r="B306"/>
      <c r="C306"/>
      <c r="D306"/>
      <c r="E306"/>
      <c r="F306"/>
      <c r="G306"/>
      <c r="H306"/>
      <c r="I306"/>
    </row>
    <row r="307" spans="1:9" x14ac:dyDescent="0.25">
      <c r="A307"/>
      <c r="B307"/>
      <c r="C307"/>
      <c r="D307"/>
      <c r="E307"/>
      <c r="F307"/>
      <c r="G307"/>
      <c r="H307"/>
      <c r="I307"/>
    </row>
    <row r="308" spans="1:9" x14ac:dyDescent="0.25">
      <c r="A308"/>
      <c r="B308"/>
      <c r="C308"/>
      <c r="D308"/>
      <c r="E308"/>
      <c r="F308"/>
      <c r="G308"/>
      <c r="H308"/>
      <c r="I308"/>
    </row>
    <row r="309" spans="1:9" x14ac:dyDescent="0.25">
      <c r="A309"/>
      <c r="B309"/>
      <c r="C309"/>
      <c r="D309"/>
      <c r="E309"/>
      <c r="F309"/>
      <c r="G309"/>
      <c r="H309"/>
      <c r="I309"/>
    </row>
    <row r="310" spans="1:9" x14ac:dyDescent="0.25">
      <c r="A310"/>
      <c r="B310"/>
      <c r="C310"/>
      <c r="D310"/>
      <c r="E310"/>
      <c r="F310"/>
      <c r="G310"/>
      <c r="H310"/>
      <c r="I310"/>
    </row>
    <row r="311" spans="1:9" x14ac:dyDescent="0.25">
      <c r="A311"/>
      <c r="B311"/>
      <c r="C311"/>
      <c r="D311"/>
      <c r="E311"/>
      <c r="F311"/>
      <c r="G311"/>
      <c r="H311"/>
      <c r="I311"/>
    </row>
    <row r="312" spans="1:9" x14ac:dyDescent="0.25">
      <c r="A312"/>
      <c r="B312"/>
      <c r="C312"/>
      <c r="D312"/>
      <c r="E312"/>
      <c r="F312"/>
      <c r="G312"/>
      <c r="H312"/>
      <c r="I312"/>
    </row>
    <row r="313" spans="1:9" x14ac:dyDescent="0.25">
      <c r="A313"/>
      <c r="B313"/>
      <c r="C313"/>
      <c r="D313"/>
      <c r="E313"/>
      <c r="F313"/>
      <c r="G313"/>
      <c r="H313"/>
      <c r="I313"/>
    </row>
    <row r="314" spans="1:9" x14ac:dyDescent="0.25">
      <c r="A314"/>
      <c r="B314"/>
      <c r="C314"/>
      <c r="D314"/>
      <c r="E314"/>
      <c r="F314"/>
      <c r="G314"/>
      <c r="H314"/>
      <c r="I314"/>
    </row>
    <row r="315" spans="1:9" x14ac:dyDescent="0.25">
      <c r="A315"/>
      <c r="B315"/>
      <c r="C315"/>
      <c r="D315"/>
      <c r="E315"/>
      <c r="F315"/>
      <c r="G315"/>
      <c r="H315"/>
      <c r="I315"/>
    </row>
    <row r="316" spans="1:9" x14ac:dyDescent="0.25">
      <c r="A316"/>
      <c r="B316"/>
      <c r="C316"/>
      <c r="D316"/>
      <c r="E316"/>
      <c r="F316"/>
      <c r="G316"/>
      <c r="H316"/>
      <c r="I316"/>
    </row>
    <row r="317" spans="1:9" x14ac:dyDescent="0.25">
      <c r="A317"/>
      <c r="B317"/>
      <c r="C317"/>
      <c r="D317"/>
      <c r="E317"/>
      <c r="F317"/>
      <c r="G317"/>
      <c r="H317"/>
      <c r="I317"/>
    </row>
    <row r="318" spans="1:9" x14ac:dyDescent="0.25">
      <c r="A318"/>
      <c r="B318"/>
      <c r="C318"/>
      <c r="D318"/>
      <c r="E318"/>
      <c r="F318"/>
      <c r="G318"/>
      <c r="H318"/>
      <c r="I318"/>
    </row>
    <row r="319" spans="1:9" x14ac:dyDescent="0.25">
      <c r="A319"/>
      <c r="B319"/>
      <c r="C319"/>
      <c r="D319"/>
      <c r="E319"/>
      <c r="F319"/>
      <c r="G319"/>
      <c r="H319"/>
      <c r="I319"/>
    </row>
    <row r="320" spans="1:9" x14ac:dyDescent="0.25">
      <c r="A320"/>
      <c r="B320"/>
      <c r="C320"/>
      <c r="D320"/>
      <c r="E320"/>
      <c r="F320"/>
      <c r="G320"/>
      <c r="H320"/>
      <c r="I320"/>
    </row>
    <row r="321" spans="1:9" x14ac:dyDescent="0.25">
      <c r="A321"/>
      <c r="B321"/>
      <c r="C321"/>
      <c r="D321"/>
      <c r="E321"/>
      <c r="F321"/>
      <c r="G321"/>
      <c r="H321"/>
      <c r="I321"/>
    </row>
    <row r="322" spans="1:9" x14ac:dyDescent="0.25">
      <c r="A322"/>
      <c r="B322"/>
      <c r="C322"/>
      <c r="D322"/>
      <c r="E322"/>
      <c r="F322"/>
      <c r="G322"/>
      <c r="H322"/>
      <c r="I322"/>
    </row>
    <row r="323" spans="1:9" x14ac:dyDescent="0.25">
      <c r="A323"/>
      <c r="B323"/>
      <c r="C323"/>
      <c r="D323"/>
      <c r="E323"/>
      <c r="F323"/>
      <c r="G323"/>
      <c r="H323"/>
      <c r="I323"/>
    </row>
    <row r="324" spans="1:9" x14ac:dyDescent="0.25">
      <c r="A324"/>
      <c r="B324"/>
      <c r="C324"/>
      <c r="D324"/>
      <c r="E324"/>
      <c r="F324"/>
      <c r="G324"/>
      <c r="H324"/>
      <c r="I324"/>
    </row>
    <row r="325" spans="1:9" x14ac:dyDescent="0.25">
      <c r="A325"/>
      <c r="B325"/>
      <c r="C325"/>
      <c r="D325"/>
      <c r="E325"/>
      <c r="F325"/>
      <c r="G325"/>
      <c r="H325"/>
      <c r="I325"/>
    </row>
    <row r="326" spans="1:9" x14ac:dyDescent="0.25">
      <c r="A326"/>
      <c r="B326"/>
      <c r="C326"/>
      <c r="D326"/>
      <c r="E326"/>
      <c r="F326"/>
      <c r="G326"/>
      <c r="H326"/>
      <c r="I326"/>
    </row>
    <row r="327" spans="1:9" x14ac:dyDescent="0.25">
      <c r="A327"/>
      <c r="B327"/>
      <c r="C327"/>
      <c r="D327"/>
      <c r="E327"/>
      <c r="F327"/>
      <c r="G327"/>
      <c r="H327"/>
      <c r="I327"/>
    </row>
    <row r="328" spans="1:9" x14ac:dyDescent="0.25">
      <c r="A328"/>
      <c r="B328"/>
      <c r="C328"/>
      <c r="D328"/>
      <c r="E328"/>
      <c r="F328"/>
      <c r="G328"/>
      <c r="H328"/>
      <c r="I328"/>
    </row>
    <row r="329" spans="1:9" x14ac:dyDescent="0.25">
      <c r="A329"/>
      <c r="B329"/>
      <c r="C329"/>
      <c r="D329"/>
      <c r="E329"/>
      <c r="F329"/>
      <c r="G329"/>
      <c r="H329"/>
      <c r="I329"/>
    </row>
    <row r="330" spans="1:9" x14ac:dyDescent="0.25">
      <c r="A330"/>
      <c r="B330"/>
      <c r="C330"/>
      <c r="D330"/>
      <c r="E330"/>
      <c r="F330"/>
      <c r="G330"/>
      <c r="H330"/>
      <c r="I330"/>
    </row>
    <row r="331" spans="1:9" x14ac:dyDescent="0.25">
      <c r="A331"/>
      <c r="B331"/>
      <c r="C331"/>
      <c r="D331"/>
      <c r="E331"/>
      <c r="F331"/>
      <c r="G331"/>
      <c r="H331"/>
      <c r="I331"/>
    </row>
    <row r="332" spans="1:9" x14ac:dyDescent="0.25">
      <c r="A332"/>
      <c r="B332"/>
      <c r="C332"/>
      <c r="D332"/>
      <c r="E332"/>
      <c r="F332"/>
      <c r="G332"/>
      <c r="H332"/>
      <c r="I332"/>
    </row>
    <row r="333" spans="1:9" x14ac:dyDescent="0.25">
      <c r="A333"/>
      <c r="B333"/>
      <c r="C333"/>
      <c r="D333"/>
      <c r="E333"/>
      <c r="F333"/>
      <c r="G333"/>
      <c r="H333"/>
      <c r="I333"/>
    </row>
    <row r="334" spans="1:9" x14ac:dyDescent="0.25">
      <c r="A334"/>
      <c r="B334"/>
      <c r="C334"/>
      <c r="D334"/>
      <c r="E334"/>
      <c r="F334"/>
      <c r="G334"/>
      <c r="H334"/>
      <c r="I334"/>
    </row>
    <row r="335" spans="1:9" x14ac:dyDescent="0.25">
      <c r="A335"/>
      <c r="B335"/>
      <c r="C335"/>
      <c r="D335"/>
      <c r="E335"/>
      <c r="F335"/>
      <c r="G335"/>
      <c r="H335"/>
      <c r="I335"/>
    </row>
    <row r="336" spans="1:9" x14ac:dyDescent="0.25">
      <c r="A336"/>
      <c r="B336"/>
      <c r="C336"/>
      <c r="D336"/>
      <c r="E336"/>
      <c r="F336"/>
      <c r="G336"/>
      <c r="H336"/>
      <c r="I336"/>
    </row>
    <row r="337" spans="1:9" x14ac:dyDescent="0.25">
      <c r="A337"/>
      <c r="B337"/>
      <c r="C337"/>
      <c r="D337"/>
      <c r="E337"/>
      <c r="F337"/>
      <c r="G337"/>
      <c r="H337"/>
      <c r="I337"/>
    </row>
    <row r="338" spans="1:9" x14ac:dyDescent="0.25">
      <c r="A338"/>
      <c r="B338"/>
      <c r="C338"/>
      <c r="D338"/>
      <c r="E338"/>
      <c r="F338"/>
      <c r="G338"/>
      <c r="H338"/>
      <c r="I338"/>
    </row>
    <row r="339" spans="1:9" x14ac:dyDescent="0.25">
      <c r="A339"/>
      <c r="B339"/>
      <c r="C339"/>
      <c r="D339"/>
      <c r="E339"/>
      <c r="F339"/>
      <c r="G339"/>
      <c r="H339"/>
      <c r="I339"/>
    </row>
    <row r="340" spans="1:9" x14ac:dyDescent="0.25">
      <c r="A340"/>
      <c r="B340"/>
      <c r="C340"/>
      <c r="D340"/>
      <c r="E340"/>
      <c r="F340"/>
      <c r="G340"/>
      <c r="H340"/>
      <c r="I340"/>
    </row>
    <row r="341" spans="1:9" x14ac:dyDescent="0.25">
      <c r="A341"/>
      <c r="B341"/>
      <c r="C341"/>
      <c r="D341"/>
      <c r="E341"/>
      <c r="F341"/>
      <c r="G341"/>
      <c r="H341"/>
      <c r="I341"/>
    </row>
    <row r="342" spans="1:9" x14ac:dyDescent="0.25">
      <c r="A342"/>
      <c r="B342"/>
      <c r="C342"/>
      <c r="D342"/>
      <c r="E342"/>
      <c r="F342"/>
      <c r="G342"/>
      <c r="H342"/>
      <c r="I342"/>
    </row>
    <row r="343" spans="1:9" x14ac:dyDescent="0.25">
      <c r="A343"/>
      <c r="B343"/>
      <c r="C343"/>
      <c r="D343"/>
      <c r="E343"/>
      <c r="F343"/>
      <c r="G343"/>
      <c r="H343"/>
      <c r="I343"/>
    </row>
    <row r="344" spans="1:9" x14ac:dyDescent="0.25">
      <c r="A344"/>
      <c r="B344"/>
      <c r="C344"/>
      <c r="D344"/>
      <c r="E344"/>
      <c r="F344"/>
      <c r="G344"/>
      <c r="H344"/>
      <c r="I344"/>
    </row>
    <row r="345" spans="1:9" x14ac:dyDescent="0.25">
      <c r="A345"/>
      <c r="B345"/>
      <c r="C345"/>
      <c r="D345"/>
      <c r="E345"/>
      <c r="F345"/>
      <c r="G345"/>
      <c r="H345"/>
      <c r="I345"/>
    </row>
    <row r="346" spans="1:9" x14ac:dyDescent="0.25">
      <c r="A346"/>
      <c r="B346"/>
      <c r="C346"/>
      <c r="D346"/>
      <c r="E346"/>
      <c r="F346"/>
      <c r="G346"/>
      <c r="H346"/>
      <c r="I346"/>
    </row>
    <row r="347" spans="1:9" x14ac:dyDescent="0.25">
      <c r="A347"/>
      <c r="B347"/>
      <c r="C347"/>
      <c r="D347"/>
      <c r="E347"/>
      <c r="F347"/>
      <c r="G347"/>
      <c r="H347"/>
      <c r="I347"/>
    </row>
    <row r="348" spans="1:9" x14ac:dyDescent="0.25">
      <c r="A348"/>
      <c r="B348"/>
      <c r="C348"/>
      <c r="D348"/>
      <c r="E348"/>
      <c r="F348"/>
      <c r="G348"/>
      <c r="H348"/>
      <c r="I348"/>
    </row>
    <row r="349" spans="1:9" x14ac:dyDescent="0.25">
      <c r="A349"/>
      <c r="B349"/>
      <c r="C349"/>
      <c r="D349"/>
      <c r="E349"/>
      <c r="F349"/>
      <c r="G349"/>
      <c r="H349"/>
      <c r="I349"/>
    </row>
    <row r="350" spans="1:9" x14ac:dyDescent="0.25">
      <c r="A350"/>
      <c r="B350"/>
      <c r="C350"/>
      <c r="D350"/>
      <c r="E350"/>
      <c r="F350"/>
      <c r="G350"/>
      <c r="H350"/>
      <c r="I350"/>
    </row>
    <row r="351" spans="1:9" x14ac:dyDescent="0.25">
      <c r="A351"/>
      <c r="B351"/>
      <c r="C351"/>
      <c r="D351"/>
      <c r="E351"/>
      <c r="F351"/>
      <c r="G351"/>
      <c r="H351"/>
      <c r="I351"/>
    </row>
    <row r="352" spans="1:9" x14ac:dyDescent="0.25">
      <c r="A352"/>
      <c r="B352"/>
      <c r="C352"/>
      <c r="D352"/>
      <c r="E352"/>
      <c r="F352"/>
      <c r="G352"/>
      <c r="H352"/>
      <c r="I352"/>
    </row>
    <row r="353" spans="1:9" x14ac:dyDescent="0.25">
      <c r="A353"/>
      <c r="B353"/>
      <c r="C353"/>
      <c r="D353"/>
      <c r="E353"/>
      <c r="F353"/>
      <c r="G353"/>
      <c r="H353"/>
      <c r="I353"/>
    </row>
    <row r="354" spans="1:9" x14ac:dyDescent="0.25">
      <c r="A354"/>
      <c r="B354"/>
      <c r="C354"/>
      <c r="D354"/>
      <c r="E354"/>
      <c r="F354"/>
      <c r="G354"/>
      <c r="H354"/>
      <c r="I354"/>
    </row>
    <row r="355" spans="1:9" x14ac:dyDescent="0.25">
      <c r="A355"/>
      <c r="B355"/>
      <c r="C355"/>
      <c r="D355"/>
      <c r="E355"/>
      <c r="F355"/>
      <c r="G355"/>
      <c r="H355"/>
      <c r="I355"/>
    </row>
    <row r="356" spans="1:9" x14ac:dyDescent="0.25">
      <c r="A356"/>
      <c r="B356"/>
      <c r="C356"/>
      <c r="D356"/>
      <c r="E356"/>
      <c r="F356"/>
      <c r="G356"/>
      <c r="H356"/>
      <c r="I356"/>
    </row>
    <row r="357" spans="1:9" x14ac:dyDescent="0.25">
      <c r="A357"/>
      <c r="B357"/>
      <c r="C357"/>
      <c r="D357"/>
      <c r="E357"/>
      <c r="F357"/>
      <c r="G357"/>
      <c r="H357"/>
      <c r="I357"/>
    </row>
    <row r="358" spans="1:9" x14ac:dyDescent="0.25">
      <c r="A358"/>
      <c r="B358"/>
      <c r="C358"/>
      <c r="D358"/>
      <c r="E358"/>
      <c r="F358"/>
      <c r="G358"/>
      <c r="H358"/>
      <c r="I358"/>
    </row>
    <row r="359" spans="1:9" x14ac:dyDescent="0.25">
      <c r="A359"/>
      <c r="B359"/>
      <c r="C359"/>
      <c r="D359"/>
      <c r="E359"/>
      <c r="F359"/>
      <c r="G359"/>
      <c r="H359"/>
      <c r="I359"/>
    </row>
    <row r="360" spans="1:9" x14ac:dyDescent="0.25">
      <c r="A360"/>
      <c r="B360"/>
      <c r="C360"/>
      <c r="D360"/>
      <c r="E360"/>
      <c r="F360"/>
      <c r="G360"/>
      <c r="H360"/>
      <c r="I360"/>
    </row>
    <row r="361" spans="1:9" x14ac:dyDescent="0.25">
      <c r="A361"/>
      <c r="B361"/>
      <c r="C361"/>
      <c r="D361"/>
      <c r="E361"/>
      <c r="F361"/>
      <c r="G361"/>
      <c r="H361"/>
      <c r="I361"/>
    </row>
    <row r="362" spans="1:9" x14ac:dyDescent="0.25">
      <c r="A362"/>
      <c r="B362"/>
      <c r="C362"/>
      <c r="D362"/>
      <c r="E362"/>
      <c r="F362"/>
      <c r="G362"/>
      <c r="H362"/>
      <c r="I362"/>
    </row>
    <row r="363" spans="1:9" x14ac:dyDescent="0.25">
      <c r="A363"/>
      <c r="B363"/>
      <c r="C363"/>
      <c r="D363"/>
      <c r="E363"/>
      <c r="F363"/>
      <c r="G363"/>
      <c r="H363"/>
      <c r="I363"/>
    </row>
    <row r="364" spans="1:9" x14ac:dyDescent="0.25">
      <c r="A364"/>
      <c r="B364"/>
      <c r="C364"/>
      <c r="D364"/>
      <c r="E364"/>
      <c r="F364"/>
      <c r="G364"/>
      <c r="H364"/>
      <c r="I364"/>
    </row>
    <row r="365" spans="1:9" x14ac:dyDescent="0.25">
      <c r="A365"/>
      <c r="B365"/>
      <c r="C365"/>
      <c r="D365"/>
      <c r="E365"/>
      <c r="F365"/>
      <c r="G365"/>
      <c r="H365"/>
      <c r="I365"/>
    </row>
    <row r="366" spans="1:9" x14ac:dyDescent="0.25">
      <c r="A366"/>
      <c r="B366"/>
      <c r="C366"/>
      <c r="D366"/>
      <c r="E366"/>
      <c r="F366"/>
      <c r="G366"/>
      <c r="H366"/>
      <c r="I366"/>
    </row>
    <row r="367" spans="1:9" x14ac:dyDescent="0.25">
      <c r="A367"/>
      <c r="B367"/>
      <c r="C367"/>
      <c r="D367"/>
      <c r="E367"/>
      <c r="F367"/>
      <c r="G367"/>
      <c r="H367"/>
      <c r="I367"/>
    </row>
    <row r="368" spans="1:9" x14ac:dyDescent="0.25">
      <c r="A368"/>
      <c r="B368"/>
      <c r="C368"/>
      <c r="D368"/>
      <c r="E368"/>
      <c r="F368"/>
      <c r="G368"/>
      <c r="H368"/>
      <c r="I368"/>
    </row>
    <row r="369" spans="1:9" x14ac:dyDescent="0.25">
      <c r="A369"/>
      <c r="B369"/>
      <c r="C369"/>
      <c r="D369"/>
      <c r="E369"/>
      <c r="F369"/>
      <c r="G369"/>
      <c r="H369"/>
      <c r="I369"/>
    </row>
    <row r="370" spans="1:9" x14ac:dyDescent="0.25">
      <c r="A370"/>
      <c r="B370"/>
      <c r="C370"/>
      <c r="D370"/>
      <c r="E370"/>
      <c r="F370"/>
      <c r="G370"/>
      <c r="H370"/>
      <c r="I370"/>
    </row>
    <row r="371" spans="1:9" x14ac:dyDescent="0.25">
      <c r="A371"/>
      <c r="B371"/>
      <c r="C371"/>
      <c r="D371"/>
      <c r="E371"/>
      <c r="F371"/>
      <c r="G371"/>
      <c r="H371"/>
      <c r="I371"/>
    </row>
    <row r="372" spans="1:9" x14ac:dyDescent="0.25">
      <c r="A372"/>
      <c r="B372"/>
      <c r="C372"/>
      <c r="D372"/>
      <c r="E372"/>
      <c r="F372"/>
      <c r="G372"/>
      <c r="H372"/>
      <c r="I372"/>
    </row>
    <row r="373" spans="1:9" x14ac:dyDescent="0.25">
      <c r="A373"/>
      <c r="B373"/>
      <c r="C373"/>
      <c r="D373"/>
      <c r="E373"/>
      <c r="F373"/>
      <c r="G373"/>
      <c r="H373"/>
      <c r="I373"/>
    </row>
    <row r="374" spans="1:9" x14ac:dyDescent="0.25">
      <c r="A374"/>
      <c r="B374"/>
      <c r="C374"/>
      <c r="D374"/>
      <c r="E374"/>
      <c r="F374"/>
      <c r="G374"/>
      <c r="H374"/>
      <c r="I374"/>
    </row>
    <row r="375" spans="1:9" x14ac:dyDescent="0.25">
      <c r="A375"/>
      <c r="B375"/>
      <c r="C375"/>
      <c r="D375"/>
      <c r="E375"/>
      <c r="F375"/>
      <c r="G375"/>
      <c r="H375"/>
      <c r="I375"/>
    </row>
    <row r="376" spans="1:9" x14ac:dyDescent="0.25">
      <c r="A376"/>
      <c r="B376"/>
      <c r="C376"/>
      <c r="D376"/>
      <c r="E376"/>
      <c r="F376"/>
      <c r="G376"/>
      <c r="H376"/>
      <c r="I376"/>
    </row>
    <row r="377" spans="1:9" x14ac:dyDescent="0.25">
      <c r="A377"/>
      <c r="B377"/>
      <c r="C377"/>
      <c r="D377"/>
      <c r="E377"/>
      <c r="F377"/>
      <c r="G377"/>
      <c r="H377"/>
      <c r="I377"/>
    </row>
    <row r="378" spans="1:9" x14ac:dyDescent="0.25">
      <c r="A378"/>
      <c r="B378"/>
      <c r="C378"/>
      <c r="D378"/>
      <c r="E378"/>
      <c r="F378"/>
      <c r="G378"/>
      <c r="H378"/>
      <c r="I378"/>
    </row>
    <row r="379" spans="1:9" x14ac:dyDescent="0.25">
      <c r="A379"/>
      <c r="B379"/>
      <c r="C379"/>
      <c r="D379"/>
      <c r="E379"/>
      <c r="F379"/>
      <c r="G379"/>
      <c r="H379"/>
      <c r="I379"/>
    </row>
    <row r="380" spans="1:9" x14ac:dyDescent="0.25">
      <c r="A380"/>
      <c r="B380"/>
      <c r="C380"/>
      <c r="D380"/>
      <c r="E380"/>
      <c r="F380"/>
      <c r="G380"/>
      <c r="H380"/>
      <c r="I380"/>
    </row>
    <row r="381" spans="1:9" x14ac:dyDescent="0.25">
      <c r="A381"/>
      <c r="B381"/>
      <c r="C381"/>
      <c r="D381"/>
      <c r="E381"/>
      <c r="F381"/>
      <c r="G381"/>
      <c r="H381"/>
      <c r="I381"/>
    </row>
    <row r="382" spans="1:9" x14ac:dyDescent="0.25">
      <c r="A382"/>
      <c r="B382"/>
      <c r="C382"/>
      <c r="D382"/>
      <c r="E382"/>
      <c r="F382"/>
      <c r="G382"/>
      <c r="H382"/>
      <c r="I382"/>
    </row>
    <row r="383" spans="1:9" x14ac:dyDescent="0.25">
      <c r="A383"/>
      <c r="B383"/>
      <c r="C383"/>
      <c r="D383"/>
      <c r="E383"/>
      <c r="F383"/>
      <c r="G383"/>
      <c r="H383"/>
      <c r="I383"/>
    </row>
    <row r="384" spans="1:9" x14ac:dyDescent="0.25">
      <c r="A384"/>
      <c r="B384"/>
      <c r="C384"/>
      <c r="D384"/>
      <c r="E384"/>
      <c r="F384"/>
      <c r="G384"/>
      <c r="H384"/>
      <c r="I384"/>
    </row>
    <row r="385" spans="1:9" x14ac:dyDescent="0.25">
      <c r="A385"/>
      <c r="B385"/>
      <c r="C385"/>
      <c r="D385"/>
      <c r="E385"/>
      <c r="F385"/>
      <c r="G385"/>
      <c r="H385"/>
      <c r="I385"/>
    </row>
    <row r="386" spans="1:9" x14ac:dyDescent="0.25">
      <c r="A386"/>
      <c r="B386"/>
      <c r="C386"/>
      <c r="D386"/>
      <c r="E386"/>
      <c r="F386"/>
      <c r="G386"/>
      <c r="H386"/>
      <c r="I386"/>
    </row>
    <row r="387" spans="1:9" x14ac:dyDescent="0.25">
      <c r="A387"/>
      <c r="B387"/>
      <c r="C387"/>
      <c r="D387"/>
      <c r="E387"/>
      <c r="F387"/>
      <c r="G387"/>
      <c r="H387"/>
      <c r="I387"/>
    </row>
    <row r="388" spans="1:9" x14ac:dyDescent="0.25">
      <c r="A388"/>
      <c r="B388"/>
      <c r="C388"/>
      <c r="D388"/>
      <c r="E388"/>
      <c r="F388"/>
      <c r="G388"/>
      <c r="H388"/>
      <c r="I388"/>
    </row>
    <row r="389" spans="1:9" x14ac:dyDescent="0.25">
      <c r="A389"/>
      <c r="B389"/>
      <c r="C389"/>
      <c r="D389"/>
      <c r="E389"/>
      <c r="F389"/>
      <c r="G389"/>
      <c r="H389"/>
      <c r="I389"/>
    </row>
    <row r="390" spans="1:9" x14ac:dyDescent="0.25">
      <c r="A390"/>
      <c r="B390"/>
      <c r="C390"/>
      <c r="D390"/>
      <c r="E390"/>
      <c r="F390"/>
      <c r="G390"/>
      <c r="H390"/>
      <c r="I390"/>
    </row>
    <row r="391" spans="1:9" x14ac:dyDescent="0.25">
      <c r="A391"/>
      <c r="B391"/>
      <c r="C391"/>
      <c r="D391"/>
      <c r="E391"/>
      <c r="F391"/>
      <c r="G391"/>
      <c r="H391"/>
      <c r="I391"/>
    </row>
    <row r="392" spans="1:9" x14ac:dyDescent="0.25">
      <c r="A392"/>
      <c r="B392"/>
      <c r="C392"/>
      <c r="D392"/>
      <c r="E392"/>
      <c r="F392"/>
      <c r="G392"/>
      <c r="H392"/>
      <c r="I392"/>
    </row>
    <row r="393" spans="1:9" x14ac:dyDescent="0.25">
      <c r="A393"/>
      <c r="B393"/>
      <c r="C393"/>
      <c r="D393"/>
      <c r="E393"/>
      <c r="F393"/>
      <c r="G393"/>
      <c r="H393"/>
      <c r="I393"/>
    </row>
    <row r="394" spans="1:9" x14ac:dyDescent="0.25">
      <c r="A394"/>
      <c r="B394"/>
      <c r="C394"/>
      <c r="D394"/>
      <c r="E394"/>
      <c r="F394"/>
      <c r="G394"/>
      <c r="H394"/>
      <c r="I394"/>
    </row>
    <row r="395" spans="1:9" x14ac:dyDescent="0.25">
      <c r="A395"/>
      <c r="B395"/>
      <c r="C395"/>
      <c r="D395"/>
      <c r="E395"/>
      <c r="F395"/>
      <c r="G395"/>
      <c r="H395"/>
      <c r="I395"/>
    </row>
    <row r="396" spans="1:9" x14ac:dyDescent="0.25">
      <c r="A396"/>
      <c r="B396"/>
      <c r="C396"/>
      <c r="D396"/>
      <c r="E396"/>
      <c r="F396"/>
      <c r="G396"/>
      <c r="H396"/>
      <c r="I396"/>
    </row>
    <row r="397" spans="1:9" x14ac:dyDescent="0.25">
      <c r="A397"/>
      <c r="B397"/>
      <c r="C397"/>
      <c r="D397"/>
      <c r="E397"/>
      <c r="F397"/>
      <c r="G397"/>
      <c r="H397"/>
      <c r="I397"/>
    </row>
    <row r="398" spans="1:9" x14ac:dyDescent="0.25">
      <c r="A398"/>
      <c r="B398"/>
      <c r="C398"/>
      <c r="D398"/>
      <c r="E398"/>
      <c r="F398"/>
      <c r="G398"/>
      <c r="H398"/>
      <c r="I398"/>
    </row>
    <row r="399" spans="1:9" x14ac:dyDescent="0.25">
      <c r="A399"/>
      <c r="B399"/>
      <c r="C399"/>
      <c r="D399"/>
      <c r="E399"/>
      <c r="F399"/>
      <c r="G399"/>
      <c r="H399"/>
      <c r="I399"/>
    </row>
    <row r="400" spans="1:9" x14ac:dyDescent="0.25">
      <c r="A400"/>
      <c r="B400"/>
      <c r="C400"/>
      <c r="D400"/>
      <c r="E400"/>
      <c r="F400"/>
      <c r="G400"/>
      <c r="H400"/>
      <c r="I400"/>
    </row>
    <row r="401" spans="1:9" x14ac:dyDescent="0.25">
      <c r="A401"/>
      <c r="B401"/>
      <c r="C401"/>
      <c r="D401"/>
      <c r="E401"/>
      <c r="F401"/>
      <c r="G401"/>
      <c r="H401"/>
      <c r="I401"/>
    </row>
    <row r="402" spans="1:9" x14ac:dyDescent="0.25">
      <c r="A402"/>
      <c r="B402"/>
      <c r="C402"/>
      <c r="D402"/>
      <c r="E402"/>
      <c r="F402"/>
      <c r="G402"/>
      <c r="H402"/>
      <c r="I402"/>
    </row>
    <row r="403" spans="1:9" x14ac:dyDescent="0.25">
      <c r="A403"/>
      <c r="B403"/>
      <c r="C403"/>
      <c r="D403"/>
      <c r="E403"/>
      <c r="F403"/>
      <c r="G403"/>
      <c r="H403"/>
      <c r="I403"/>
    </row>
    <row r="404" spans="1:9" x14ac:dyDescent="0.25">
      <c r="A404"/>
      <c r="B404"/>
      <c r="C404"/>
      <c r="D404"/>
      <c r="E404"/>
      <c r="F404"/>
      <c r="G404"/>
      <c r="H404"/>
      <c r="I404"/>
    </row>
    <row r="405" spans="1:9" x14ac:dyDescent="0.25">
      <c r="A405"/>
      <c r="B405"/>
      <c r="C405"/>
      <c r="D405"/>
      <c r="E405"/>
      <c r="F405"/>
      <c r="G405"/>
      <c r="H405"/>
      <c r="I405"/>
    </row>
    <row r="406" spans="1:9" x14ac:dyDescent="0.25">
      <c r="A406"/>
      <c r="B406"/>
      <c r="C406"/>
      <c r="D406"/>
      <c r="E406"/>
      <c r="F406"/>
      <c r="G406"/>
      <c r="H406"/>
      <c r="I406"/>
    </row>
    <row r="407" spans="1:9" x14ac:dyDescent="0.25">
      <c r="A407"/>
      <c r="B407"/>
      <c r="C407"/>
      <c r="D407"/>
      <c r="E407"/>
      <c r="F407"/>
      <c r="G407"/>
      <c r="H407"/>
      <c r="I407"/>
    </row>
    <row r="408" spans="1:9" x14ac:dyDescent="0.25">
      <c r="A408"/>
      <c r="B408"/>
      <c r="C408"/>
      <c r="D408"/>
      <c r="E408"/>
      <c r="F408"/>
      <c r="G408"/>
      <c r="H408"/>
      <c r="I408"/>
    </row>
    <row r="409" spans="1:9" x14ac:dyDescent="0.25">
      <c r="A409"/>
      <c r="B409"/>
      <c r="C409"/>
      <c r="D409"/>
      <c r="E409"/>
      <c r="F409"/>
      <c r="G409"/>
      <c r="H409"/>
      <c r="I409"/>
    </row>
    <row r="410" spans="1:9" x14ac:dyDescent="0.25">
      <c r="A410"/>
      <c r="B410"/>
      <c r="C410"/>
      <c r="D410"/>
      <c r="E410"/>
      <c r="F410"/>
      <c r="G410"/>
      <c r="H410"/>
      <c r="I410"/>
    </row>
    <row r="411" spans="1:9" x14ac:dyDescent="0.25">
      <c r="A411"/>
      <c r="B411"/>
      <c r="C411"/>
      <c r="D411"/>
      <c r="E411"/>
      <c r="F411"/>
      <c r="G411"/>
      <c r="H411"/>
      <c r="I411"/>
    </row>
    <row r="412" spans="1:9" x14ac:dyDescent="0.25">
      <c r="A412"/>
      <c r="B412"/>
      <c r="C412"/>
      <c r="D412"/>
      <c r="E412"/>
      <c r="F412"/>
      <c r="G412"/>
      <c r="H412"/>
      <c r="I412"/>
    </row>
    <row r="413" spans="1:9" x14ac:dyDescent="0.25">
      <c r="A413"/>
      <c r="B413"/>
      <c r="C413"/>
      <c r="D413"/>
      <c r="E413"/>
      <c r="F413"/>
      <c r="G413"/>
      <c r="H413"/>
      <c r="I413"/>
    </row>
    <row r="414" spans="1:9" x14ac:dyDescent="0.25">
      <c r="A414"/>
      <c r="B414"/>
      <c r="C414"/>
      <c r="D414"/>
      <c r="E414"/>
      <c r="F414"/>
      <c r="G414"/>
      <c r="H414"/>
      <c r="I414"/>
    </row>
    <row r="415" spans="1:9" x14ac:dyDescent="0.25">
      <c r="A415"/>
      <c r="B415"/>
      <c r="C415"/>
      <c r="D415"/>
      <c r="E415"/>
      <c r="F415"/>
      <c r="G415"/>
      <c r="H415"/>
      <c r="I415"/>
    </row>
    <row r="416" spans="1:9" x14ac:dyDescent="0.25">
      <c r="A416"/>
      <c r="B416"/>
      <c r="C416"/>
      <c r="D416"/>
      <c r="E416"/>
      <c r="F416"/>
      <c r="G416"/>
      <c r="H416"/>
      <c r="I416"/>
    </row>
    <row r="417" spans="1:9" x14ac:dyDescent="0.25">
      <c r="A417"/>
      <c r="B417"/>
      <c r="C417"/>
      <c r="D417"/>
      <c r="E417"/>
      <c r="F417"/>
      <c r="G417"/>
      <c r="H417"/>
      <c r="I417"/>
    </row>
    <row r="418" spans="1:9" x14ac:dyDescent="0.25">
      <c r="A418"/>
      <c r="B418"/>
      <c r="C418"/>
      <c r="D418"/>
      <c r="E418"/>
      <c r="F418"/>
      <c r="G418"/>
      <c r="H418"/>
      <c r="I418"/>
    </row>
    <row r="419" spans="1:9" x14ac:dyDescent="0.25">
      <c r="A419"/>
      <c r="B419"/>
      <c r="C419"/>
      <c r="D419"/>
      <c r="E419"/>
      <c r="F419"/>
      <c r="G419"/>
      <c r="H419"/>
      <c r="I419"/>
    </row>
    <row r="420" spans="1:9" x14ac:dyDescent="0.25">
      <c r="A420"/>
      <c r="B420"/>
      <c r="C420"/>
      <c r="D420"/>
      <c r="E420"/>
      <c r="F420"/>
      <c r="G420"/>
      <c r="H420"/>
      <c r="I420"/>
    </row>
    <row r="421" spans="1:9" x14ac:dyDescent="0.25">
      <c r="A421"/>
      <c r="B421"/>
      <c r="C421"/>
      <c r="D421"/>
      <c r="E421"/>
      <c r="F421"/>
      <c r="G421"/>
      <c r="H421"/>
      <c r="I421"/>
    </row>
    <row r="422" spans="1:9" x14ac:dyDescent="0.25">
      <c r="A422"/>
      <c r="B422"/>
      <c r="C422"/>
      <c r="D422"/>
      <c r="E422"/>
      <c r="F422"/>
      <c r="G422"/>
      <c r="H422"/>
      <c r="I422"/>
    </row>
    <row r="423" spans="1:9" x14ac:dyDescent="0.25">
      <c r="A423"/>
      <c r="B423"/>
      <c r="C423"/>
      <c r="D423"/>
      <c r="E423"/>
      <c r="F423"/>
      <c r="G423"/>
      <c r="H423"/>
      <c r="I423"/>
    </row>
    <row r="424" spans="1:9" x14ac:dyDescent="0.25">
      <c r="A424"/>
      <c r="B424"/>
      <c r="C424"/>
      <c r="D424"/>
      <c r="E424"/>
      <c r="F424"/>
      <c r="G424"/>
      <c r="H424"/>
      <c r="I424"/>
    </row>
    <row r="425" spans="1:9" x14ac:dyDescent="0.25">
      <c r="A425"/>
      <c r="B425"/>
      <c r="C425"/>
      <c r="D425"/>
      <c r="E425"/>
      <c r="F425"/>
      <c r="G425"/>
      <c r="H425"/>
      <c r="I425"/>
    </row>
    <row r="426" spans="1:9" x14ac:dyDescent="0.25">
      <c r="A426"/>
      <c r="B426"/>
      <c r="C426"/>
      <c r="D426"/>
      <c r="E426"/>
      <c r="F426"/>
      <c r="G426"/>
      <c r="H426"/>
      <c r="I426"/>
    </row>
    <row r="427" spans="1:9" x14ac:dyDescent="0.25">
      <c r="A427"/>
      <c r="B427"/>
      <c r="C427"/>
      <c r="D427"/>
      <c r="E427"/>
      <c r="F427"/>
      <c r="G427"/>
      <c r="H427"/>
      <c r="I427"/>
    </row>
    <row r="428" spans="1:9" x14ac:dyDescent="0.25">
      <c r="A428"/>
      <c r="B428"/>
      <c r="C428"/>
      <c r="D428"/>
      <c r="E428"/>
      <c r="F428"/>
      <c r="G428"/>
      <c r="H428"/>
      <c r="I428"/>
    </row>
    <row r="429" spans="1:9" x14ac:dyDescent="0.25">
      <c r="A429"/>
      <c r="B429"/>
      <c r="C429"/>
      <c r="D429"/>
      <c r="E429"/>
      <c r="F429"/>
      <c r="G429"/>
      <c r="H429"/>
      <c r="I429"/>
    </row>
    <row r="430" spans="1:9" x14ac:dyDescent="0.25">
      <c r="A430"/>
      <c r="B430"/>
      <c r="C430"/>
      <c r="D430"/>
      <c r="E430"/>
      <c r="F430"/>
      <c r="G430"/>
      <c r="H430"/>
      <c r="I430"/>
    </row>
    <row r="431" spans="1:9" x14ac:dyDescent="0.25">
      <c r="A431"/>
      <c r="B431"/>
      <c r="C431"/>
      <c r="D431"/>
      <c r="E431"/>
      <c r="F431"/>
      <c r="G431"/>
      <c r="H431"/>
      <c r="I431"/>
    </row>
    <row r="432" spans="1:9" x14ac:dyDescent="0.25">
      <c r="A432"/>
      <c r="B432"/>
      <c r="C432"/>
      <c r="D432"/>
      <c r="E432"/>
      <c r="F432"/>
      <c r="G432"/>
      <c r="H432"/>
      <c r="I432"/>
    </row>
    <row r="433" spans="1:9" x14ac:dyDescent="0.25">
      <c r="A433"/>
      <c r="B433"/>
      <c r="C433"/>
      <c r="D433"/>
      <c r="E433"/>
      <c r="F433"/>
      <c r="G433"/>
      <c r="H433"/>
      <c r="I433"/>
    </row>
    <row r="434" spans="1:9" x14ac:dyDescent="0.25">
      <c r="A434"/>
      <c r="B434"/>
      <c r="C434"/>
      <c r="D434"/>
      <c r="E434"/>
      <c r="F434"/>
      <c r="G434"/>
      <c r="H434"/>
      <c r="I434"/>
    </row>
    <row r="435" spans="1:9" x14ac:dyDescent="0.25">
      <c r="A435"/>
      <c r="B435"/>
      <c r="C435"/>
      <c r="D435"/>
      <c r="E435"/>
      <c r="F435"/>
      <c r="G435"/>
      <c r="H435"/>
      <c r="I435"/>
    </row>
    <row r="436" spans="1:9" x14ac:dyDescent="0.25">
      <c r="A436"/>
      <c r="B436"/>
      <c r="C436"/>
      <c r="D436"/>
      <c r="E436"/>
      <c r="F436"/>
      <c r="G436"/>
      <c r="H436"/>
      <c r="I436"/>
    </row>
    <row r="437" spans="1:9" x14ac:dyDescent="0.25">
      <c r="A437"/>
      <c r="B437"/>
      <c r="C437"/>
      <c r="D437"/>
      <c r="E437"/>
      <c r="F437"/>
      <c r="G437"/>
      <c r="H437"/>
      <c r="I437"/>
    </row>
    <row r="438" spans="1:9" x14ac:dyDescent="0.25">
      <c r="A438"/>
      <c r="B438"/>
      <c r="C438"/>
      <c r="D438"/>
      <c r="E438"/>
      <c r="F438"/>
      <c r="G438"/>
      <c r="H438"/>
      <c r="I438"/>
    </row>
    <row r="439" spans="1:9" x14ac:dyDescent="0.25">
      <c r="A439"/>
      <c r="B439"/>
      <c r="C439"/>
      <c r="D439"/>
      <c r="E439"/>
      <c r="F439"/>
      <c r="G439"/>
      <c r="H439"/>
      <c r="I439"/>
    </row>
    <row r="440" spans="1:9" x14ac:dyDescent="0.25">
      <c r="A440"/>
      <c r="B440"/>
      <c r="C440"/>
      <c r="D440"/>
      <c r="E440"/>
      <c r="F440"/>
      <c r="G440"/>
      <c r="H440"/>
      <c r="I440"/>
    </row>
    <row r="441" spans="1:9" x14ac:dyDescent="0.25">
      <c r="A441"/>
      <c r="B441"/>
      <c r="C441"/>
      <c r="D441"/>
      <c r="E441"/>
      <c r="F441"/>
      <c r="G441"/>
      <c r="H441"/>
      <c r="I441"/>
    </row>
    <row r="442" spans="1:9" x14ac:dyDescent="0.25">
      <c r="A442"/>
      <c r="B442"/>
      <c r="C442"/>
      <c r="D442"/>
      <c r="E442"/>
      <c r="F442"/>
      <c r="G442"/>
      <c r="H442"/>
      <c r="I442"/>
    </row>
    <row r="443" spans="1:9" x14ac:dyDescent="0.25">
      <c r="A443"/>
      <c r="B443"/>
      <c r="C443"/>
      <c r="D443"/>
      <c r="E443"/>
      <c r="F443"/>
      <c r="G443"/>
      <c r="H443"/>
      <c r="I443"/>
    </row>
    <row r="444" spans="1:9" x14ac:dyDescent="0.25">
      <c r="A444"/>
      <c r="B444"/>
      <c r="C444"/>
      <c r="D444"/>
      <c r="E444"/>
      <c r="F444"/>
      <c r="G444"/>
      <c r="H444"/>
      <c r="I444"/>
    </row>
    <row r="445" spans="1:9" x14ac:dyDescent="0.25">
      <c r="A445"/>
      <c r="B445"/>
      <c r="C445"/>
      <c r="D445"/>
      <c r="E445"/>
      <c r="F445"/>
      <c r="G445"/>
      <c r="H445"/>
      <c r="I445"/>
    </row>
    <row r="446" spans="1:9" x14ac:dyDescent="0.25">
      <c r="A446"/>
      <c r="B446"/>
      <c r="C446"/>
      <c r="D446"/>
      <c r="E446"/>
      <c r="F446"/>
      <c r="G446"/>
      <c r="H446"/>
      <c r="I446"/>
    </row>
    <row r="447" spans="1:9" x14ac:dyDescent="0.25">
      <c r="A447"/>
      <c r="B447"/>
      <c r="C447"/>
      <c r="D447"/>
      <c r="E447"/>
      <c r="F447"/>
      <c r="G447"/>
      <c r="H447"/>
      <c r="I447"/>
    </row>
    <row r="448" spans="1:9" x14ac:dyDescent="0.25">
      <c r="A448"/>
      <c r="B448"/>
      <c r="C448"/>
      <c r="D448"/>
      <c r="E448"/>
      <c r="F448"/>
      <c r="G448"/>
      <c r="H448"/>
      <c r="I448"/>
    </row>
    <row r="449" spans="1:9" x14ac:dyDescent="0.25">
      <c r="A449"/>
      <c r="B449"/>
      <c r="C449"/>
      <c r="D449"/>
      <c r="E449"/>
      <c r="F449"/>
      <c r="G449"/>
      <c r="H449"/>
      <c r="I449"/>
    </row>
    <row r="450" spans="1:9" x14ac:dyDescent="0.25">
      <c r="A450"/>
      <c r="B450"/>
      <c r="C450"/>
      <c r="D450"/>
      <c r="E450"/>
      <c r="F450"/>
      <c r="G450"/>
      <c r="H450"/>
      <c r="I450"/>
    </row>
    <row r="451" spans="1:9" x14ac:dyDescent="0.25">
      <c r="A451"/>
      <c r="B451"/>
      <c r="C451"/>
      <c r="D451"/>
      <c r="E451"/>
      <c r="F451"/>
      <c r="G451"/>
      <c r="H451"/>
      <c r="I451"/>
    </row>
    <row r="452" spans="1:9" x14ac:dyDescent="0.25">
      <c r="A452"/>
      <c r="B452"/>
      <c r="C452"/>
      <c r="D452"/>
      <c r="E452"/>
      <c r="F452"/>
      <c r="G452"/>
      <c r="H452"/>
      <c r="I452"/>
    </row>
    <row r="453" spans="1:9" x14ac:dyDescent="0.25">
      <c r="A453"/>
      <c r="B453"/>
      <c r="C453"/>
      <c r="D453"/>
      <c r="E453"/>
      <c r="F453"/>
      <c r="G453"/>
      <c r="H453"/>
      <c r="I453"/>
    </row>
    <row r="454" spans="1:9" x14ac:dyDescent="0.25">
      <c r="A454"/>
      <c r="B454"/>
      <c r="C454"/>
      <c r="D454"/>
      <c r="E454"/>
      <c r="F454"/>
      <c r="G454"/>
      <c r="H454"/>
      <c r="I454"/>
    </row>
    <row r="455" spans="1:9" x14ac:dyDescent="0.25">
      <c r="A455"/>
      <c r="B455"/>
      <c r="C455"/>
      <c r="D455"/>
      <c r="E455"/>
      <c r="F455"/>
      <c r="G455"/>
      <c r="H455"/>
      <c r="I455"/>
    </row>
    <row r="456" spans="1:9" x14ac:dyDescent="0.25">
      <c r="A456"/>
      <c r="B456"/>
      <c r="C456"/>
      <c r="D456"/>
      <c r="E456"/>
      <c r="F456"/>
      <c r="G456"/>
      <c r="H456"/>
      <c r="I456"/>
    </row>
    <row r="457" spans="1:9" x14ac:dyDescent="0.25">
      <c r="A457"/>
      <c r="B457"/>
      <c r="C457"/>
      <c r="D457"/>
      <c r="E457"/>
      <c r="F457"/>
      <c r="G457"/>
      <c r="H457"/>
      <c r="I457"/>
    </row>
    <row r="458" spans="1:9" x14ac:dyDescent="0.25">
      <c r="A458"/>
      <c r="B458"/>
      <c r="C458"/>
      <c r="D458"/>
      <c r="E458"/>
      <c r="F458"/>
      <c r="G458"/>
      <c r="H458"/>
      <c r="I458"/>
    </row>
    <row r="459" spans="1:9" x14ac:dyDescent="0.25">
      <c r="A459"/>
      <c r="B459"/>
      <c r="C459"/>
      <c r="D459"/>
      <c r="E459"/>
      <c r="F459"/>
      <c r="G459"/>
      <c r="H459"/>
      <c r="I459"/>
    </row>
    <row r="460" spans="1:9" x14ac:dyDescent="0.25">
      <c r="A460"/>
      <c r="B460"/>
      <c r="C460"/>
      <c r="D460"/>
      <c r="E460"/>
      <c r="F460"/>
      <c r="G460"/>
      <c r="H460"/>
      <c r="I460"/>
    </row>
    <row r="461" spans="1:9" x14ac:dyDescent="0.25">
      <c r="A461"/>
      <c r="B461"/>
      <c r="C461"/>
      <c r="D461"/>
      <c r="E461"/>
      <c r="F461"/>
      <c r="G461"/>
      <c r="H461"/>
      <c r="I461"/>
    </row>
    <row r="462" spans="1:9" x14ac:dyDescent="0.25">
      <c r="A462"/>
      <c r="B462"/>
      <c r="C462"/>
      <c r="D462"/>
      <c r="E462"/>
      <c r="F462"/>
      <c r="G462"/>
      <c r="H462"/>
      <c r="I462"/>
    </row>
    <row r="463" spans="1:9" x14ac:dyDescent="0.25">
      <c r="A463"/>
      <c r="B463"/>
      <c r="C463"/>
      <c r="D463"/>
      <c r="E463"/>
      <c r="F463"/>
      <c r="G463"/>
      <c r="H463"/>
      <c r="I463"/>
    </row>
    <row r="464" spans="1:9" x14ac:dyDescent="0.25">
      <c r="A464"/>
      <c r="B464"/>
      <c r="C464"/>
      <c r="D464"/>
      <c r="E464"/>
      <c r="F464"/>
      <c r="G464"/>
      <c r="H464"/>
      <c r="I464"/>
    </row>
    <row r="465" spans="1:9" x14ac:dyDescent="0.25">
      <c r="A465"/>
      <c r="B465"/>
      <c r="C465"/>
      <c r="D465"/>
      <c r="E465"/>
      <c r="F465"/>
      <c r="G465"/>
      <c r="H465"/>
      <c r="I465"/>
    </row>
    <row r="466" spans="1:9" x14ac:dyDescent="0.25">
      <c r="A466"/>
      <c r="B466"/>
      <c r="C466"/>
      <c r="D466"/>
      <c r="E466"/>
      <c r="F466"/>
      <c r="G466"/>
      <c r="H466"/>
      <c r="I466"/>
    </row>
    <row r="467" spans="1:9" x14ac:dyDescent="0.25">
      <c r="A467"/>
      <c r="B467"/>
      <c r="C467"/>
      <c r="D467"/>
      <c r="E467"/>
      <c r="F467"/>
      <c r="G467"/>
      <c r="H467"/>
      <c r="I467"/>
    </row>
    <row r="468" spans="1:9" x14ac:dyDescent="0.25">
      <c r="A468"/>
      <c r="B468"/>
      <c r="C468"/>
      <c r="D468"/>
      <c r="E468"/>
      <c r="F468"/>
      <c r="G468"/>
      <c r="H468"/>
      <c r="I468"/>
    </row>
    <row r="469" spans="1:9" x14ac:dyDescent="0.25">
      <c r="A469"/>
      <c r="B469"/>
      <c r="C469"/>
      <c r="D469"/>
      <c r="E469"/>
      <c r="F469"/>
      <c r="G469"/>
      <c r="H469"/>
      <c r="I469"/>
    </row>
    <row r="470" spans="1:9" x14ac:dyDescent="0.25">
      <c r="A470"/>
      <c r="B470"/>
      <c r="C470"/>
      <c r="D470"/>
      <c r="E470"/>
      <c r="F470"/>
      <c r="G470"/>
      <c r="H470"/>
      <c r="I470"/>
    </row>
    <row r="471" spans="1:9" x14ac:dyDescent="0.25">
      <c r="A471"/>
      <c r="B471"/>
      <c r="C471"/>
      <c r="D471"/>
      <c r="E471"/>
      <c r="F471"/>
      <c r="G471"/>
      <c r="H471"/>
      <c r="I471"/>
    </row>
    <row r="472" spans="1:9" x14ac:dyDescent="0.25">
      <c r="A472"/>
      <c r="B472"/>
      <c r="C472"/>
      <c r="D472"/>
      <c r="E472"/>
      <c r="F472"/>
      <c r="G472"/>
      <c r="H472"/>
      <c r="I472"/>
    </row>
    <row r="473" spans="1:9" x14ac:dyDescent="0.25">
      <c r="A473"/>
      <c r="B473"/>
      <c r="C473"/>
      <c r="D473"/>
      <c r="E473"/>
      <c r="F473"/>
      <c r="G473"/>
      <c r="H473"/>
      <c r="I473"/>
    </row>
    <row r="474" spans="1:9" x14ac:dyDescent="0.25">
      <c r="A474" s="93"/>
      <c r="B474" s="93"/>
      <c r="C474" s="93"/>
      <c r="D474" s="93"/>
      <c r="E474" s="93"/>
      <c r="F474" s="93"/>
      <c r="G474" s="93"/>
      <c r="H474" s="93"/>
      <c r="I474" s="93"/>
    </row>
    <row r="475" spans="1:9" x14ac:dyDescent="0.25">
      <c r="A475" s="93"/>
      <c r="B475" s="93"/>
      <c r="C475" s="93"/>
      <c r="D475" s="93"/>
      <c r="E475" s="93"/>
      <c r="F475" s="93"/>
      <c r="G475" s="93"/>
      <c r="H475" s="93"/>
      <c r="I475" s="93"/>
    </row>
    <row r="476" spans="1:9" x14ac:dyDescent="0.25">
      <c r="A476" s="93"/>
      <c r="B476" s="93"/>
      <c r="C476" s="93"/>
      <c r="D476" s="93"/>
      <c r="E476" s="93"/>
      <c r="F476" s="93"/>
      <c r="G476" s="93"/>
      <c r="H476" s="93"/>
      <c r="I476" s="93"/>
    </row>
    <row r="477" spans="1:9" x14ac:dyDescent="0.25">
      <c r="A477" s="93"/>
      <c r="B477" s="93"/>
      <c r="C477" s="93"/>
      <c r="D477" s="93"/>
      <c r="E477" s="93"/>
      <c r="F477" s="93"/>
      <c r="G477" s="93"/>
      <c r="H477" s="93"/>
      <c r="I477" s="93"/>
    </row>
    <row r="478" spans="1:9" x14ac:dyDescent="0.25">
      <c r="A478" s="93"/>
      <c r="B478" s="93"/>
      <c r="C478" s="93"/>
      <c r="D478" s="93"/>
      <c r="E478" s="93"/>
      <c r="F478" s="93"/>
      <c r="G478" s="93"/>
      <c r="H478" s="93"/>
      <c r="I478" s="93"/>
    </row>
    <row r="479" spans="1:9" x14ac:dyDescent="0.25">
      <c r="A479" s="93"/>
      <c r="B479" s="93"/>
      <c r="C479" s="93"/>
      <c r="D479" s="93"/>
      <c r="E479" s="93"/>
      <c r="F479" s="93"/>
      <c r="G479" s="93"/>
      <c r="H479" s="93"/>
      <c r="I479" s="93"/>
    </row>
    <row r="480" spans="1:9" x14ac:dyDescent="0.25">
      <c r="A480" s="93"/>
      <c r="B480" s="93"/>
      <c r="C480" s="93"/>
      <c r="D480" s="93"/>
      <c r="E480" s="93"/>
      <c r="F480" s="93"/>
      <c r="G480" s="93"/>
      <c r="H480" s="93"/>
      <c r="I480" s="93"/>
    </row>
    <row r="481" spans="1:9" x14ac:dyDescent="0.25">
      <c r="A481" s="93"/>
      <c r="B481" s="93"/>
      <c r="C481" s="93"/>
      <c r="D481" s="93"/>
      <c r="E481" s="93"/>
      <c r="F481" s="93"/>
      <c r="G481" s="93"/>
      <c r="H481" s="93"/>
      <c r="I481" s="93"/>
    </row>
    <row r="482" spans="1:9" x14ac:dyDescent="0.25">
      <c r="A482" s="93"/>
      <c r="B482" s="93"/>
      <c r="C482" s="93"/>
      <c r="D482" s="93"/>
      <c r="E482" s="93"/>
      <c r="F482" s="93"/>
      <c r="G482" s="93"/>
      <c r="H482" s="93"/>
      <c r="I482" s="93"/>
    </row>
    <row r="483" spans="1:9" x14ac:dyDescent="0.25">
      <c r="A483" s="93"/>
      <c r="B483" s="93"/>
      <c r="C483" s="93"/>
      <c r="D483" s="93"/>
      <c r="E483" s="93"/>
      <c r="F483" s="93"/>
      <c r="G483" s="93"/>
      <c r="H483" s="93"/>
      <c r="I483" s="93"/>
    </row>
    <row r="484" spans="1:9" x14ac:dyDescent="0.25">
      <c r="A484" s="93"/>
      <c r="B484" s="93"/>
      <c r="C484" s="93"/>
      <c r="D484" s="93"/>
      <c r="E484" s="93"/>
      <c r="F484" s="93"/>
      <c r="G484" s="93"/>
      <c r="H484" s="93"/>
      <c r="I484" s="93"/>
    </row>
    <row r="485" spans="1:9" x14ac:dyDescent="0.25">
      <c r="A485" s="93"/>
      <c r="B485" s="93"/>
      <c r="C485" s="93"/>
      <c r="D485" s="93"/>
      <c r="E485" s="93"/>
      <c r="F485" s="93"/>
      <c r="G485" s="93"/>
      <c r="H485" s="93"/>
      <c r="I485" s="93"/>
    </row>
    <row r="486" spans="1:9" x14ac:dyDescent="0.25">
      <c r="A486" s="93"/>
      <c r="B486" s="93"/>
      <c r="C486" s="93"/>
      <c r="D486" s="93"/>
      <c r="E486" s="93"/>
      <c r="F486" s="93"/>
      <c r="G486" s="93"/>
      <c r="H486" s="93"/>
      <c r="I486" s="93"/>
    </row>
    <row r="487" spans="1:9" x14ac:dyDescent="0.25">
      <c r="A487" s="93"/>
      <c r="B487" s="93"/>
      <c r="C487" s="93"/>
      <c r="D487" s="93"/>
      <c r="E487" s="93"/>
      <c r="F487" s="93"/>
      <c r="G487" s="93"/>
      <c r="H487" s="93"/>
      <c r="I487" s="93"/>
    </row>
    <row r="488" spans="1:9" x14ac:dyDescent="0.25">
      <c r="A488" s="93"/>
      <c r="B488" s="93"/>
      <c r="C488" s="93"/>
      <c r="D488" s="93"/>
      <c r="E488" s="93"/>
      <c r="F488" s="93"/>
      <c r="G488" s="93"/>
      <c r="H488" s="93"/>
      <c r="I488" s="93"/>
    </row>
    <row r="489" spans="1:9" x14ac:dyDescent="0.25">
      <c r="A489" s="93"/>
      <c r="B489" s="93"/>
      <c r="C489" s="93"/>
      <c r="D489" s="93"/>
      <c r="E489" s="93"/>
      <c r="F489" s="93"/>
      <c r="G489" s="93"/>
      <c r="H489" s="93"/>
      <c r="I489" s="93"/>
    </row>
    <row r="490" spans="1:9" x14ac:dyDescent="0.25">
      <c r="A490" s="93"/>
      <c r="B490" s="93"/>
      <c r="C490" s="93"/>
      <c r="D490" s="93"/>
      <c r="E490" s="93"/>
      <c r="F490" s="93"/>
      <c r="G490" s="93"/>
      <c r="H490" s="93"/>
      <c r="I490" s="93"/>
    </row>
    <row r="491" spans="1:9" x14ac:dyDescent="0.25">
      <c r="A491" s="93"/>
      <c r="B491" s="93"/>
      <c r="C491" s="93"/>
      <c r="D491" s="93"/>
      <c r="E491" s="93"/>
      <c r="F491" s="93"/>
      <c r="G491" s="93"/>
      <c r="H491" s="93"/>
      <c r="I491" s="93"/>
    </row>
    <row r="492" spans="1:9" x14ac:dyDescent="0.25">
      <c r="A492" s="93"/>
      <c r="B492" s="93"/>
      <c r="C492" s="93"/>
      <c r="D492" s="93"/>
      <c r="E492" s="93"/>
      <c r="F492" s="93"/>
      <c r="G492" s="93"/>
      <c r="H492" s="93"/>
      <c r="I492" s="93"/>
    </row>
    <row r="493" spans="1:9" x14ac:dyDescent="0.25">
      <c r="A493" s="93"/>
      <c r="B493" s="93"/>
      <c r="C493" s="93"/>
      <c r="D493" s="93"/>
      <c r="E493" s="93"/>
      <c r="F493" s="93"/>
      <c r="G493" s="93"/>
      <c r="H493" s="93"/>
      <c r="I493" s="93"/>
    </row>
    <row r="494" spans="1:9" x14ac:dyDescent="0.25">
      <c r="A494" s="93"/>
      <c r="B494" s="93"/>
      <c r="C494" s="93"/>
      <c r="D494" s="93"/>
      <c r="E494" s="93"/>
      <c r="F494" s="93"/>
      <c r="G494" s="93"/>
      <c r="H494" s="93"/>
      <c r="I494" s="93"/>
    </row>
    <row r="495" spans="1:9" x14ac:dyDescent="0.25">
      <c r="A495" s="93"/>
      <c r="B495" s="93"/>
      <c r="C495" s="93"/>
      <c r="D495" s="93"/>
      <c r="E495" s="93"/>
      <c r="F495" s="93"/>
      <c r="G495" s="93"/>
      <c r="H495" s="93"/>
      <c r="I495" s="93"/>
    </row>
    <row r="496" spans="1:9" x14ac:dyDescent="0.25">
      <c r="A496" s="93"/>
      <c r="B496" s="93"/>
      <c r="C496" s="93"/>
      <c r="D496" s="93"/>
      <c r="E496" s="93"/>
      <c r="F496" s="93"/>
      <c r="G496" s="93"/>
      <c r="H496" s="93"/>
      <c r="I496" s="93"/>
    </row>
    <row r="497" spans="1:9" x14ac:dyDescent="0.25">
      <c r="A497" s="93"/>
      <c r="B497" s="93"/>
      <c r="C497" s="93"/>
      <c r="D497" s="93"/>
      <c r="E497" s="93"/>
      <c r="F497" s="93"/>
      <c r="G497" s="93"/>
      <c r="H497" s="93"/>
      <c r="I497" s="93"/>
    </row>
    <row r="498" spans="1:9" x14ac:dyDescent="0.25">
      <c r="A498" s="93"/>
      <c r="B498" s="93"/>
      <c r="C498" s="93"/>
      <c r="D498" s="93"/>
      <c r="E498" s="93"/>
      <c r="F498" s="93"/>
      <c r="G498" s="93"/>
      <c r="H498" s="93"/>
      <c r="I498" s="93"/>
    </row>
    <row r="499" spans="1:9" x14ac:dyDescent="0.25">
      <c r="A499" s="93"/>
      <c r="B499" s="93"/>
      <c r="C499" s="93"/>
      <c r="D499" s="93"/>
      <c r="E499" s="93"/>
      <c r="F499" s="93"/>
      <c r="G499" s="93"/>
      <c r="H499" s="93"/>
      <c r="I499" s="93"/>
    </row>
    <row r="500" spans="1:9" x14ac:dyDescent="0.25">
      <c r="A500" s="93"/>
      <c r="B500" s="93"/>
      <c r="C500" s="93"/>
      <c r="D500" s="93"/>
      <c r="E500" s="93"/>
      <c r="F500" s="93"/>
      <c r="G500" s="93"/>
      <c r="H500" s="93"/>
      <c r="I500" s="93"/>
    </row>
    <row r="501" spans="1:9" x14ac:dyDescent="0.25">
      <c r="A501" s="93"/>
      <c r="B501" s="93"/>
      <c r="C501" s="93"/>
      <c r="D501" s="93"/>
      <c r="E501" s="93"/>
      <c r="F501" s="93"/>
      <c r="G501" s="93"/>
      <c r="H501" s="93"/>
      <c r="I501" s="93"/>
    </row>
    <row r="502" spans="1:9" x14ac:dyDescent="0.25">
      <c r="A502" s="93"/>
      <c r="B502" s="93"/>
      <c r="C502" s="93"/>
      <c r="D502" s="93"/>
      <c r="E502" s="93"/>
      <c r="F502" s="93"/>
      <c r="G502" s="93"/>
      <c r="H502" s="93"/>
      <c r="I502" s="93"/>
    </row>
    <row r="503" spans="1:9" x14ac:dyDescent="0.25">
      <c r="A503" s="93"/>
      <c r="B503" s="93"/>
      <c r="C503" s="93"/>
      <c r="D503" s="93"/>
      <c r="E503" s="93"/>
      <c r="F503" s="93"/>
      <c r="G503" s="93"/>
      <c r="H503" s="93"/>
      <c r="I503" s="93"/>
    </row>
    <row r="504" spans="1:9" x14ac:dyDescent="0.25">
      <c r="A504" s="93"/>
      <c r="B504" s="93"/>
      <c r="C504" s="93"/>
      <c r="D504" s="93"/>
      <c r="E504" s="93"/>
      <c r="F504" s="93"/>
      <c r="G504" s="93"/>
      <c r="H504" s="93"/>
      <c r="I504" s="93"/>
    </row>
    <row r="505" spans="1:9" x14ac:dyDescent="0.25">
      <c r="A505" s="93"/>
      <c r="B505" s="93"/>
      <c r="C505" s="93"/>
      <c r="D505" s="93"/>
      <c r="E505" s="93"/>
      <c r="F505" s="93"/>
      <c r="G505" s="93"/>
      <c r="H505" s="93"/>
      <c r="I505" s="93"/>
    </row>
    <row r="506" spans="1:9" x14ac:dyDescent="0.25">
      <c r="A506" s="93"/>
      <c r="B506" s="93"/>
      <c r="C506" s="93"/>
      <c r="D506" s="93"/>
      <c r="E506" s="93"/>
      <c r="F506" s="93"/>
      <c r="G506" s="93"/>
      <c r="H506" s="93"/>
      <c r="I506" s="93"/>
    </row>
    <row r="507" spans="1:9" x14ac:dyDescent="0.25">
      <c r="A507" s="93"/>
      <c r="B507" s="93"/>
      <c r="C507" s="93"/>
      <c r="D507" s="93"/>
      <c r="E507" s="93"/>
      <c r="F507" s="93"/>
      <c r="G507" s="93"/>
      <c r="H507" s="93"/>
      <c r="I507" s="93"/>
    </row>
    <row r="508" spans="1:9" x14ac:dyDescent="0.25">
      <c r="A508" s="93"/>
      <c r="B508" s="93"/>
      <c r="C508" s="93"/>
      <c r="D508" s="93"/>
      <c r="E508" s="93"/>
      <c r="F508" s="93"/>
      <c r="G508" s="93"/>
      <c r="H508" s="93"/>
      <c r="I508" s="93"/>
    </row>
    <row r="509" spans="1:9" x14ac:dyDescent="0.25">
      <c r="A509" s="93"/>
      <c r="B509" s="93"/>
      <c r="C509" s="93"/>
      <c r="D509" s="93"/>
      <c r="E509" s="93"/>
      <c r="F509" s="93"/>
      <c r="G509" s="93"/>
      <c r="H509" s="93"/>
      <c r="I509" s="93"/>
    </row>
    <row r="510" spans="1:9" x14ac:dyDescent="0.25">
      <c r="A510" s="93"/>
      <c r="B510" s="93"/>
      <c r="C510" s="93"/>
      <c r="D510" s="93"/>
      <c r="E510" s="93"/>
      <c r="F510" s="93"/>
      <c r="G510" s="93"/>
      <c r="H510" s="93"/>
      <c r="I510" s="93"/>
    </row>
    <row r="511" spans="1:9" x14ac:dyDescent="0.25">
      <c r="A511" s="93"/>
      <c r="B511" s="93"/>
      <c r="C511" s="93"/>
      <c r="D511" s="93"/>
      <c r="E511" s="93"/>
      <c r="F511" s="93"/>
      <c r="G511" s="93"/>
      <c r="H511" s="93"/>
      <c r="I511" s="93"/>
    </row>
    <row r="512" spans="1:9" x14ac:dyDescent="0.25">
      <c r="A512" s="93"/>
      <c r="B512" s="93"/>
      <c r="C512" s="93"/>
      <c r="D512" s="93"/>
      <c r="E512" s="93"/>
      <c r="F512" s="93"/>
      <c r="G512" s="93"/>
      <c r="H512" s="93"/>
      <c r="I512" s="93"/>
    </row>
    <row r="513" spans="1:9" x14ac:dyDescent="0.25">
      <c r="A513" s="93"/>
      <c r="B513" s="93"/>
      <c r="C513" s="93"/>
      <c r="D513" s="93"/>
      <c r="E513" s="93"/>
      <c r="F513" s="93"/>
      <c r="G513" s="93"/>
      <c r="H513" s="93"/>
      <c r="I513" s="93"/>
    </row>
    <row r="514" spans="1:9" x14ac:dyDescent="0.25">
      <c r="A514" s="93"/>
      <c r="B514" s="93"/>
      <c r="C514" s="93"/>
      <c r="D514" s="93"/>
      <c r="E514" s="93"/>
      <c r="F514" s="93"/>
      <c r="G514" s="93"/>
      <c r="H514" s="93"/>
      <c r="I514" s="93"/>
    </row>
    <row r="515" spans="1:9" x14ac:dyDescent="0.25">
      <c r="A515" s="93"/>
      <c r="B515" s="93"/>
      <c r="C515" s="93"/>
      <c r="D515" s="93"/>
      <c r="E515" s="93"/>
      <c r="F515" s="93"/>
      <c r="G515" s="93"/>
      <c r="H515" s="93"/>
      <c r="I515" s="93"/>
    </row>
    <row r="516" spans="1:9" x14ac:dyDescent="0.25">
      <c r="A516" s="93"/>
      <c r="B516" s="93"/>
      <c r="C516" s="93"/>
      <c r="D516" s="93"/>
      <c r="E516" s="93"/>
      <c r="F516" s="93"/>
      <c r="G516" s="93"/>
      <c r="H516" s="93"/>
      <c r="I516" s="93"/>
    </row>
    <row r="517" spans="1:9" x14ac:dyDescent="0.25">
      <c r="A517" s="93"/>
      <c r="B517" s="93"/>
      <c r="C517" s="93"/>
      <c r="D517" s="93"/>
      <c r="E517" s="93"/>
      <c r="F517" s="93"/>
      <c r="G517" s="93"/>
      <c r="H517" s="93"/>
      <c r="I517" s="93"/>
    </row>
    <row r="518" spans="1:9" x14ac:dyDescent="0.25">
      <c r="A518" s="93"/>
      <c r="B518" s="93"/>
      <c r="C518" s="93"/>
      <c r="D518" s="93"/>
      <c r="E518" s="93"/>
      <c r="F518" s="93"/>
      <c r="G518" s="93"/>
      <c r="H518" s="93"/>
      <c r="I518" s="93"/>
    </row>
    <row r="519" spans="1:9" x14ac:dyDescent="0.25">
      <c r="A519" s="93"/>
      <c r="B519" s="93"/>
      <c r="C519" s="93"/>
      <c r="D519" s="93"/>
      <c r="E519" s="93"/>
      <c r="F519" s="93"/>
      <c r="G519" s="93"/>
      <c r="H519" s="93"/>
      <c r="I519" s="93"/>
    </row>
    <row r="520" spans="1:9" x14ac:dyDescent="0.25">
      <c r="A520" s="93"/>
      <c r="B520" s="93"/>
      <c r="C520" s="93"/>
      <c r="D520" s="93"/>
      <c r="E520" s="93"/>
      <c r="F520" s="93"/>
      <c r="G520" s="93"/>
      <c r="H520" s="93"/>
      <c r="I520" s="93"/>
    </row>
    <row r="521" spans="1:9" x14ac:dyDescent="0.25">
      <c r="A521" s="93"/>
      <c r="B521" s="93"/>
      <c r="C521" s="93"/>
      <c r="D521" s="93"/>
      <c r="E521" s="93"/>
      <c r="F521" s="93"/>
      <c r="G521" s="93"/>
      <c r="H521" s="93"/>
      <c r="I521" s="93"/>
    </row>
    <row r="522" spans="1:9" x14ac:dyDescent="0.25">
      <c r="A522" s="93"/>
      <c r="B522" s="93"/>
      <c r="C522" s="93"/>
      <c r="D522" s="93"/>
      <c r="E522" s="93"/>
      <c r="F522" s="93"/>
      <c r="G522" s="93"/>
      <c r="H522" s="93"/>
      <c r="I522" s="93"/>
    </row>
    <row r="523" spans="1:9" x14ac:dyDescent="0.25">
      <c r="A523" s="93"/>
      <c r="B523" s="93"/>
      <c r="C523" s="93"/>
      <c r="D523" s="93"/>
      <c r="E523" s="93"/>
      <c r="F523" s="93"/>
      <c r="G523" s="93"/>
      <c r="H523" s="93"/>
      <c r="I523" s="93"/>
    </row>
    <row r="524" spans="1:9" x14ac:dyDescent="0.25">
      <c r="A524" s="93"/>
      <c r="B524" s="93"/>
      <c r="C524" s="93"/>
      <c r="D524" s="93"/>
      <c r="E524" s="93"/>
      <c r="F524" s="93"/>
      <c r="G524" s="93"/>
      <c r="H524" s="93"/>
      <c r="I524" s="93"/>
    </row>
    <row r="525" spans="1:9" x14ac:dyDescent="0.25">
      <c r="A525" s="93"/>
      <c r="B525" s="93"/>
      <c r="C525" s="93"/>
      <c r="D525" s="93"/>
      <c r="E525" s="93"/>
      <c r="F525" s="93"/>
      <c r="G525" s="93"/>
      <c r="H525" s="93"/>
      <c r="I525" s="93"/>
    </row>
    <row r="526" spans="1:9" x14ac:dyDescent="0.25">
      <c r="A526" s="93"/>
      <c r="B526" s="93"/>
      <c r="C526" s="93"/>
      <c r="D526" s="93"/>
      <c r="E526" s="93"/>
      <c r="F526" s="93"/>
      <c r="G526" s="93"/>
      <c r="H526" s="93"/>
      <c r="I526" s="93"/>
    </row>
    <row r="527" spans="1:9" x14ac:dyDescent="0.25">
      <c r="A527" s="93"/>
      <c r="B527" s="93"/>
      <c r="C527" s="93"/>
      <c r="D527" s="93"/>
      <c r="E527" s="93"/>
      <c r="F527" s="93"/>
      <c r="G527" s="93"/>
      <c r="H527" s="93"/>
      <c r="I527" s="93"/>
    </row>
    <row r="528" spans="1:9" x14ac:dyDescent="0.25">
      <c r="A528" s="93"/>
      <c r="B528" s="93"/>
      <c r="C528" s="93"/>
      <c r="D528" s="93"/>
      <c r="E528" s="93"/>
      <c r="F528" s="93"/>
      <c r="G528" s="93"/>
      <c r="H528" s="93"/>
      <c r="I528" s="93"/>
    </row>
    <row r="529" spans="1:9" x14ac:dyDescent="0.25">
      <c r="A529" s="93"/>
      <c r="B529" s="93"/>
      <c r="C529" s="93"/>
      <c r="D529" s="93"/>
      <c r="E529" s="93"/>
      <c r="F529" s="93"/>
      <c r="G529" s="93"/>
      <c r="H529" s="93"/>
      <c r="I529" s="93"/>
    </row>
    <row r="530" spans="1:9" x14ac:dyDescent="0.25">
      <c r="A530" s="93"/>
      <c r="B530" s="93"/>
      <c r="C530" s="93"/>
      <c r="D530" s="93"/>
      <c r="E530" s="93"/>
      <c r="F530" s="93"/>
      <c r="G530" s="93"/>
      <c r="H530" s="93"/>
      <c r="I530" s="93"/>
    </row>
    <row r="531" spans="1:9" x14ac:dyDescent="0.25">
      <c r="A531" s="93"/>
      <c r="B531" s="93"/>
      <c r="C531" s="93"/>
      <c r="D531" s="93"/>
      <c r="E531" s="93"/>
      <c r="F531" s="93"/>
      <c r="G531" s="93"/>
      <c r="H531" s="93"/>
      <c r="I531" s="93"/>
    </row>
    <row r="532" spans="1:9" x14ac:dyDescent="0.25">
      <c r="A532" s="93"/>
      <c r="B532" s="93"/>
      <c r="C532" s="93"/>
      <c r="D532" s="93"/>
      <c r="E532" s="93"/>
      <c r="F532" s="93"/>
      <c r="G532" s="93"/>
      <c r="H532" s="93"/>
      <c r="I532" s="93"/>
    </row>
    <row r="533" spans="1:9" x14ac:dyDescent="0.25">
      <c r="A533" s="93"/>
      <c r="B533" s="93"/>
      <c r="C533" s="93"/>
      <c r="D533" s="93"/>
      <c r="E533" s="93"/>
      <c r="F533" s="93"/>
      <c r="G533" s="93"/>
      <c r="H533" s="93"/>
      <c r="I533" s="93"/>
    </row>
    <row r="534" spans="1:9" x14ac:dyDescent="0.25">
      <c r="A534" s="93"/>
      <c r="B534" s="93"/>
      <c r="C534" s="93"/>
      <c r="D534" s="93"/>
      <c r="E534" s="93"/>
      <c r="F534" s="93"/>
      <c r="G534" s="93"/>
      <c r="H534" s="93"/>
      <c r="I534" s="93"/>
    </row>
    <row r="535" spans="1:9" x14ac:dyDescent="0.25">
      <c r="A535" s="93"/>
      <c r="B535" s="93"/>
      <c r="C535" s="93"/>
      <c r="D535" s="93"/>
      <c r="E535" s="93"/>
      <c r="F535" s="93"/>
      <c r="G535" s="93"/>
      <c r="H535" s="93"/>
      <c r="I535" s="93"/>
    </row>
    <row r="536" spans="1:9" x14ac:dyDescent="0.25">
      <c r="A536" s="93"/>
      <c r="B536" s="93"/>
      <c r="C536" s="93"/>
      <c r="D536" s="93"/>
      <c r="E536" s="93"/>
      <c r="F536" s="93"/>
      <c r="G536" s="93"/>
      <c r="H536" s="93"/>
      <c r="I536" s="93"/>
    </row>
    <row r="537" spans="1:9" x14ac:dyDescent="0.25">
      <c r="A537" s="93"/>
      <c r="B537" s="93"/>
      <c r="C537" s="93"/>
      <c r="D537" s="93"/>
      <c r="E537" s="93"/>
      <c r="F537" s="93"/>
      <c r="G537" s="93"/>
      <c r="H537" s="93"/>
      <c r="I537" s="93"/>
    </row>
    <row r="538" spans="1:9" x14ac:dyDescent="0.25">
      <c r="A538" s="93"/>
      <c r="B538" s="93"/>
      <c r="C538" s="93"/>
      <c r="D538" s="93"/>
      <c r="E538" s="93"/>
      <c r="F538" s="93"/>
      <c r="G538" s="93"/>
      <c r="H538" s="93"/>
      <c r="I538" s="93"/>
    </row>
    <row r="539" spans="1:9" x14ac:dyDescent="0.25">
      <c r="A539" s="93"/>
      <c r="B539" s="93"/>
      <c r="C539" s="93"/>
      <c r="D539" s="93"/>
      <c r="E539" s="93"/>
      <c r="F539" s="93"/>
      <c r="G539" s="93"/>
      <c r="H539" s="93"/>
      <c r="I539" s="93"/>
    </row>
    <row r="540" spans="1:9" x14ac:dyDescent="0.25">
      <c r="A540" s="93"/>
      <c r="B540" s="93"/>
      <c r="C540" s="93"/>
      <c r="D540" s="93"/>
      <c r="E540" s="93"/>
      <c r="F540" s="93"/>
      <c r="G540" s="93"/>
      <c r="H540" s="93"/>
      <c r="I540" s="93"/>
    </row>
    <row r="541" spans="1:9" x14ac:dyDescent="0.25">
      <c r="A541" s="93"/>
      <c r="B541" s="93"/>
      <c r="C541" s="93"/>
      <c r="D541" s="93"/>
      <c r="E541" s="93"/>
      <c r="F541" s="93"/>
      <c r="G541" s="93"/>
      <c r="H541" s="93"/>
      <c r="I541" s="93"/>
    </row>
    <row r="542" spans="1:9" x14ac:dyDescent="0.25">
      <c r="A542" s="93"/>
      <c r="B542" s="93"/>
      <c r="C542" s="93"/>
      <c r="D542" s="93"/>
      <c r="E542" s="93"/>
      <c r="F542" s="93"/>
      <c r="G542" s="93"/>
      <c r="H542" s="93"/>
      <c r="I542" s="93"/>
    </row>
    <row r="543" spans="1:9" x14ac:dyDescent="0.25">
      <c r="A543" s="93"/>
      <c r="B543" s="93"/>
      <c r="C543" s="93"/>
      <c r="D543" s="93"/>
      <c r="E543" s="93"/>
      <c r="F543" s="93"/>
      <c r="G543" s="93"/>
      <c r="H543" s="93"/>
      <c r="I543" s="93"/>
    </row>
    <row r="544" spans="1:9" x14ac:dyDescent="0.25">
      <c r="A544" s="93"/>
      <c r="B544" s="93"/>
      <c r="C544" s="93"/>
      <c r="D544" s="93"/>
      <c r="E544" s="93"/>
      <c r="F544" s="93"/>
      <c r="G544" s="93"/>
      <c r="H544" s="93"/>
      <c r="I544" s="93"/>
    </row>
    <row r="545" spans="1:9" x14ac:dyDescent="0.25">
      <c r="A545" s="93"/>
      <c r="B545" s="93"/>
      <c r="C545" s="93"/>
      <c r="D545" s="93"/>
      <c r="E545" s="93"/>
      <c r="F545" s="93"/>
      <c r="G545" s="93"/>
      <c r="H545" s="93"/>
      <c r="I545" s="93"/>
    </row>
    <row r="546" spans="1:9" x14ac:dyDescent="0.25">
      <c r="A546" s="93"/>
      <c r="B546" s="93"/>
      <c r="C546" s="93"/>
      <c r="D546" s="93"/>
      <c r="E546" s="93"/>
      <c r="F546" s="93"/>
      <c r="G546" s="93"/>
      <c r="H546" s="93"/>
      <c r="I546" s="93"/>
    </row>
    <row r="547" spans="1:9" x14ac:dyDescent="0.25">
      <c r="A547" s="93"/>
      <c r="B547" s="93"/>
      <c r="C547" s="93"/>
      <c r="D547" s="93"/>
      <c r="E547" s="93"/>
      <c r="F547" s="93"/>
      <c r="G547" s="93"/>
      <c r="H547" s="93"/>
      <c r="I547" s="93"/>
    </row>
    <row r="548" spans="1:9" x14ac:dyDescent="0.25">
      <c r="A548" s="93"/>
      <c r="B548" s="93"/>
      <c r="C548" s="93"/>
      <c r="D548" s="93"/>
      <c r="E548" s="93"/>
      <c r="F548" s="93"/>
      <c r="G548" s="93"/>
      <c r="H548" s="93"/>
      <c r="I548" s="93"/>
    </row>
    <row r="549" spans="1:9" x14ac:dyDescent="0.25">
      <c r="A549" s="93"/>
      <c r="B549" s="93"/>
      <c r="C549" s="93"/>
      <c r="D549" s="93"/>
      <c r="E549" s="93"/>
      <c r="F549" s="93"/>
      <c r="G549" s="93"/>
      <c r="H549" s="93"/>
      <c r="I549" s="93"/>
    </row>
    <row r="550" spans="1:9" x14ac:dyDescent="0.25">
      <c r="A550" s="93"/>
      <c r="B550" s="93"/>
      <c r="C550" s="93"/>
      <c r="D550" s="93"/>
      <c r="E550" s="93"/>
      <c r="F550" s="93"/>
      <c r="G550" s="93"/>
      <c r="H550" s="93"/>
      <c r="I550" s="93"/>
    </row>
    <row r="551" spans="1:9" x14ac:dyDescent="0.25">
      <c r="A551" s="93"/>
      <c r="B551" s="93"/>
      <c r="C551" s="93"/>
      <c r="D551" s="93"/>
      <c r="E551" s="93"/>
      <c r="F551" s="93"/>
      <c r="G551" s="93"/>
      <c r="H551" s="93"/>
      <c r="I551" s="93"/>
    </row>
    <row r="552" spans="1:9" x14ac:dyDescent="0.25">
      <c r="A552" s="93"/>
      <c r="B552" s="93"/>
      <c r="C552" s="93"/>
      <c r="D552" s="93"/>
      <c r="E552" s="93"/>
      <c r="F552" s="93"/>
      <c r="G552" s="93"/>
      <c r="H552" s="93"/>
      <c r="I552" s="93"/>
    </row>
    <row r="553" spans="1:9" x14ac:dyDescent="0.25">
      <c r="A553" s="93"/>
      <c r="B553" s="93"/>
      <c r="C553" s="93"/>
      <c r="D553" s="93"/>
      <c r="E553" s="93"/>
      <c r="F553" s="93"/>
      <c r="G553" s="93"/>
      <c r="H553" s="93"/>
      <c r="I553" s="93"/>
    </row>
    <row r="554" spans="1:9" x14ac:dyDescent="0.25">
      <c r="A554" s="93"/>
      <c r="B554" s="93"/>
      <c r="C554" s="93"/>
      <c r="D554" s="93"/>
      <c r="E554" s="93"/>
      <c r="F554" s="93"/>
      <c r="G554" s="93"/>
      <c r="H554" s="93"/>
      <c r="I554" s="93"/>
    </row>
    <row r="555" spans="1:9" x14ac:dyDescent="0.25">
      <c r="A555" s="93"/>
      <c r="B555" s="93"/>
      <c r="C555" s="93"/>
      <c r="D555" s="93"/>
      <c r="E555" s="93"/>
      <c r="F555" s="93"/>
      <c r="G555" s="93"/>
      <c r="H555" s="93"/>
      <c r="I555" s="93"/>
    </row>
    <row r="556" spans="1:9" x14ac:dyDescent="0.25">
      <c r="A556" s="93"/>
      <c r="B556" s="93"/>
      <c r="C556" s="93"/>
      <c r="D556" s="93"/>
      <c r="E556" s="93"/>
      <c r="F556" s="93"/>
      <c r="G556" s="93"/>
      <c r="H556" s="93"/>
      <c r="I556" s="93"/>
    </row>
    <row r="557" spans="1:9" x14ac:dyDescent="0.25">
      <c r="A557" s="93"/>
      <c r="B557" s="93"/>
      <c r="C557" s="93"/>
      <c r="D557" s="93"/>
      <c r="E557" s="93"/>
      <c r="F557" s="93"/>
      <c r="G557" s="93"/>
      <c r="H557" s="93"/>
      <c r="I557" s="93"/>
    </row>
    <row r="558" spans="1:9" x14ac:dyDescent="0.25">
      <c r="A558" s="93"/>
      <c r="B558" s="93"/>
      <c r="C558" s="93"/>
      <c r="D558" s="93"/>
      <c r="E558" s="93"/>
      <c r="F558" s="93"/>
      <c r="G558" s="93"/>
      <c r="H558" s="93"/>
      <c r="I558" s="93"/>
    </row>
    <row r="559" spans="1:9" x14ac:dyDescent="0.25">
      <c r="A559" s="93"/>
      <c r="B559" s="93"/>
      <c r="C559" s="93"/>
      <c r="D559" s="93"/>
      <c r="E559" s="93"/>
      <c r="F559" s="93"/>
      <c r="G559" s="93"/>
      <c r="H559" s="93"/>
      <c r="I559" s="93"/>
    </row>
    <row r="560" spans="1:9" x14ac:dyDescent="0.25">
      <c r="A560" s="93"/>
      <c r="B560" s="93"/>
      <c r="C560" s="93"/>
      <c r="D560" s="93"/>
      <c r="E560" s="93"/>
      <c r="F560" s="93"/>
      <c r="G560" s="93"/>
      <c r="H560" s="93"/>
      <c r="I560" s="93"/>
    </row>
    <row r="561" spans="1:9" x14ac:dyDescent="0.25">
      <c r="A561" s="93"/>
      <c r="B561" s="93"/>
      <c r="C561" s="93"/>
      <c r="D561" s="93"/>
      <c r="E561" s="93"/>
      <c r="F561" s="93"/>
      <c r="G561" s="93"/>
      <c r="H561" s="93"/>
      <c r="I561" s="93"/>
    </row>
    <row r="562" spans="1:9" x14ac:dyDescent="0.25">
      <c r="A562" s="93"/>
      <c r="B562" s="93"/>
      <c r="C562" s="93"/>
      <c r="D562" s="93"/>
      <c r="E562" s="93"/>
      <c r="F562" s="93"/>
      <c r="G562" s="93"/>
      <c r="H562" s="93"/>
      <c r="I562" s="93"/>
    </row>
    <row r="563" spans="1:9" x14ac:dyDescent="0.25">
      <c r="A563" s="93"/>
      <c r="B563" s="93"/>
      <c r="C563" s="93"/>
      <c r="D563" s="93"/>
      <c r="E563" s="93"/>
      <c r="F563" s="93"/>
      <c r="G563" s="93"/>
      <c r="H563" s="93"/>
      <c r="I563" s="93"/>
    </row>
    <row r="564" spans="1:9" x14ac:dyDescent="0.25">
      <c r="A564" s="93"/>
      <c r="B564" s="93"/>
      <c r="C564" s="93"/>
      <c r="D564" s="93"/>
      <c r="E564" s="93"/>
      <c r="F564" s="93"/>
      <c r="G564" s="93"/>
      <c r="H564" s="93"/>
      <c r="I564" s="93"/>
    </row>
    <row r="565" spans="1:9" x14ac:dyDescent="0.25">
      <c r="A565" s="93"/>
      <c r="B565" s="93"/>
      <c r="C565" s="93"/>
      <c r="D565" s="93"/>
      <c r="E565" s="93"/>
      <c r="F565" s="93"/>
      <c r="G565" s="93"/>
      <c r="H565" s="93"/>
      <c r="I565" s="93"/>
    </row>
    <row r="566" spans="1:9" x14ac:dyDescent="0.25">
      <c r="A566" s="93"/>
      <c r="B566" s="93"/>
      <c r="C566" s="93"/>
      <c r="D566" s="93"/>
      <c r="E566" s="93"/>
      <c r="F566" s="93"/>
      <c r="G566" s="93"/>
      <c r="H566" s="93"/>
      <c r="I566" s="93"/>
    </row>
    <row r="567" spans="1:9" x14ac:dyDescent="0.25">
      <c r="A567" s="93"/>
      <c r="B567" s="93"/>
      <c r="C567" s="93"/>
      <c r="D567" s="93"/>
      <c r="E567" s="93"/>
      <c r="F567" s="93"/>
      <c r="G567" s="93"/>
      <c r="H567" s="93"/>
      <c r="I567" s="93"/>
    </row>
    <row r="568" spans="1:9" x14ac:dyDescent="0.25">
      <c r="A568" s="93"/>
      <c r="B568" s="93"/>
      <c r="C568" s="93"/>
      <c r="D568" s="93"/>
      <c r="E568" s="93"/>
      <c r="F568" s="93"/>
      <c r="G568" s="93"/>
      <c r="H568" s="93"/>
      <c r="I568" s="93"/>
    </row>
    <row r="569" spans="1:9" x14ac:dyDescent="0.25">
      <c r="A569" s="93"/>
      <c r="B569" s="93"/>
      <c r="C569" s="93"/>
      <c r="D569" s="93"/>
      <c r="E569" s="93"/>
      <c r="F569" s="93"/>
      <c r="G569" s="93"/>
      <c r="H569" s="93"/>
      <c r="I569" s="93"/>
    </row>
    <row r="570" spans="1:9" x14ac:dyDescent="0.25">
      <c r="A570" s="93"/>
      <c r="B570" s="93"/>
      <c r="C570" s="93"/>
      <c r="D570" s="93"/>
      <c r="E570" s="93"/>
      <c r="F570" s="93"/>
      <c r="G570" s="93"/>
      <c r="H570" s="93"/>
      <c r="I570" s="93"/>
    </row>
    <row r="571" spans="1:9" x14ac:dyDescent="0.25">
      <c r="A571" s="93"/>
      <c r="B571" s="93"/>
      <c r="C571" s="93"/>
      <c r="D571" s="93"/>
      <c r="E571" s="93"/>
      <c r="F571" s="93"/>
      <c r="G571" s="93"/>
      <c r="H571" s="93"/>
      <c r="I571" s="93"/>
    </row>
    <row r="572" spans="1:9" x14ac:dyDescent="0.25">
      <c r="A572" s="93"/>
      <c r="B572" s="93"/>
      <c r="C572" s="93"/>
      <c r="D572" s="93"/>
      <c r="E572" s="93"/>
      <c r="F572" s="93"/>
      <c r="G572" s="93"/>
      <c r="H572" s="93"/>
      <c r="I572" s="93"/>
    </row>
    <row r="573" spans="1:9" x14ac:dyDescent="0.25">
      <c r="A573" s="93"/>
      <c r="B573" s="93"/>
      <c r="C573" s="93"/>
      <c r="D573" s="93"/>
      <c r="E573" s="93"/>
      <c r="F573" s="93"/>
      <c r="G573" s="93"/>
      <c r="H573" s="93"/>
      <c r="I573" s="93"/>
    </row>
    <row r="574" spans="1:9" x14ac:dyDescent="0.25">
      <c r="A574" s="93"/>
      <c r="B574" s="93"/>
      <c r="C574" s="93"/>
      <c r="D574" s="93"/>
      <c r="E574" s="93"/>
      <c r="F574" s="93"/>
      <c r="G574" s="93"/>
      <c r="H574" s="93"/>
      <c r="I574" s="93"/>
    </row>
    <row r="575" spans="1:9" x14ac:dyDescent="0.25">
      <c r="A575" s="93"/>
      <c r="B575" s="93"/>
      <c r="C575" s="93"/>
      <c r="D575" s="93"/>
      <c r="E575" s="93"/>
      <c r="F575" s="93"/>
      <c r="G575" s="93"/>
      <c r="H575" s="93"/>
      <c r="I575" s="93"/>
    </row>
    <row r="576" spans="1:9" x14ac:dyDescent="0.25">
      <c r="A576" s="93"/>
      <c r="B576" s="93"/>
      <c r="C576" s="93"/>
      <c r="D576" s="93"/>
      <c r="E576" s="93"/>
      <c r="F576" s="93"/>
      <c r="G576" s="93"/>
      <c r="H576" s="93"/>
      <c r="I576" s="93"/>
    </row>
    <row r="577" spans="1:9" x14ac:dyDescent="0.25">
      <c r="A577" s="93"/>
      <c r="B577" s="93"/>
      <c r="C577" s="93"/>
      <c r="D577" s="93"/>
      <c r="E577" s="93"/>
      <c r="F577" s="93"/>
      <c r="G577" s="93"/>
      <c r="H577" s="93"/>
      <c r="I577" s="93"/>
    </row>
    <row r="578" spans="1:9" x14ac:dyDescent="0.25">
      <c r="A578" s="93"/>
      <c r="B578" s="93"/>
      <c r="C578" s="93"/>
      <c r="D578" s="93"/>
      <c r="E578" s="93"/>
      <c r="F578" s="93"/>
      <c r="G578" s="93"/>
      <c r="H578" s="93"/>
      <c r="I578" s="93"/>
    </row>
  </sheetData>
  <sortState ref="C477:D840">
    <sortCondition ref="C476"/>
  </sortState>
  <mergeCells count="3">
    <mergeCell ref="A1:F1"/>
    <mergeCell ref="E2:F2"/>
    <mergeCell ref="G2:I2"/>
  </mergeCells>
  <conditionalFormatting sqref="C91">
    <cfRule type="duplicateValues" dxfId="50" priority="9"/>
  </conditionalFormatting>
  <conditionalFormatting sqref="C474:C1048576 C171 C1:C90 C92:C129">
    <cfRule type="duplicateValues" dxfId="49" priority="16"/>
  </conditionalFormatting>
  <conditionalFormatting sqref="C154:C165 C168:C170">
    <cfRule type="duplicateValues" dxfId="48" priority="23"/>
  </conditionalFormatting>
  <conditionalFormatting sqref="B474:D1048576 B1:D129 B168:D171 B166:B167 B131:D165 B130 D130">
    <cfRule type="duplicateValues" dxfId="47" priority="26"/>
  </conditionalFormatting>
  <dataValidations count="1">
    <dataValidation type="custom" allowBlank="1" showInputMessage="1" showErrorMessage="1" sqref="C168:D170 C154:D165 D58 C72:D83 C85 D85:D86 C142:D151 C57:C58 C4:D25 C33:D41 C43:D55" xr:uid="{00000000-0002-0000-0000-000000000000}">
      <formula1>COUNTIF($C:$C,C4)&lt;=1</formula1>
    </dataValidation>
  </dataValidation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>
    <tabColor rgb="FFFF0000"/>
  </sheetPr>
  <dimension ref="A1:F103"/>
  <sheetViews>
    <sheetView topLeftCell="A70" workbookViewId="0">
      <selection activeCell="A96" sqref="A96:A102"/>
    </sheetView>
  </sheetViews>
  <sheetFormatPr defaultColWidth="8.7109375" defaultRowHeight="15" x14ac:dyDescent="0.25"/>
  <cols>
    <col min="1" max="1" width="8.7109375" style="7"/>
    <col min="2" max="2" width="15.5703125" style="7" bestFit="1" customWidth="1"/>
    <col min="3" max="3" width="22.5703125" style="7" customWidth="1"/>
    <col min="4" max="4" width="14" style="7" bestFit="1" customWidth="1"/>
    <col min="5" max="5" width="25.28515625" style="7" customWidth="1"/>
    <col min="6" max="6" width="28.28515625" style="7" bestFit="1" customWidth="1"/>
    <col min="7" max="16384" width="8.7109375" style="7"/>
  </cols>
  <sheetData>
    <row r="1" spans="1:6" ht="21" x14ac:dyDescent="0.25">
      <c r="A1" s="200"/>
      <c r="B1" s="200"/>
      <c r="C1" s="200"/>
      <c r="D1" s="200"/>
      <c r="F1" s="179" t="s">
        <v>189</v>
      </c>
    </row>
    <row r="2" spans="1:6" ht="30" x14ac:dyDescent="0.25">
      <c r="A2" s="44" t="s">
        <v>2</v>
      </c>
      <c r="B2" s="45" t="s">
        <v>7</v>
      </c>
      <c r="C2" s="46" t="s">
        <v>0</v>
      </c>
      <c r="D2" s="45" t="s">
        <v>6</v>
      </c>
      <c r="E2" s="178"/>
      <c r="F2" s="179">
        <v>6</v>
      </c>
    </row>
    <row r="3" spans="1:6" x14ac:dyDescent="0.25">
      <c r="A3" s="43">
        <v>1</v>
      </c>
      <c r="B3" s="138">
        <f>IFERROR(INDEX(ДЕВУШКИ!$B$4:$D$170,_xlfn.AGGREGATE(15,6,(ROW(ДЕВУШКИ!$C$4:$C$170)-3)/ДЕВУШКИ!$E$4:$E$170,ROW(A1)),COLUMN(A1)),"")</f>
        <v>101</v>
      </c>
      <c r="C3" s="138" t="str">
        <f>IFERROR(INDEX(ДЕВУШКИ!$B$4:$D$170,_xlfn.AGGREGATE(15,6,(ROW(ДЕВУШКИ!$C$4:$C$170)-3)/ДЕВУШКИ!$E$4:$E$170,ROW(B1)),COLUMN(B1)),"")</f>
        <v>Свистунова Таисия</v>
      </c>
      <c r="D3" s="168">
        <f>IFERROR(INDEX(ДЕВУШКИ!$B$4:$D$170,_xlfn.AGGREGATE(15,6,(ROW(ДЕВУШКИ!$C$4:$C$170)-3)/ДЕВУШКИ!$E$4:$E$170,ROW(C1)),COLUMN(C1)),"")</f>
        <v>2005</v>
      </c>
    </row>
    <row r="4" spans="1:6" x14ac:dyDescent="0.25">
      <c r="A4" s="43">
        <v>2</v>
      </c>
      <c r="B4" s="138">
        <f>IFERROR(INDEX(ДЕВУШКИ!$B$4:$D$170,_xlfn.AGGREGATE(15,6,(ROW(ДЕВУШКИ!$C$4:$C$170)-3)/ДЕВУШКИ!$E$4:$E$170,ROW(A2)),COLUMN(A2)),"")</f>
        <v>102</v>
      </c>
      <c r="C4" s="138" t="str">
        <f>IFERROR(INDEX(ДЕВУШКИ!$B$4:$D$170,_xlfn.AGGREGATE(15,6,(ROW(ДЕВУШКИ!$C$4:$C$170)-3)/ДЕВУШКИ!$E$4:$E$170,ROW(B2)),COLUMN(B2)),"")</f>
        <v>Синцова Валерия</v>
      </c>
      <c r="D4" s="168">
        <f>IFERROR(INDEX(ДЕВУШКИ!$B$4:$D$170,_xlfn.AGGREGATE(15,6,(ROW(ДЕВУШКИ!$C$4:$C$170)-3)/ДЕВУШКИ!$E$4:$E$170,ROW(C2)),COLUMN(C2)),"")</f>
        <v>2005</v>
      </c>
    </row>
    <row r="5" spans="1:6" x14ac:dyDescent="0.25">
      <c r="A5" s="43">
        <v>3</v>
      </c>
      <c r="B5" s="138">
        <f>IFERROR(INDEX(ДЕВУШКИ!$B$4:$D$170,_xlfn.AGGREGATE(15,6,(ROW(ДЕВУШКИ!$C$4:$C$170)-3)/ДЕВУШКИ!$E$4:$E$170,ROW(A3)),COLUMN(A3)),"")</f>
        <v>3</v>
      </c>
      <c r="C5" s="138" t="str">
        <f>IFERROR(INDEX(ДЕВУШКИ!$B$4:$D$170,_xlfn.AGGREGATE(15,6,(ROW(ДЕВУШКИ!$C$4:$C$170)-3)/ДЕВУШКИ!$E$4:$E$170,ROW(B3)),COLUMN(B3)),"")</f>
        <v>Елизарова Елизавета</v>
      </c>
      <c r="D5" s="168">
        <f>IFERROR(INDEX(ДЕВУШКИ!$B$4:$D$170,_xlfn.AGGREGATE(15,6,(ROW(ДЕВУШКИ!$C$4:$C$170)-3)/ДЕВУШКИ!$E$4:$E$170,ROW(C3)),COLUMN(C3)),"")</f>
        <v>2001</v>
      </c>
    </row>
    <row r="6" spans="1:6" x14ac:dyDescent="0.25">
      <c r="A6" s="43">
        <v>4</v>
      </c>
      <c r="B6" s="138">
        <f>IFERROR(INDEX(ДЕВУШКИ!$B$4:$D$170,_xlfn.AGGREGATE(15,6,(ROW(ДЕВУШКИ!$C$4:$C$170)-3)/ДЕВУШКИ!$E$4:$E$170,ROW(A4)),COLUMN(A4)),"")</f>
        <v>4</v>
      </c>
      <c r="C6" s="138" t="str">
        <f>IFERROR(INDEX(ДЕВУШКИ!$B$4:$D$170,_xlfn.AGGREGATE(15,6,(ROW(ДЕВУШКИ!$C$4:$C$170)-3)/ДЕВУШКИ!$E$4:$E$170,ROW(B4)),COLUMN(B4)),"")</f>
        <v>Лихачева Карина</v>
      </c>
      <c r="D6" s="168">
        <f>IFERROR(INDEX(ДЕВУШКИ!$B$4:$D$170,_xlfn.AGGREGATE(15,6,(ROW(ДЕВУШКИ!$C$4:$C$170)-3)/ДЕВУШКИ!$E$4:$E$170,ROW(C4)),COLUMN(C4)),"")</f>
        <v>2003</v>
      </c>
    </row>
    <row r="7" spans="1:6" x14ac:dyDescent="0.25">
      <c r="A7" s="43">
        <v>5</v>
      </c>
      <c r="B7" s="138">
        <f>IFERROR(INDEX(ДЕВУШКИ!$B$4:$D$170,_xlfn.AGGREGATE(15,6,(ROW(ДЕВУШКИ!$C$4:$C$170)-3)/ДЕВУШКИ!$E$4:$E$170,ROW(A5)),COLUMN(A5)),"")</f>
        <v>5</v>
      </c>
      <c r="C7" s="138" t="str">
        <f>IFERROR(INDEX(ДЕВУШКИ!$B$4:$D$170,_xlfn.AGGREGATE(15,6,(ROW(ДЕВУШКИ!$C$4:$C$170)-3)/ДЕВУШКИ!$E$4:$E$170,ROW(B5)),COLUMN(B5)),"")</f>
        <v>Машкина Дарья</v>
      </c>
      <c r="D7" s="168">
        <f>IFERROR(INDEX(ДЕВУШКИ!$B$4:$D$170,_xlfn.AGGREGATE(15,6,(ROW(ДЕВУШКИ!$C$4:$C$170)-3)/ДЕВУШКИ!$E$4:$E$170,ROW(C5)),COLUMN(C5)),"")</f>
        <v>2003</v>
      </c>
    </row>
    <row r="8" spans="1:6" x14ac:dyDescent="0.25">
      <c r="A8" s="43">
        <v>6</v>
      </c>
      <c r="B8" s="138">
        <f>IFERROR(INDEX(ДЕВУШКИ!$B$4:$D$170,_xlfn.AGGREGATE(15,6,(ROW(ДЕВУШКИ!$C$4:$C$170)-3)/ДЕВУШКИ!$E$4:$E$170,ROW(A6)),COLUMN(A6)),"")</f>
        <v>6</v>
      </c>
      <c r="C8" s="138" t="str">
        <f>IFERROR(INDEX(ДЕВУШКИ!$B$4:$D$170,_xlfn.AGGREGATE(15,6,(ROW(ДЕВУШКИ!$C$4:$C$170)-3)/ДЕВУШКИ!$E$4:$E$170,ROW(B6)),COLUMN(B6)),"")</f>
        <v>Киселева Дарья</v>
      </c>
      <c r="D8" s="168">
        <f>IFERROR(INDEX(ДЕВУШКИ!$B$4:$D$170,_xlfn.AGGREGATE(15,6,(ROW(ДЕВУШКИ!$C$4:$C$170)-3)/ДЕВУШКИ!$E$4:$E$170,ROW(C6)),COLUMN(C6)),"")</f>
        <v>2003</v>
      </c>
    </row>
    <row r="9" spans="1:6" x14ac:dyDescent="0.25">
      <c r="A9" s="43">
        <v>7</v>
      </c>
      <c r="B9" s="138">
        <f>IFERROR(INDEX(ДЕВУШКИ!$B$4:$D$170,_xlfn.AGGREGATE(15,6,(ROW(ДЕВУШКИ!$C$4:$C$170)-3)/ДЕВУШКИ!$E$4:$E$170,ROW(A7)),COLUMN(A7)),"")</f>
        <v>7</v>
      </c>
      <c r="C9" s="138" t="str">
        <f>IFERROR(INDEX(ДЕВУШКИ!$B$4:$D$170,_xlfn.AGGREGATE(15,6,(ROW(ДЕВУШКИ!$C$4:$C$170)-3)/ДЕВУШКИ!$E$4:$E$170,ROW(B7)),COLUMN(B7)),"")</f>
        <v>Кудрявцева Анастасия</v>
      </c>
      <c r="D9" s="168">
        <f>IFERROR(INDEX(ДЕВУШКИ!$B$4:$D$170,_xlfn.AGGREGATE(15,6,(ROW(ДЕВУШКИ!$C$4:$C$170)-3)/ДЕВУШКИ!$E$4:$E$170,ROW(C7)),COLUMN(C7)),"")</f>
        <v>2003</v>
      </c>
    </row>
    <row r="10" spans="1:6" x14ac:dyDescent="0.25">
      <c r="A10" s="43">
        <v>8</v>
      </c>
      <c r="B10" s="138">
        <f>IFERROR(INDEX(ДЕВУШКИ!$B$4:$D$170,_xlfn.AGGREGATE(15,6,(ROW(ДЕВУШКИ!$C$4:$C$170)-3)/ДЕВУШКИ!$E$4:$E$170,ROW(A8)),COLUMN(A8)),"")</f>
        <v>8</v>
      </c>
      <c r="C10" s="138" t="str">
        <f>IFERROR(INDEX(ДЕВУШКИ!$B$4:$D$170,_xlfn.AGGREGATE(15,6,(ROW(ДЕВУШКИ!$C$4:$C$170)-3)/ДЕВУШКИ!$E$4:$E$170,ROW(B8)),COLUMN(B8)),"")</f>
        <v>Туманова Елизавета</v>
      </c>
      <c r="D10" s="168">
        <f>IFERROR(INDEX(ДЕВУШКИ!$B$4:$D$170,_xlfn.AGGREGATE(15,6,(ROW(ДЕВУШКИ!$C$4:$C$170)-3)/ДЕВУШКИ!$E$4:$E$170,ROW(C8)),COLUMN(C8)),"")</f>
        <v>2003</v>
      </c>
    </row>
    <row r="11" spans="1:6" x14ac:dyDescent="0.25">
      <c r="A11" s="43">
        <v>9</v>
      </c>
      <c r="B11" s="138">
        <f>IFERROR(INDEX(ДЕВУШКИ!$B$4:$D$170,_xlfn.AGGREGATE(15,6,(ROW(ДЕВУШКИ!$C$4:$C$170)-3)/ДЕВУШКИ!$E$4:$E$170,ROW(A9)),COLUMN(A9)),"")</f>
        <v>9</v>
      </c>
      <c r="C11" s="138" t="str">
        <f>IFERROR(INDEX(ДЕВУШКИ!$B$4:$D$170,_xlfn.AGGREGATE(15,6,(ROW(ДЕВУШКИ!$C$4:$C$170)-3)/ДЕВУШКИ!$E$4:$E$170,ROW(B9)),COLUMN(B9)),"")</f>
        <v>Татаринцева Ксения</v>
      </c>
      <c r="D11" s="168">
        <f>IFERROR(INDEX(ДЕВУШКИ!$B$4:$D$170,_xlfn.AGGREGATE(15,6,(ROW(ДЕВУШКИ!$C$4:$C$170)-3)/ДЕВУШКИ!$E$4:$E$170,ROW(C9)),COLUMN(C9)),"")</f>
        <v>2002</v>
      </c>
    </row>
    <row r="12" spans="1:6" x14ac:dyDescent="0.25">
      <c r="A12" s="43">
        <v>10</v>
      </c>
      <c r="B12" s="138">
        <f>IFERROR(INDEX(ДЕВУШКИ!$B$4:$D$170,_xlfn.AGGREGATE(15,6,(ROW(ДЕВУШКИ!$C$4:$C$170)-3)/ДЕВУШКИ!$E$4:$E$170,ROW(A10)),COLUMN(A10)),"")</f>
        <v>10</v>
      </c>
      <c r="C12" s="138" t="str">
        <f>IFERROR(INDEX(ДЕВУШКИ!$B$4:$D$170,_xlfn.AGGREGATE(15,6,(ROW(ДЕВУШКИ!$C$4:$C$170)-3)/ДЕВУШКИ!$E$4:$E$170,ROW(B10)),COLUMN(B10)),"")</f>
        <v>Сунгатуллина Карина</v>
      </c>
      <c r="D12" s="168">
        <f>IFERROR(INDEX(ДЕВУШКИ!$B$4:$D$170,_xlfn.AGGREGATE(15,6,(ROW(ДЕВУШКИ!$C$4:$C$170)-3)/ДЕВУШКИ!$E$4:$E$170,ROW(C10)),COLUMN(C10)),"")</f>
        <v>2002</v>
      </c>
    </row>
    <row r="13" spans="1:6" x14ac:dyDescent="0.25">
      <c r="A13" s="43">
        <v>11</v>
      </c>
      <c r="B13" s="138">
        <f>IFERROR(INDEX(ДЕВУШКИ!$B$4:$D$170,_xlfn.AGGREGATE(15,6,(ROW(ДЕВУШКИ!$C$4:$C$170)-3)/ДЕВУШКИ!$E$4:$E$170,ROW(A11)),COLUMN(A11)),"")</f>
        <v>11</v>
      </c>
      <c r="C13" s="138" t="str">
        <f>IFERROR(INDEX(ДЕВУШКИ!$B$4:$D$170,_xlfn.AGGREGATE(15,6,(ROW(ДЕВУШКИ!$C$4:$C$170)-3)/ДЕВУШКИ!$E$4:$E$170,ROW(B11)),COLUMN(B11)),"")</f>
        <v>Лихобаба Алена</v>
      </c>
      <c r="D13" s="168">
        <f>IFERROR(INDEX(ДЕВУШКИ!$B$4:$D$170,_xlfn.AGGREGATE(15,6,(ROW(ДЕВУШКИ!$C$4:$C$170)-3)/ДЕВУШКИ!$E$4:$E$170,ROW(C11)),COLUMN(C11)),"")</f>
        <v>2002</v>
      </c>
    </row>
    <row r="14" spans="1:6" x14ac:dyDescent="0.25">
      <c r="A14" s="43">
        <v>12</v>
      </c>
      <c r="B14" s="138">
        <f>IFERROR(INDEX(ДЕВУШКИ!$B$4:$D$170,_xlfn.AGGREGATE(15,6,(ROW(ДЕВУШКИ!$C$4:$C$170)-3)/ДЕВУШКИ!$E$4:$E$170,ROW(A12)),COLUMN(A12)),"")</f>
        <v>12</v>
      </c>
      <c r="C14" s="138" t="str">
        <f>IFERROR(INDEX(ДЕВУШКИ!$B$4:$D$170,_xlfn.AGGREGATE(15,6,(ROW(ДЕВУШКИ!$C$4:$C$170)-3)/ДЕВУШКИ!$E$4:$E$170,ROW(B12)),COLUMN(B12)),"")</f>
        <v>Пупова Варвара</v>
      </c>
      <c r="D14" s="168">
        <f>IFERROR(INDEX(ДЕВУШКИ!$B$4:$D$170,_xlfn.AGGREGATE(15,6,(ROW(ДЕВУШКИ!$C$4:$C$170)-3)/ДЕВУШКИ!$E$4:$E$170,ROW(C12)),COLUMN(C12)),"")</f>
        <v>2002</v>
      </c>
    </row>
    <row r="15" spans="1:6" x14ac:dyDescent="0.25">
      <c r="A15" s="43">
        <v>13</v>
      </c>
      <c r="B15" s="138">
        <f>IFERROR(INDEX(ДЕВУШКИ!$B$4:$D$170,_xlfn.AGGREGATE(15,6,(ROW(ДЕВУШКИ!$C$4:$C$170)-3)/ДЕВУШКИ!$E$4:$E$170,ROW(A13)),COLUMN(A13)),"")</f>
        <v>13</v>
      </c>
      <c r="C15" s="138" t="str">
        <f>IFERROR(INDEX(ДЕВУШКИ!$B$4:$D$170,_xlfn.AGGREGATE(15,6,(ROW(ДЕВУШКИ!$C$4:$C$170)-3)/ДЕВУШКИ!$E$4:$E$170,ROW(B13)),COLUMN(B13)),"")</f>
        <v>Пинаева Анна</v>
      </c>
      <c r="D15" s="168">
        <f>IFERROR(INDEX(ДЕВУШКИ!$B$4:$D$170,_xlfn.AGGREGATE(15,6,(ROW(ДЕВУШКИ!$C$4:$C$170)-3)/ДЕВУШКИ!$E$4:$E$170,ROW(C13)),COLUMN(C13)),"")</f>
        <v>2001</v>
      </c>
    </row>
    <row r="16" spans="1:6" x14ac:dyDescent="0.25">
      <c r="A16" s="43">
        <v>14</v>
      </c>
      <c r="B16" s="138">
        <f>IFERROR(INDEX(ДЕВУШКИ!$B$4:$D$170,_xlfn.AGGREGATE(15,6,(ROW(ДЕВУШКИ!$C$4:$C$170)-3)/ДЕВУШКИ!$E$4:$E$170,ROW(A14)),COLUMN(A14)),"")</f>
        <v>14</v>
      </c>
      <c r="C16" s="138" t="str">
        <f>IFERROR(INDEX(ДЕВУШКИ!$B$4:$D$170,_xlfn.AGGREGATE(15,6,(ROW(ДЕВУШКИ!$C$4:$C$170)-3)/ДЕВУШКИ!$E$4:$E$170,ROW(B14)),COLUMN(B14)),"")</f>
        <v>Лапехина Александра</v>
      </c>
      <c r="D16" s="168">
        <f>IFERROR(INDEX(ДЕВУШКИ!$B$4:$D$170,_xlfn.AGGREGATE(15,6,(ROW(ДЕВУШКИ!$C$4:$C$170)-3)/ДЕВУШКИ!$E$4:$E$170,ROW(C14)),COLUMN(C14)),"")</f>
        <v>2000</v>
      </c>
    </row>
    <row r="17" spans="1:4" x14ac:dyDescent="0.25">
      <c r="A17" s="43">
        <v>15</v>
      </c>
      <c r="B17" s="138">
        <f>IFERROR(INDEX(ДЕВУШКИ!$B$4:$D$170,_xlfn.AGGREGATE(15,6,(ROW(ДЕВУШКИ!$C$4:$C$170)-3)/ДЕВУШКИ!$E$4:$E$170,ROW(A15)),COLUMN(A15)),"")</f>
        <v>15</v>
      </c>
      <c r="C17" s="138" t="str">
        <f>IFERROR(INDEX(ДЕВУШКИ!$B$4:$D$170,_xlfn.AGGREGATE(15,6,(ROW(ДЕВУШКИ!$C$4:$C$170)-3)/ДЕВУШКИ!$E$4:$E$170,ROW(B15)),COLUMN(B15)),"")</f>
        <v>Низамова Карина</v>
      </c>
      <c r="D17" s="168">
        <f>IFERROR(INDEX(ДЕВУШКИ!$B$4:$D$170,_xlfn.AGGREGATE(15,6,(ROW(ДЕВУШКИ!$C$4:$C$170)-3)/ДЕВУШКИ!$E$4:$E$170,ROW(C15)),COLUMN(C15)),"")</f>
        <v>2001</v>
      </c>
    </row>
    <row r="18" spans="1:4" x14ac:dyDescent="0.25">
      <c r="A18" s="43">
        <v>16</v>
      </c>
      <c r="B18" s="138">
        <f>IFERROR(INDEX(ДЕВУШКИ!$B$4:$D$170,_xlfn.AGGREGATE(15,6,(ROW(ДЕВУШКИ!$C$4:$C$170)-3)/ДЕВУШКИ!$E$4:$E$170,ROW(A16)),COLUMN(A16)),"")</f>
        <v>16</v>
      </c>
      <c r="C18" s="138" t="str">
        <f>IFERROR(INDEX(ДЕВУШКИ!$B$4:$D$170,_xlfn.AGGREGATE(15,6,(ROW(ДЕВУШКИ!$C$4:$C$170)-3)/ДЕВУШКИ!$E$4:$E$170,ROW(B16)),COLUMN(B16)),"")</f>
        <v>Тренихина Ксения</v>
      </c>
      <c r="D18" s="168">
        <f>IFERROR(INDEX(ДЕВУШКИ!$B$4:$D$170,_xlfn.AGGREGATE(15,6,(ROW(ДЕВУШКИ!$C$4:$C$170)-3)/ДЕВУШКИ!$E$4:$E$170,ROW(C16)),COLUMN(C16)),"")</f>
        <v>2004</v>
      </c>
    </row>
    <row r="19" spans="1:4" x14ac:dyDescent="0.25">
      <c r="A19" s="43">
        <v>17</v>
      </c>
      <c r="B19" s="138">
        <f>IFERROR(INDEX(ДЕВУШКИ!$B$4:$D$170,_xlfn.AGGREGATE(15,6,(ROW(ДЕВУШКИ!$C$4:$C$170)-3)/ДЕВУШКИ!$E$4:$E$170,ROW(A17)),COLUMN(A17)),"")</f>
        <v>17</v>
      </c>
      <c r="C19" s="138" t="str">
        <f>IFERROR(INDEX(ДЕВУШКИ!$B$4:$D$170,_xlfn.AGGREGATE(15,6,(ROW(ДЕВУШКИ!$C$4:$C$170)-3)/ДЕВУШКИ!$E$4:$E$170,ROW(B17)),COLUMN(B17)),"")</f>
        <v>Таушанкова Ксения</v>
      </c>
      <c r="D19" s="168">
        <f>IFERROR(INDEX(ДЕВУШКИ!$B$4:$D$170,_xlfn.AGGREGATE(15,6,(ROW(ДЕВУШКИ!$C$4:$C$170)-3)/ДЕВУШКИ!$E$4:$E$170,ROW(C17)),COLUMN(C17)),"")</f>
        <v>2004</v>
      </c>
    </row>
    <row r="20" spans="1:4" x14ac:dyDescent="0.25">
      <c r="A20" s="43">
        <v>18</v>
      </c>
      <c r="B20" s="138">
        <f>IFERROR(INDEX(ДЕВУШКИ!$B$4:$D$170,_xlfn.AGGREGATE(15,6,(ROW(ДЕВУШКИ!$C$4:$C$170)-3)/ДЕВУШКИ!$E$4:$E$170,ROW(A18)),COLUMN(A18)),"")</f>
        <v>18</v>
      </c>
      <c r="C20" s="138" t="str">
        <f>IFERROR(INDEX(ДЕВУШКИ!$B$4:$D$170,_xlfn.AGGREGATE(15,6,(ROW(ДЕВУШКИ!$C$4:$C$170)-3)/ДЕВУШКИ!$E$4:$E$170,ROW(B18)),COLUMN(B18)),"")</f>
        <v>Панова Кристина</v>
      </c>
      <c r="D20" s="168">
        <f>IFERROR(INDEX(ДЕВУШКИ!$B$4:$D$170,_xlfn.AGGREGATE(15,6,(ROW(ДЕВУШКИ!$C$4:$C$170)-3)/ДЕВУШКИ!$E$4:$E$170,ROW(C18)),COLUMN(C18)),"")</f>
        <v>2004</v>
      </c>
    </row>
    <row r="21" spans="1:4" x14ac:dyDescent="0.25">
      <c r="A21" s="43">
        <v>19</v>
      </c>
      <c r="B21" s="138">
        <f>IFERROR(INDEX(ДЕВУШКИ!$B$4:$D$170,_xlfn.AGGREGATE(15,6,(ROW(ДЕВУШКИ!$C$4:$C$170)-3)/ДЕВУШКИ!$E$4:$E$170,ROW(A19)),COLUMN(A19)),"")</f>
        <v>19</v>
      </c>
      <c r="C21" s="138" t="str">
        <f>IFERROR(INDEX(ДЕВУШКИ!$B$4:$D$170,_xlfn.AGGREGATE(15,6,(ROW(ДЕВУШКИ!$C$4:$C$170)-3)/ДЕВУШКИ!$E$4:$E$170,ROW(B19)),COLUMN(B19)),"")</f>
        <v>Пышных Екатерина</v>
      </c>
      <c r="D21" s="166">
        <f>IFERROR(INDEX(ДЕВУШКИ!$B$4:$D$170,_xlfn.AGGREGATE(15,6,(ROW(ДЕВУШКИ!$C$4:$C$170)-3)/ДЕВУШКИ!$E$4:$E$170,ROW(C19)),COLUMN(C19)),"")</f>
        <v>2005</v>
      </c>
    </row>
    <row r="22" spans="1:4" x14ac:dyDescent="0.25">
      <c r="A22" s="43">
        <v>20</v>
      </c>
      <c r="B22" s="138">
        <f>IFERROR(INDEX(ДЕВУШКИ!$B$4:$D$170,_xlfn.AGGREGATE(15,6,(ROW(ДЕВУШКИ!$C$4:$C$170)-3)/ДЕВУШКИ!$E$4:$E$170,ROW(A20)),COLUMN(A20)),"")</f>
        <v>20</v>
      </c>
      <c r="C22" s="138" t="str">
        <f>IFERROR(INDEX(ДЕВУШКИ!$B$4:$D$170,_xlfn.AGGREGATE(15,6,(ROW(ДЕВУШКИ!$C$4:$C$170)-3)/ДЕВУШКИ!$E$4:$E$170,ROW(B20)),COLUMN(B20)),"")</f>
        <v>Яркова Кира</v>
      </c>
      <c r="D22" s="166">
        <f>IFERROR(INDEX(ДЕВУШКИ!$B$4:$D$170,_xlfn.AGGREGATE(15,6,(ROW(ДЕВУШКИ!$C$4:$C$170)-3)/ДЕВУШКИ!$E$4:$E$170,ROW(C20)),COLUMN(C20)),"")</f>
        <v>2005</v>
      </c>
    </row>
    <row r="23" spans="1:4" x14ac:dyDescent="0.25">
      <c r="A23" s="43">
        <v>21</v>
      </c>
      <c r="B23" s="138">
        <f>IFERROR(INDEX(ДЕВУШКИ!$B$4:$D$170,_xlfn.AGGREGATE(15,6,(ROW(ДЕВУШКИ!$C$4:$C$170)-3)/ДЕВУШКИ!$E$4:$E$170,ROW(A21)),COLUMN(A21)),"")</f>
        <v>21</v>
      </c>
      <c r="C23" s="138" t="str">
        <f>IFERROR(INDEX(ДЕВУШКИ!$B$4:$D$170,_xlfn.AGGREGATE(15,6,(ROW(ДЕВУШКИ!$C$4:$C$170)-3)/ДЕВУШКИ!$E$4:$E$170,ROW(B21)),COLUMN(B21)),"")</f>
        <v>Пакина Олеся</v>
      </c>
      <c r="D23" s="166">
        <f>IFERROR(INDEX(ДЕВУШКИ!$B$4:$D$170,_xlfn.AGGREGATE(15,6,(ROW(ДЕВУШКИ!$C$4:$C$170)-3)/ДЕВУШКИ!$E$4:$E$170,ROW(C21)),COLUMN(C21)),"")</f>
        <v>2005</v>
      </c>
    </row>
    <row r="24" spans="1:4" x14ac:dyDescent="0.25">
      <c r="A24" s="43">
        <v>22</v>
      </c>
      <c r="B24" s="138">
        <f>IFERROR(INDEX(ДЕВУШКИ!$B$4:$D$170,_xlfn.AGGREGATE(15,6,(ROW(ДЕВУШКИ!$C$4:$C$170)-3)/ДЕВУШКИ!$E$4:$E$170,ROW(A22)),COLUMN(A22)),"")</f>
        <v>22</v>
      </c>
      <c r="C24" s="138" t="str">
        <f>IFERROR(INDEX(ДЕВУШКИ!$B$4:$D$170,_xlfn.AGGREGATE(15,6,(ROW(ДЕВУШКИ!$C$4:$C$170)-3)/ДЕВУШКИ!$E$4:$E$170,ROW(B22)),COLUMN(B22)),"")</f>
        <v>Шалгинская Екатерина</v>
      </c>
      <c r="D24" s="166">
        <f>IFERROR(INDEX(ДЕВУШКИ!$B$4:$D$170,_xlfn.AGGREGATE(15,6,(ROW(ДЕВУШКИ!$C$4:$C$170)-3)/ДЕВУШКИ!$E$4:$E$170,ROW(C22)),COLUMN(C22)),"")</f>
        <v>2005</v>
      </c>
    </row>
    <row r="25" spans="1:4" x14ac:dyDescent="0.25">
      <c r="A25" s="43">
        <v>23</v>
      </c>
      <c r="B25" s="138">
        <f>IFERROR(INDEX(ДЕВУШКИ!$B$4:$D$170,_xlfn.AGGREGATE(15,6,(ROW(ДЕВУШКИ!$C$4:$C$170)-3)/ДЕВУШКИ!$E$4:$E$170,ROW(A23)),COLUMN(A23)),"")</f>
        <v>23</v>
      </c>
      <c r="C25" s="138" t="str">
        <f>IFERROR(INDEX(ДЕВУШКИ!$B$4:$D$170,_xlfn.AGGREGATE(15,6,(ROW(ДЕВУШКИ!$C$4:$C$170)-3)/ДЕВУШКИ!$E$4:$E$170,ROW(B23)),COLUMN(B23)),"")</f>
        <v>Журавлева Диана</v>
      </c>
      <c r="D25" s="166">
        <f>IFERROR(INDEX(ДЕВУШКИ!$B$4:$D$170,_xlfn.AGGREGATE(15,6,(ROW(ДЕВУШКИ!$C$4:$C$170)-3)/ДЕВУШКИ!$E$4:$E$170,ROW(C23)),COLUMN(C23)),"")</f>
        <v>2005</v>
      </c>
    </row>
    <row r="26" spans="1:4" x14ac:dyDescent="0.25">
      <c r="A26" s="43">
        <v>24</v>
      </c>
      <c r="B26" s="138">
        <f>IFERROR(INDEX(ДЕВУШКИ!$B$4:$D$170,_xlfn.AGGREGATE(15,6,(ROW(ДЕВУШКИ!$C$4:$C$170)-3)/ДЕВУШКИ!$E$4:$E$170,ROW(A24)),COLUMN(A24)),"")</f>
        <v>24</v>
      </c>
      <c r="C26" s="138" t="str">
        <f>IFERROR(INDEX(ДЕВУШКИ!$B$4:$D$170,_xlfn.AGGREGATE(15,6,(ROW(ДЕВУШКИ!$C$4:$C$170)-3)/ДЕВУШКИ!$E$4:$E$170,ROW(B24)),COLUMN(B24)),"")</f>
        <v>Мальцева Арина</v>
      </c>
      <c r="D26" s="166">
        <f>IFERROR(INDEX(ДЕВУШКИ!$B$4:$D$170,_xlfn.AGGREGATE(15,6,(ROW(ДЕВУШКИ!$C$4:$C$170)-3)/ДЕВУШКИ!$E$4:$E$170,ROW(C24)),COLUMN(C24)),"")</f>
        <v>2007</v>
      </c>
    </row>
    <row r="27" spans="1:4" x14ac:dyDescent="0.25">
      <c r="A27" s="43">
        <v>25</v>
      </c>
      <c r="B27" s="138">
        <f>IFERROR(INDEX(ДЕВУШКИ!$B$4:$D$170,_xlfn.AGGREGATE(15,6,(ROW(ДЕВУШКИ!$C$4:$C$170)-3)/ДЕВУШКИ!$E$4:$E$170,ROW(A25)),COLUMN(A25)),"")</f>
        <v>42</v>
      </c>
      <c r="C27" s="138" t="str">
        <f>IFERROR(INDEX(ДЕВУШКИ!$B$4:$D$170,_xlfn.AGGREGATE(15,6,(ROW(ДЕВУШКИ!$C$4:$C$170)-3)/ДЕВУШКИ!$E$4:$E$170,ROW(B25)),COLUMN(B25)),"")</f>
        <v>Меркель Вероника</v>
      </c>
      <c r="D27" s="166">
        <f>IFERROR(INDEX(ДЕВУШКИ!$B$4:$D$170,_xlfn.AGGREGATE(15,6,(ROW(ДЕВУШКИ!$C$4:$C$170)-3)/ДЕВУШКИ!$E$4:$E$170,ROW(C25)),COLUMN(C25)),"")</f>
        <v>2004</v>
      </c>
    </row>
    <row r="28" spans="1:4" x14ac:dyDescent="0.25">
      <c r="A28" s="43">
        <v>26</v>
      </c>
      <c r="B28" s="138">
        <f>IFERROR(INDEX(ДЕВУШКИ!$B$4:$D$170,_xlfn.AGGREGATE(15,6,(ROW(ДЕВУШКИ!$C$4:$C$170)-3)/ДЕВУШКИ!$E$4:$E$170,ROW(A26)),COLUMN(A26)),"")</f>
        <v>43</v>
      </c>
      <c r="C28" s="138" t="str">
        <f>IFERROR(INDEX(ДЕВУШКИ!$B$4:$D$170,_xlfn.AGGREGATE(15,6,(ROW(ДЕВУШКИ!$C$4:$C$170)-3)/ДЕВУШКИ!$E$4:$E$170,ROW(B26)),COLUMN(B26)),"")</f>
        <v>Курочкина Александра</v>
      </c>
      <c r="D28" s="166">
        <f>IFERROR(INDEX(ДЕВУШКИ!$B$4:$D$170,_xlfn.AGGREGATE(15,6,(ROW(ДЕВУШКИ!$C$4:$C$170)-3)/ДЕВУШКИ!$E$4:$E$170,ROW(C26)),COLUMN(C26)),"")</f>
        <v>2004</v>
      </c>
    </row>
    <row r="29" spans="1:4" x14ac:dyDescent="0.25">
      <c r="A29" s="43">
        <v>27</v>
      </c>
      <c r="B29" s="138">
        <f>IFERROR(INDEX(ДЕВУШКИ!$B$4:$D$170,_xlfn.AGGREGATE(15,6,(ROW(ДЕВУШКИ!$C$4:$C$170)-3)/ДЕВУШКИ!$E$4:$E$170,ROW(A27)),COLUMN(A27)),"")</f>
        <v>44</v>
      </c>
      <c r="C29" s="138" t="str">
        <f>IFERROR(INDEX(ДЕВУШКИ!$B$4:$D$170,_xlfn.AGGREGATE(15,6,(ROW(ДЕВУШКИ!$C$4:$C$170)-3)/ДЕВУШКИ!$E$4:$E$170,ROW(B27)),COLUMN(B27)),"")</f>
        <v>Русских Александра</v>
      </c>
      <c r="D29" s="166">
        <f>IFERROR(INDEX(ДЕВУШКИ!$B$4:$D$170,_xlfn.AGGREGATE(15,6,(ROW(ДЕВУШКИ!$C$4:$C$170)-3)/ДЕВУШКИ!$E$4:$E$170,ROW(C27)),COLUMN(C27)),"")</f>
        <v>2004</v>
      </c>
    </row>
    <row r="30" spans="1:4" x14ac:dyDescent="0.25">
      <c r="A30" s="43">
        <v>28</v>
      </c>
      <c r="B30" s="138">
        <f>IFERROR(INDEX(ДЕВУШКИ!$B$4:$D$170,_xlfn.AGGREGATE(15,6,(ROW(ДЕВУШКИ!$C$4:$C$170)-3)/ДЕВУШКИ!$E$4:$E$170,ROW(A28)),COLUMN(A28)),"")</f>
        <v>45</v>
      </c>
      <c r="C30" s="138" t="str">
        <f>IFERROR(INDEX(ДЕВУШКИ!$B$4:$D$170,_xlfn.AGGREGATE(15,6,(ROW(ДЕВУШКИ!$C$4:$C$170)-3)/ДЕВУШКИ!$E$4:$E$170,ROW(B28)),COLUMN(B28)),"")</f>
        <v>Никулина Валерия</v>
      </c>
      <c r="D30" s="166">
        <f>IFERROR(INDEX(ДЕВУШКИ!$B$4:$D$170,_xlfn.AGGREGATE(15,6,(ROW(ДЕВУШКИ!$C$4:$C$170)-3)/ДЕВУШКИ!$E$4:$E$170,ROW(C28)),COLUMN(C28)),"")</f>
        <v>2004</v>
      </c>
    </row>
    <row r="31" spans="1:4" x14ac:dyDescent="0.25">
      <c r="A31" s="43">
        <v>29</v>
      </c>
      <c r="B31" s="138">
        <f>IFERROR(INDEX(ДЕВУШКИ!$B$4:$D$170,_xlfn.AGGREGATE(15,6,(ROW(ДЕВУШКИ!$C$4:$C$170)-3)/ДЕВУШКИ!$E$4:$E$170,ROW(A29)),COLUMN(A29)),"")</f>
        <v>46</v>
      </c>
      <c r="C31" s="138" t="str">
        <f>IFERROR(INDEX(ДЕВУШКИ!$B$4:$D$170,_xlfn.AGGREGATE(15,6,(ROW(ДЕВУШКИ!$C$4:$C$170)-3)/ДЕВУШКИ!$E$4:$E$170,ROW(B29)),COLUMN(B29)),"")</f>
        <v>Ложеницына Маргарита</v>
      </c>
      <c r="D31" s="166">
        <f>IFERROR(INDEX(ДЕВУШКИ!$B$4:$D$170,_xlfn.AGGREGATE(15,6,(ROW(ДЕВУШКИ!$C$4:$C$170)-3)/ДЕВУШКИ!$E$4:$E$170,ROW(C29)),COLUMN(C29)),"")</f>
        <v>2008</v>
      </c>
    </row>
    <row r="32" spans="1:4" x14ac:dyDescent="0.25">
      <c r="A32" s="43">
        <v>30</v>
      </c>
      <c r="B32" s="138">
        <f>IFERROR(INDEX(ДЕВУШКИ!$B$4:$D$170,_xlfn.AGGREGATE(15,6,(ROW(ДЕВУШКИ!$C$4:$C$170)-3)/ДЕВУШКИ!$E$4:$E$170,ROW(A30)),COLUMN(A30)),"")</f>
        <v>47</v>
      </c>
      <c r="C32" s="138" t="str">
        <f>IFERROR(INDEX(ДЕВУШКИ!$B$4:$D$170,_xlfn.AGGREGATE(15,6,(ROW(ДЕВУШКИ!$C$4:$C$170)-3)/ДЕВУШКИ!$E$4:$E$170,ROW(B30)),COLUMN(B30)),"")</f>
        <v>Малахова Алёна</v>
      </c>
      <c r="D32" s="166">
        <f>IFERROR(INDEX(ДЕВУШКИ!$B$4:$D$170,_xlfn.AGGREGATE(15,6,(ROW(ДЕВУШКИ!$C$4:$C$170)-3)/ДЕВУШКИ!$E$4:$E$170,ROW(C30)),COLUMN(C30)),"")</f>
        <v>2005</v>
      </c>
    </row>
    <row r="33" spans="1:4" x14ac:dyDescent="0.25">
      <c r="A33" s="43">
        <v>31</v>
      </c>
      <c r="B33" s="138">
        <f>IFERROR(INDEX(ДЕВУШКИ!$B$4:$D$170,_xlfn.AGGREGATE(15,6,(ROW(ДЕВУШКИ!$C$4:$C$170)-3)/ДЕВУШКИ!$E$4:$E$170,ROW(A31)),COLUMN(A31)),"")</f>
        <v>48</v>
      </c>
      <c r="C33" s="138" t="str">
        <f>IFERROR(INDEX(ДЕВУШКИ!$B$4:$D$170,_xlfn.AGGREGATE(15,6,(ROW(ДЕВУШКИ!$C$4:$C$170)-3)/ДЕВУШКИ!$E$4:$E$170,ROW(B31)),COLUMN(B31)),"")</f>
        <v>Малахова Любовь</v>
      </c>
      <c r="D33" s="166">
        <f>IFERROR(INDEX(ДЕВУШКИ!$B$4:$D$170,_xlfn.AGGREGATE(15,6,(ROW(ДЕВУШКИ!$C$4:$C$170)-3)/ДЕВУШКИ!$E$4:$E$170,ROW(C31)),COLUMN(C31)),"")</f>
        <v>2005</v>
      </c>
    </row>
    <row r="34" spans="1:4" x14ac:dyDescent="0.25">
      <c r="A34" s="43">
        <v>32</v>
      </c>
      <c r="B34" s="138">
        <f>IFERROR(INDEX(ДЕВУШКИ!$B$4:$D$170,_xlfn.AGGREGATE(15,6,(ROW(ДЕВУШКИ!$C$4:$C$170)-3)/ДЕВУШКИ!$E$4:$E$170,ROW(A32)),COLUMN(A32)),"")</f>
        <v>49</v>
      </c>
      <c r="C34" s="138" t="str">
        <f>IFERROR(INDEX(ДЕВУШКИ!$B$4:$D$170,_xlfn.AGGREGATE(15,6,(ROW(ДЕВУШКИ!$C$4:$C$170)-3)/ДЕВУШКИ!$E$4:$E$170,ROW(B32)),COLUMN(B32)),"")</f>
        <v>Малюга Виктория</v>
      </c>
      <c r="D34" s="166">
        <f>IFERROR(INDEX(ДЕВУШКИ!$B$4:$D$170,_xlfn.AGGREGATE(15,6,(ROW(ДЕВУШКИ!$C$4:$C$170)-3)/ДЕВУШКИ!$E$4:$E$170,ROW(C32)),COLUMN(C32)),"")</f>
        <v>2005</v>
      </c>
    </row>
    <row r="35" spans="1:4" x14ac:dyDescent="0.25">
      <c r="A35" s="43">
        <v>33</v>
      </c>
      <c r="B35" s="138">
        <f>IFERROR(INDEX(ДЕВУШКИ!$B$4:$D$170,_xlfn.AGGREGATE(15,6,(ROW(ДЕВУШКИ!$C$4:$C$170)-3)/ДЕВУШКИ!$E$4:$E$170,ROW(A33)),COLUMN(A33)),"")</f>
        <v>50</v>
      </c>
      <c r="C35" s="138" t="str">
        <f>IFERROR(INDEX(ДЕВУШКИ!$B$4:$D$170,_xlfn.AGGREGATE(15,6,(ROW(ДЕВУШКИ!$C$4:$C$170)-3)/ДЕВУШКИ!$E$4:$E$170,ROW(B33)),COLUMN(B33)),"")</f>
        <v>Дёмина Анастасия</v>
      </c>
      <c r="D35" s="166">
        <f>IFERROR(INDEX(ДЕВУШКИ!$B$4:$D$170,_xlfn.AGGREGATE(15,6,(ROW(ДЕВУШКИ!$C$4:$C$170)-3)/ДЕВУШКИ!$E$4:$E$170,ROW(C33)),COLUMN(C33)),"")</f>
        <v>2005</v>
      </c>
    </row>
    <row r="36" spans="1:4" x14ac:dyDescent="0.25">
      <c r="A36" s="43">
        <v>34</v>
      </c>
      <c r="B36" s="138">
        <f>IFERROR(INDEX(ДЕВУШКИ!$B$4:$D$170,_xlfn.AGGREGATE(15,6,(ROW(ДЕВУШКИ!$C$4:$C$170)-3)/ДЕВУШКИ!$E$4:$E$170,ROW(A34)),COLUMN(A34)),"")</f>
        <v>51</v>
      </c>
      <c r="C36" s="138" t="str">
        <f>IFERROR(INDEX(ДЕВУШКИ!$B$4:$D$170,_xlfn.AGGREGATE(15,6,(ROW(ДЕВУШКИ!$C$4:$C$170)-3)/ДЕВУШКИ!$E$4:$E$170,ROW(B34)),COLUMN(B34)),"")</f>
        <v>Чесалина Карина</v>
      </c>
      <c r="D36" s="166">
        <f>IFERROR(INDEX(ДЕВУШКИ!$B$4:$D$170,_xlfn.AGGREGATE(15,6,(ROW(ДЕВУШКИ!$C$4:$C$170)-3)/ДЕВУШКИ!$E$4:$E$170,ROW(C34)),COLUMN(C34)),"")</f>
        <v>2003</v>
      </c>
    </row>
    <row r="37" spans="1:4" x14ac:dyDescent="0.25">
      <c r="A37" s="43">
        <v>35</v>
      </c>
      <c r="B37" s="138">
        <f>IFERROR(INDEX(ДЕВУШКИ!$B$4:$D$170,_xlfn.AGGREGATE(15,6,(ROW(ДЕВУШКИ!$C$4:$C$170)-3)/ДЕВУШКИ!$E$4:$E$170,ROW(A35)),COLUMN(A35)),"")</f>
        <v>52</v>
      </c>
      <c r="C37" s="138" t="str">
        <f>IFERROR(INDEX(ДЕВУШКИ!$B$4:$D$170,_xlfn.AGGREGATE(15,6,(ROW(ДЕВУШКИ!$C$4:$C$170)-3)/ДЕВУШКИ!$E$4:$E$170,ROW(B35)),COLUMN(B35)),"")</f>
        <v>Болотова Виктория</v>
      </c>
      <c r="D37" s="166">
        <f>IFERROR(INDEX(ДЕВУШКИ!$B$4:$D$170,_xlfn.AGGREGATE(15,6,(ROW(ДЕВУШКИ!$C$4:$C$170)-3)/ДЕВУШКИ!$E$4:$E$170,ROW(C35)),COLUMN(C35)),"")</f>
        <v>2005</v>
      </c>
    </row>
    <row r="38" spans="1:4" x14ac:dyDescent="0.25">
      <c r="A38" s="43">
        <v>36</v>
      </c>
      <c r="B38" s="138">
        <f>IFERROR(INDEX(ДЕВУШКИ!$B$4:$D$170,_xlfn.AGGREGATE(15,6,(ROW(ДЕВУШКИ!$C$4:$C$170)-3)/ДЕВУШКИ!$E$4:$E$170,ROW(A36)),COLUMN(A36)),"")</f>
        <v>53</v>
      </c>
      <c r="C38" s="138" t="str">
        <f>IFERROR(INDEX(ДЕВУШКИ!$B$4:$D$170,_xlfn.AGGREGATE(15,6,(ROW(ДЕВУШКИ!$C$4:$C$170)-3)/ДЕВУШКИ!$E$4:$E$170,ROW(B36)),COLUMN(B36)),"")</f>
        <v>Мурзина Галина</v>
      </c>
      <c r="D38" s="166">
        <f>IFERROR(INDEX(ДЕВУШКИ!$B$4:$D$170,_xlfn.AGGREGATE(15,6,(ROW(ДЕВУШКИ!$C$4:$C$170)-3)/ДЕВУШКИ!$E$4:$E$170,ROW(C36)),COLUMN(C36)),"")</f>
        <v>2001</v>
      </c>
    </row>
    <row r="39" spans="1:4" x14ac:dyDescent="0.25">
      <c r="A39" s="43">
        <v>37</v>
      </c>
      <c r="B39" s="138">
        <f>IFERROR(INDEX(ДЕВУШКИ!$B$4:$D$170,_xlfn.AGGREGATE(15,6,(ROW(ДЕВУШКИ!$C$4:$C$170)-3)/ДЕВУШКИ!$E$4:$E$170,ROW(A37)),COLUMN(A37)),"")</f>
        <v>54</v>
      </c>
      <c r="C39" s="138" t="str">
        <f>IFERROR(INDEX(ДЕВУШКИ!$B$4:$D$170,_xlfn.AGGREGATE(15,6,(ROW(ДЕВУШКИ!$C$4:$C$170)-3)/ДЕВУШКИ!$E$4:$E$170,ROW(B37)),COLUMN(B37)),"")</f>
        <v>Половинкина Александра</v>
      </c>
      <c r="D39" s="166">
        <f>IFERROR(INDEX(ДЕВУШКИ!$B$4:$D$170,_xlfn.AGGREGATE(15,6,(ROW(ДЕВУШКИ!$C$4:$C$170)-3)/ДЕВУШКИ!$E$4:$E$170,ROW(C37)),COLUMN(C37)),"")</f>
        <v>2001</v>
      </c>
    </row>
    <row r="40" spans="1:4" x14ac:dyDescent="0.25">
      <c r="A40" s="43">
        <v>38</v>
      </c>
      <c r="B40" s="138">
        <f>IFERROR(INDEX(ДЕВУШКИ!$B$4:$D$170,_xlfn.AGGREGATE(15,6,(ROW(ДЕВУШКИ!$C$4:$C$170)-3)/ДЕВУШКИ!$E$4:$E$170,ROW(A38)),COLUMN(A38)),"")</f>
        <v>62</v>
      </c>
      <c r="C40" s="138" t="str">
        <f>IFERROR(INDEX(ДЕВУШКИ!$B$4:$D$170,_xlfn.AGGREGATE(15,6,(ROW(ДЕВУШКИ!$C$4:$C$170)-3)/ДЕВУШКИ!$E$4:$E$170,ROW(B38)),COLUMN(B38)),"")</f>
        <v>Юдинцева Наталья</v>
      </c>
      <c r="D40" s="166">
        <f>IFERROR(INDEX(ДЕВУШКИ!$B$4:$D$170,_xlfn.AGGREGATE(15,6,(ROW(ДЕВУШКИ!$C$4:$C$170)-3)/ДЕВУШКИ!$E$4:$E$170,ROW(C38)),COLUMN(C38)),"")</f>
        <v>2000</v>
      </c>
    </row>
    <row r="41" spans="1:4" x14ac:dyDescent="0.25">
      <c r="A41" s="43">
        <v>39</v>
      </c>
      <c r="B41" s="138">
        <f>IFERROR(INDEX(ДЕВУШКИ!$B$4:$D$170,_xlfn.AGGREGATE(15,6,(ROW(ДЕВУШКИ!$C$4:$C$170)-3)/ДЕВУШКИ!$E$4:$E$170,ROW(A39)),COLUMN(A39)),"")</f>
        <v>63</v>
      </c>
      <c r="C41" s="138" t="str">
        <f>IFERROR(INDEX(ДЕВУШКИ!$B$4:$D$170,_xlfn.AGGREGATE(15,6,(ROW(ДЕВУШКИ!$C$4:$C$170)-3)/ДЕВУШКИ!$E$4:$E$170,ROW(B39)),COLUMN(B39)),"")</f>
        <v>Макарычева Алина</v>
      </c>
      <c r="D41" s="166">
        <f>IFERROR(INDEX(ДЕВУШКИ!$B$4:$D$170,_xlfn.AGGREGATE(15,6,(ROW(ДЕВУШКИ!$C$4:$C$170)-3)/ДЕВУШКИ!$E$4:$E$170,ROW(C39)),COLUMN(C39)),"")</f>
        <v>2000</v>
      </c>
    </row>
    <row r="42" spans="1:4" x14ac:dyDescent="0.25">
      <c r="A42" s="43">
        <v>40</v>
      </c>
      <c r="B42" s="138">
        <f>IFERROR(INDEX(ДЕВУШКИ!$B$4:$D$170,_xlfn.AGGREGATE(15,6,(ROW(ДЕВУШКИ!$C$4:$C$170)-3)/ДЕВУШКИ!$E$4:$E$170,ROW(A40)),COLUMN(A40)),"")</f>
        <v>64</v>
      </c>
      <c r="C42" s="138" t="str">
        <f>IFERROR(INDEX(ДЕВУШКИ!$B$4:$D$170,_xlfn.AGGREGATE(15,6,(ROW(ДЕВУШКИ!$C$4:$C$170)-3)/ДЕВУШКИ!$E$4:$E$170,ROW(B40)),COLUMN(B40)),"")</f>
        <v>Шабернева Анастасия</v>
      </c>
      <c r="D42" s="166">
        <f>IFERROR(INDEX(ДЕВУШКИ!$B$4:$D$170,_xlfn.AGGREGATE(15,6,(ROW(ДЕВУШКИ!$C$4:$C$170)-3)/ДЕВУШКИ!$E$4:$E$170,ROW(C40)),COLUMN(C40)),"")</f>
        <v>2003</v>
      </c>
    </row>
    <row r="43" spans="1:4" x14ac:dyDescent="0.25">
      <c r="A43" s="43">
        <v>41</v>
      </c>
      <c r="B43" s="138">
        <f>IFERROR(INDEX(ДЕВУШКИ!$B$4:$D$170,_xlfn.AGGREGATE(15,6,(ROW(ДЕВУШКИ!$C$4:$C$170)-3)/ДЕВУШКИ!$E$4:$E$170,ROW(A41)),COLUMN(A41)),"")</f>
        <v>65</v>
      </c>
      <c r="C43" s="138" t="str">
        <f>IFERROR(INDEX(ДЕВУШКИ!$B$4:$D$170,_xlfn.AGGREGATE(15,6,(ROW(ДЕВУШКИ!$C$4:$C$170)-3)/ДЕВУШКИ!$E$4:$E$170,ROW(B41)),COLUMN(B41)),"")</f>
        <v>Аксенова Екатерина</v>
      </c>
      <c r="D43" s="166">
        <f>IFERROR(INDEX(ДЕВУШКИ!$B$4:$D$170,_xlfn.AGGREGATE(15,6,(ROW(ДЕВУШКИ!$C$4:$C$170)-3)/ДЕВУШКИ!$E$4:$E$170,ROW(C41)),COLUMN(C41)),"")</f>
        <v>2005</v>
      </c>
    </row>
    <row r="44" spans="1:4" x14ac:dyDescent="0.25">
      <c r="A44" s="43">
        <v>42</v>
      </c>
      <c r="B44" s="138">
        <f>IFERROR(INDEX(ДЕВУШКИ!$B$4:$D$170,_xlfn.AGGREGATE(15,6,(ROW(ДЕВУШКИ!$C$4:$C$170)-3)/ДЕВУШКИ!$E$4:$E$170,ROW(A42)),COLUMN(A42)),"")</f>
        <v>66</v>
      </c>
      <c r="C44" s="138" t="str">
        <f>IFERROR(INDEX(ДЕВУШКИ!$B$4:$D$170,_xlfn.AGGREGATE(15,6,(ROW(ДЕВУШКИ!$C$4:$C$170)-3)/ДЕВУШКИ!$E$4:$E$170,ROW(B42)),COLUMN(B42)),"")</f>
        <v>Александрова Милана</v>
      </c>
      <c r="D44" s="166">
        <f>IFERROR(INDEX(ДЕВУШКИ!$B$4:$D$170,_xlfn.AGGREGATE(15,6,(ROW(ДЕВУШКИ!$C$4:$C$170)-3)/ДЕВУШКИ!$E$4:$E$170,ROW(C42)),COLUMN(C42)),"")</f>
        <v>2002</v>
      </c>
    </row>
    <row r="45" spans="1:4" x14ac:dyDescent="0.25">
      <c r="A45" s="43">
        <v>43</v>
      </c>
      <c r="B45" s="138">
        <f>IFERROR(INDEX(ДЕВУШКИ!$B$4:$D$170,_xlfn.AGGREGATE(15,6,(ROW(ДЕВУШКИ!$C$4:$C$170)-3)/ДЕВУШКИ!$E$4:$E$170,ROW(A43)),COLUMN(A43)),"")</f>
        <v>67</v>
      </c>
      <c r="C45" s="138" t="str">
        <f>IFERROR(INDEX(ДЕВУШКИ!$B$4:$D$170,_xlfn.AGGREGATE(15,6,(ROW(ДЕВУШКИ!$C$4:$C$170)-3)/ДЕВУШКИ!$E$4:$E$170,ROW(B43)),COLUMN(B43)),"")</f>
        <v>Зорина Наталия</v>
      </c>
      <c r="D45" s="166">
        <f>IFERROR(INDEX(ДЕВУШКИ!$B$4:$D$170,_xlfn.AGGREGATE(15,6,(ROW(ДЕВУШКИ!$C$4:$C$170)-3)/ДЕВУШКИ!$E$4:$E$170,ROW(C43)),COLUMN(C43)),"")</f>
        <v>2002</v>
      </c>
    </row>
    <row r="46" spans="1:4" x14ac:dyDescent="0.25">
      <c r="A46" s="43">
        <v>44</v>
      </c>
      <c r="B46" s="138">
        <f>IFERROR(INDEX(ДЕВУШКИ!$B$4:$D$170,_xlfn.AGGREGATE(15,6,(ROW(ДЕВУШКИ!$C$4:$C$170)-3)/ДЕВУШКИ!$E$4:$E$170,ROW(A44)),COLUMN(A44)),"")</f>
        <v>68</v>
      </c>
      <c r="C46" s="138" t="str">
        <f>IFERROR(INDEX(ДЕВУШКИ!$B$4:$D$170,_xlfn.AGGREGATE(15,6,(ROW(ДЕВУШКИ!$C$4:$C$170)-3)/ДЕВУШКИ!$E$4:$E$170,ROW(B44)),COLUMN(B44)),"")</f>
        <v>Кирилова Алина</v>
      </c>
      <c r="D46" s="166">
        <f>IFERROR(INDEX(ДЕВУШКИ!$B$4:$D$170,_xlfn.AGGREGATE(15,6,(ROW(ДЕВУШКИ!$C$4:$C$170)-3)/ДЕВУШКИ!$E$4:$E$170,ROW(C44)),COLUMN(C44)),"")</f>
        <v>2007</v>
      </c>
    </row>
    <row r="47" spans="1:4" x14ac:dyDescent="0.25">
      <c r="A47" s="43">
        <v>45</v>
      </c>
      <c r="B47" s="138">
        <f>IFERROR(INDEX(ДЕВУШКИ!$B$4:$D$170,_xlfn.AGGREGATE(15,6,(ROW(ДЕВУШКИ!$C$4:$C$170)-3)/ДЕВУШКИ!$E$4:$E$170,ROW(A45)),COLUMN(A45)),"")</f>
        <v>69</v>
      </c>
      <c r="C47" s="138" t="str">
        <f>IFERROR(INDEX(ДЕВУШКИ!$B$4:$D$170,_xlfn.AGGREGATE(15,6,(ROW(ДЕВУШКИ!$C$4:$C$170)-3)/ДЕВУШКИ!$E$4:$E$170,ROW(B45)),COLUMN(B45)),"")</f>
        <v>Саитова Регина</v>
      </c>
      <c r="D47" s="166">
        <f>IFERROR(INDEX(ДЕВУШКИ!$B$4:$D$170,_xlfn.AGGREGATE(15,6,(ROW(ДЕВУШКИ!$C$4:$C$170)-3)/ДЕВУШКИ!$E$4:$E$170,ROW(C45)),COLUMN(C45)),"")</f>
        <v>2000</v>
      </c>
    </row>
    <row r="48" spans="1:4" x14ac:dyDescent="0.25">
      <c r="A48" s="43">
        <v>46</v>
      </c>
      <c r="B48" s="138">
        <f>IFERROR(INDEX(ДЕВУШКИ!$B$4:$D$170,_xlfn.AGGREGATE(15,6,(ROW(ДЕВУШКИ!$C$4:$C$170)-3)/ДЕВУШКИ!$E$4:$E$170,ROW(A46)),COLUMN(A46)),"")</f>
        <v>70</v>
      </c>
      <c r="C48" s="138" t="str">
        <f>IFERROR(INDEX(ДЕВУШКИ!$B$4:$D$170,_xlfn.AGGREGATE(15,6,(ROW(ДЕВУШКИ!$C$4:$C$170)-3)/ДЕВУШКИ!$E$4:$E$170,ROW(B46)),COLUMN(B46)),"")</f>
        <v>Губина Виктория</v>
      </c>
      <c r="D48" s="166">
        <f>IFERROR(INDEX(ДЕВУШКИ!$B$4:$D$170,_xlfn.AGGREGATE(15,6,(ROW(ДЕВУШКИ!$C$4:$C$170)-3)/ДЕВУШКИ!$E$4:$E$170,ROW(C46)),COLUMN(C46)),"")</f>
        <v>2003</v>
      </c>
    </row>
    <row r="49" spans="1:4" x14ac:dyDescent="0.25">
      <c r="A49" s="43">
        <v>47</v>
      </c>
      <c r="B49" s="138">
        <f>IFERROR(INDEX(ДЕВУШКИ!$B$4:$D$170,_xlfn.AGGREGATE(15,6,(ROW(ДЕВУШКИ!$C$4:$C$170)-3)/ДЕВУШКИ!$E$4:$E$170,ROW(A47)),COLUMN(A47)),"")</f>
        <v>71</v>
      </c>
      <c r="C49" s="138" t="str">
        <f>IFERROR(INDEX(ДЕВУШКИ!$B$4:$D$170,_xlfn.AGGREGATE(15,6,(ROW(ДЕВУШКИ!$C$4:$C$170)-3)/ДЕВУШКИ!$E$4:$E$170,ROW(B47)),COLUMN(B47)),"")</f>
        <v>Маракулина Алина</v>
      </c>
      <c r="D49" s="166">
        <f>IFERROR(INDEX(ДЕВУШКИ!$B$4:$D$170,_xlfn.AGGREGATE(15,6,(ROW(ДЕВУШКИ!$C$4:$C$170)-3)/ДЕВУШКИ!$E$4:$E$170,ROW(C47)),COLUMN(C47)),"")</f>
        <v>2005</v>
      </c>
    </row>
    <row r="50" spans="1:4" x14ac:dyDescent="0.25">
      <c r="A50" s="43">
        <v>48</v>
      </c>
      <c r="B50" s="138">
        <f>IFERROR(INDEX(ДЕВУШКИ!$B$4:$D$170,_xlfn.AGGREGATE(15,6,(ROW(ДЕВУШКИ!$C$4:$C$170)-3)/ДЕВУШКИ!$E$4:$E$170,ROW(A48)),COLUMN(A48)),"")</f>
        <v>72</v>
      </c>
      <c r="C50" s="138" t="str">
        <f>IFERROR(INDEX(ДЕВУШКИ!$B$4:$D$170,_xlfn.AGGREGATE(15,6,(ROW(ДЕВУШКИ!$C$4:$C$170)-3)/ДЕВУШКИ!$E$4:$E$170,ROW(B48)),COLUMN(B48)),"")</f>
        <v>Безотчество Лада</v>
      </c>
      <c r="D50" s="166">
        <f>IFERROR(INDEX(ДЕВУШКИ!$B$4:$D$170,_xlfn.AGGREGATE(15,6,(ROW(ДЕВУШКИ!$C$4:$C$170)-3)/ДЕВУШКИ!$E$4:$E$170,ROW(C48)),COLUMN(C48)),"")</f>
        <v>2004</v>
      </c>
    </row>
    <row r="51" spans="1:4" x14ac:dyDescent="0.25">
      <c r="A51" s="43">
        <v>49</v>
      </c>
      <c r="B51" s="138">
        <f>IFERROR(INDEX(ДЕВУШКИ!$B$4:$D$170,_xlfn.AGGREGATE(15,6,(ROW(ДЕВУШКИ!$C$4:$C$170)-3)/ДЕВУШКИ!$E$4:$E$170,ROW(A49)),COLUMN(A49)),"")</f>
        <v>73</v>
      </c>
      <c r="C51" s="138" t="str">
        <f>IFERROR(INDEX(ДЕВУШКИ!$B$4:$D$170,_xlfn.AGGREGATE(15,6,(ROW(ДЕВУШКИ!$C$4:$C$170)-3)/ДЕВУШКИ!$E$4:$E$170,ROW(B49)),COLUMN(B49)),"")</f>
        <v>Никифорова Анастасия</v>
      </c>
      <c r="D51" s="166">
        <f>IFERROR(INDEX(ДЕВУШКИ!$B$4:$D$170,_xlfn.AGGREGATE(15,6,(ROW(ДЕВУШКИ!$C$4:$C$170)-3)/ДЕВУШКИ!$E$4:$E$170,ROW(C49)),COLUMN(C49)),"")</f>
        <v>2001</v>
      </c>
    </row>
    <row r="52" spans="1:4" x14ac:dyDescent="0.25">
      <c r="A52" s="43">
        <v>50</v>
      </c>
      <c r="B52" s="138">
        <f>IFERROR(INDEX(ДЕВУШКИ!$B$4:$D$170,_xlfn.AGGREGATE(15,6,(ROW(ДЕВУШКИ!$C$4:$C$170)-3)/ДЕВУШКИ!$E$4:$E$170,ROW(A50)),COLUMN(A50)),"")</f>
        <v>74</v>
      </c>
      <c r="C52" s="138" t="str">
        <f>IFERROR(INDEX(ДЕВУШКИ!$B$4:$D$170,_xlfn.AGGREGATE(15,6,(ROW(ДЕВУШКИ!$C$4:$C$170)-3)/ДЕВУШКИ!$E$4:$E$170,ROW(B50)),COLUMN(B50)),"")</f>
        <v>Кызлакова Полина</v>
      </c>
      <c r="D52" s="166">
        <f>IFERROR(INDEX(ДЕВУШКИ!$B$4:$D$170,_xlfn.AGGREGATE(15,6,(ROW(ДЕВУШКИ!$C$4:$C$170)-3)/ДЕВУШКИ!$E$4:$E$170,ROW(C50)),COLUMN(C50)),"")</f>
        <v>2002</v>
      </c>
    </row>
    <row r="53" spans="1:4" x14ac:dyDescent="0.25">
      <c r="A53" s="43">
        <v>51</v>
      </c>
      <c r="B53" s="138">
        <f>IFERROR(INDEX(ДЕВУШКИ!$B$4:$D$170,_xlfn.AGGREGATE(15,6,(ROW(ДЕВУШКИ!$C$4:$C$170)-3)/ДЕВУШКИ!$E$4:$E$170,ROW(A51)),COLUMN(A51)),"")</f>
        <v>75</v>
      </c>
      <c r="C53" s="138" t="str">
        <f>IFERROR(INDEX(ДЕВУШКИ!$B$4:$D$170,_xlfn.AGGREGATE(15,6,(ROW(ДЕВУШКИ!$C$4:$C$170)-3)/ДЕВУШКИ!$E$4:$E$170,ROW(B51)),COLUMN(B51)),"")</f>
        <v>Хасанова Анастасия</v>
      </c>
      <c r="D53" s="166">
        <f>IFERROR(INDEX(ДЕВУШКИ!$B$4:$D$170,_xlfn.AGGREGATE(15,6,(ROW(ДЕВУШКИ!$C$4:$C$170)-3)/ДЕВУШКИ!$E$4:$E$170,ROW(C51)),COLUMN(C51)),"")</f>
        <v>2005</v>
      </c>
    </row>
    <row r="54" spans="1:4" x14ac:dyDescent="0.25">
      <c r="A54" s="43">
        <v>52</v>
      </c>
      <c r="B54" s="138">
        <f>IFERROR(INDEX(ДЕВУШКИ!$B$4:$D$170,_xlfn.AGGREGATE(15,6,(ROW(ДЕВУШКИ!$C$4:$C$170)-3)/ДЕВУШКИ!$E$4:$E$170,ROW(A52)),COLUMN(A52)),"")</f>
        <v>76</v>
      </c>
      <c r="C54" s="138" t="str">
        <f>IFERROR(INDEX(ДЕВУШКИ!$B$4:$D$170,_xlfn.AGGREGATE(15,6,(ROW(ДЕВУШКИ!$C$4:$C$170)-3)/ДЕВУШКИ!$E$4:$E$170,ROW(B52)),COLUMN(B52)),"")</f>
        <v>Швецова Елизавета</v>
      </c>
      <c r="D54" s="166">
        <f>IFERROR(INDEX(ДЕВУШКИ!$B$4:$D$170,_xlfn.AGGREGATE(15,6,(ROW(ДЕВУШКИ!$C$4:$C$170)-3)/ДЕВУШКИ!$E$4:$E$170,ROW(C52)),COLUMN(C52)),"")</f>
        <v>2008</v>
      </c>
    </row>
    <row r="55" spans="1:4" x14ac:dyDescent="0.25">
      <c r="A55" s="43">
        <v>53</v>
      </c>
      <c r="B55" s="138">
        <f>IFERROR(INDEX(ДЕВУШКИ!$B$4:$D$170,_xlfn.AGGREGATE(15,6,(ROW(ДЕВУШКИ!$C$4:$C$170)-3)/ДЕВУШКИ!$E$4:$E$170,ROW(A53)),COLUMN(A53)),"")</f>
        <v>77</v>
      </c>
      <c r="C55" s="138" t="str">
        <f>IFERROR(INDEX(ДЕВУШКИ!$B$4:$D$170,_xlfn.AGGREGATE(15,6,(ROW(ДЕВУШКИ!$C$4:$C$170)-3)/ДЕВУШКИ!$E$4:$E$170,ROW(B53)),COLUMN(B53)),"")</f>
        <v>Суровцева Анастасия</v>
      </c>
      <c r="D55" s="166">
        <f>IFERROR(INDEX(ДЕВУШКИ!$B$4:$D$170,_xlfn.AGGREGATE(15,6,(ROW(ДЕВУШКИ!$C$4:$C$170)-3)/ДЕВУШКИ!$E$4:$E$170,ROW(C53)),COLUMN(C53)),"")</f>
        <v>2004</v>
      </c>
    </row>
    <row r="56" spans="1:4" x14ac:dyDescent="0.25">
      <c r="A56" s="43">
        <v>54</v>
      </c>
      <c r="B56" s="138">
        <f>IFERROR(INDEX(ДЕВУШКИ!$B$4:$D$170,_xlfn.AGGREGATE(15,6,(ROW(ДЕВУШКИ!$C$4:$C$170)-3)/ДЕВУШКИ!$E$4:$E$170,ROW(A54)),COLUMN(A54)),"")</f>
        <v>78</v>
      </c>
      <c r="C56" s="138" t="str">
        <f>IFERROR(INDEX(ДЕВУШКИ!$B$4:$D$170,_xlfn.AGGREGATE(15,6,(ROW(ДЕВУШКИ!$C$4:$C$170)-3)/ДЕВУШКИ!$E$4:$E$170,ROW(B54)),COLUMN(B54)),"")</f>
        <v>Попова Дарья</v>
      </c>
      <c r="D56" s="166">
        <f>IFERROR(INDEX(ДЕВУШКИ!$B$4:$D$170,_xlfn.AGGREGATE(15,6,(ROW(ДЕВУШКИ!$C$4:$C$170)-3)/ДЕВУШКИ!$E$4:$E$170,ROW(C54)),COLUMN(C54)),"")</f>
        <v>2003</v>
      </c>
    </row>
    <row r="57" spans="1:4" s="190" customFormat="1" x14ac:dyDescent="0.25">
      <c r="A57" s="43">
        <v>55</v>
      </c>
      <c r="B57" s="138">
        <f>IFERROR(INDEX(ДЕВУШКИ!$B$4:$D$170,_xlfn.AGGREGATE(15,6,(ROW(ДЕВУШКИ!$C$4:$C$170)-3)/ДЕВУШКИ!$E$4:$E$170,ROW(A55)),COLUMN(A55)),"")</f>
        <v>79</v>
      </c>
      <c r="C57" s="138" t="str">
        <f>IFERROR(INDEX(ДЕВУШКИ!$B$4:$D$170,_xlfn.AGGREGATE(15,6,(ROW(ДЕВУШКИ!$C$4:$C$170)-3)/ДЕВУШКИ!$E$4:$E$170,ROW(B55)),COLUMN(B55)),"")</f>
        <v>Харитонова Вероника</v>
      </c>
      <c r="D57" s="166">
        <f>IFERROR(INDEX(ДЕВУШКИ!$B$4:$D$170,_xlfn.AGGREGATE(15,6,(ROW(ДЕВУШКИ!$C$4:$C$170)-3)/ДЕВУШКИ!$E$4:$E$170,ROW(C55)),COLUMN(C55)),"")</f>
        <v>2005</v>
      </c>
    </row>
    <row r="58" spans="1:4" s="190" customFormat="1" x14ac:dyDescent="0.25">
      <c r="A58" s="43">
        <v>56</v>
      </c>
      <c r="B58" s="138">
        <f>IFERROR(INDEX(ДЕВУШКИ!$B$4:$D$170,_xlfn.AGGREGATE(15,6,(ROW(ДЕВУШКИ!$C$4:$C$170)-3)/ДЕВУШКИ!$E$4:$E$170,ROW(A56)),COLUMN(A56)),"")</f>
        <v>80</v>
      </c>
      <c r="C58" s="138" t="str">
        <f>IFERROR(INDEX(ДЕВУШКИ!$B$4:$D$170,_xlfn.AGGREGATE(15,6,(ROW(ДЕВУШКИ!$C$4:$C$170)-3)/ДЕВУШКИ!$E$4:$E$170,ROW(B56)),COLUMN(B56)),"")</f>
        <v>Тамакулова Юля</v>
      </c>
      <c r="D58" s="166">
        <f>IFERROR(INDEX(ДЕВУШКИ!$B$4:$D$170,_xlfn.AGGREGATE(15,6,(ROW(ДЕВУШКИ!$C$4:$C$170)-3)/ДЕВУШКИ!$E$4:$E$170,ROW(C56)),COLUMN(C56)),"")</f>
        <v>2003</v>
      </c>
    </row>
    <row r="59" spans="1:4" s="190" customFormat="1" x14ac:dyDescent="0.25">
      <c r="A59" s="43">
        <v>57</v>
      </c>
      <c r="B59" s="138">
        <f>IFERROR(INDEX(ДЕВУШКИ!$B$4:$D$170,_xlfn.AGGREGATE(15,6,(ROW(ДЕВУШКИ!$C$4:$C$170)-3)/ДЕВУШКИ!$E$4:$E$170,ROW(A57)),COLUMN(A57)),"")</f>
        <v>81</v>
      </c>
      <c r="C59" s="138" t="str">
        <f>IFERROR(INDEX(ДЕВУШКИ!$B$4:$D$170,_xlfn.AGGREGATE(15,6,(ROW(ДЕВУШКИ!$C$4:$C$170)-3)/ДЕВУШКИ!$E$4:$E$170,ROW(B57)),COLUMN(B57)),"")</f>
        <v>Бондарь Полина</v>
      </c>
      <c r="D59" s="166">
        <f>IFERROR(INDEX(ДЕВУШКИ!$B$4:$D$170,_xlfn.AGGREGATE(15,6,(ROW(ДЕВУШКИ!$C$4:$C$170)-3)/ДЕВУШКИ!$E$4:$E$170,ROW(C57)),COLUMN(C57)),"")</f>
        <v>2005</v>
      </c>
    </row>
    <row r="60" spans="1:4" s="190" customFormat="1" x14ac:dyDescent="0.25">
      <c r="A60" s="43">
        <v>58</v>
      </c>
      <c r="B60" s="138">
        <f>IFERROR(INDEX(ДЕВУШКИ!$B$4:$D$170,_xlfn.AGGREGATE(15,6,(ROW(ДЕВУШКИ!$C$4:$C$170)-3)/ДЕВУШКИ!$E$4:$E$170,ROW(A58)),COLUMN(A58)),"")</f>
        <v>82</v>
      </c>
      <c r="C60" s="138" t="str">
        <f>IFERROR(INDEX(ДЕВУШКИ!$B$4:$D$170,_xlfn.AGGREGATE(15,6,(ROW(ДЕВУШКИ!$C$4:$C$170)-3)/ДЕВУШКИ!$E$4:$E$170,ROW(B58)),COLUMN(B58)),"")</f>
        <v>Маточкина Мария</v>
      </c>
      <c r="D60" s="166">
        <f>IFERROR(INDEX(ДЕВУШКИ!$B$4:$D$170,_xlfn.AGGREGATE(15,6,(ROW(ДЕВУШКИ!$C$4:$C$170)-3)/ДЕВУШКИ!$E$4:$E$170,ROW(C58)),COLUMN(C58)),"")</f>
        <v>2004</v>
      </c>
    </row>
    <row r="61" spans="1:4" s="190" customFormat="1" x14ac:dyDescent="0.25">
      <c r="A61" s="43">
        <v>59</v>
      </c>
      <c r="B61" s="138">
        <f>IFERROR(INDEX(ДЕВУШКИ!$B$4:$D$170,_xlfn.AGGREGATE(15,6,(ROW(ДЕВУШКИ!$C$4:$C$170)-3)/ДЕВУШКИ!$E$4:$E$170,ROW(A59)),COLUMN(A59)),"")</f>
        <v>83</v>
      </c>
      <c r="C61" s="138" t="str">
        <f>IFERROR(INDEX(ДЕВУШКИ!$B$4:$D$170,_xlfn.AGGREGATE(15,6,(ROW(ДЕВУШКИ!$C$4:$C$170)-3)/ДЕВУШКИ!$E$4:$E$170,ROW(B59)),COLUMN(B59)),"")</f>
        <v>Лобачева Варвара</v>
      </c>
      <c r="D61" s="166">
        <f>IFERROR(INDEX(ДЕВУШКИ!$B$4:$D$170,_xlfn.AGGREGATE(15,6,(ROW(ДЕВУШКИ!$C$4:$C$170)-3)/ДЕВУШКИ!$E$4:$E$170,ROW(C59)),COLUMN(C59)),"")</f>
        <v>2006</v>
      </c>
    </row>
    <row r="62" spans="1:4" s="190" customFormat="1" x14ac:dyDescent="0.25">
      <c r="A62" s="43">
        <v>60</v>
      </c>
      <c r="B62" s="138">
        <f>IFERROR(INDEX(ДЕВУШКИ!$B$4:$D$170,_xlfn.AGGREGATE(15,6,(ROW(ДЕВУШКИ!$C$4:$C$170)-3)/ДЕВУШКИ!$E$4:$E$170,ROW(A60)),COLUMN(A60)),"")</f>
        <v>84</v>
      </c>
      <c r="C62" s="138" t="str">
        <f>IFERROR(INDEX(ДЕВУШКИ!$B$4:$D$170,_xlfn.AGGREGATE(15,6,(ROW(ДЕВУШКИ!$C$4:$C$170)-3)/ДЕВУШКИ!$E$4:$E$170,ROW(B60)),COLUMN(B60)),"")</f>
        <v>Сандрюкова Варвара</v>
      </c>
      <c r="D62" s="166">
        <f>IFERROR(INDEX(ДЕВУШКИ!$B$4:$D$170,_xlfn.AGGREGATE(15,6,(ROW(ДЕВУШКИ!$C$4:$C$170)-3)/ДЕВУШКИ!$E$4:$E$170,ROW(C60)),COLUMN(C60)),"")</f>
        <v>2006</v>
      </c>
    </row>
    <row r="63" spans="1:4" s="190" customFormat="1" x14ac:dyDescent="0.25">
      <c r="A63" s="43">
        <v>61</v>
      </c>
      <c r="B63" s="138">
        <f>IFERROR(INDEX(ДЕВУШКИ!$B$4:$D$170,_xlfn.AGGREGATE(15,6,(ROW(ДЕВУШКИ!$C$4:$C$170)-3)/ДЕВУШКИ!$E$4:$E$170,ROW(A61)),COLUMN(A61)),"")</f>
        <v>85</v>
      </c>
      <c r="C63" s="138" t="str">
        <f>IFERROR(INDEX(ДЕВУШКИ!$B$4:$D$170,_xlfn.AGGREGATE(15,6,(ROW(ДЕВУШКИ!$C$4:$C$170)-3)/ДЕВУШКИ!$E$4:$E$170,ROW(B61)),COLUMN(B61)),"")</f>
        <v>Мураева Полина</v>
      </c>
      <c r="D63" s="166">
        <f>IFERROR(INDEX(ДЕВУШКИ!$B$4:$D$170,_xlfn.AGGREGATE(15,6,(ROW(ДЕВУШКИ!$C$4:$C$170)-3)/ДЕВУШКИ!$E$4:$E$170,ROW(C61)),COLUMN(C61)),"")</f>
        <v>2002</v>
      </c>
    </row>
    <row r="64" spans="1:4" s="190" customFormat="1" x14ac:dyDescent="0.25">
      <c r="A64" s="43">
        <v>62</v>
      </c>
      <c r="B64" s="138">
        <f>IFERROR(INDEX(ДЕВУШКИ!$B$4:$D$170,_xlfn.AGGREGATE(15,6,(ROW(ДЕВУШКИ!$C$4:$C$170)-3)/ДЕВУШКИ!$E$4:$E$170,ROW(A62)),COLUMN(A62)),"")</f>
        <v>86</v>
      </c>
      <c r="C64" s="138" t="str">
        <f>IFERROR(INDEX(ДЕВУШКИ!$B$4:$D$170,_xlfn.AGGREGATE(15,6,(ROW(ДЕВУШКИ!$C$4:$C$170)-3)/ДЕВУШКИ!$E$4:$E$170,ROW(B62)),COLUMN(B62)),"")</f>
        <v>Вонсович Влада</v>
      </c>
      <c r="D64" s="166">
        <f>IFERROR(INDEX(ДЕВУШКИ!$B$4:$D$170,_xlfn.AGGREGATE(15,6,(ROW(ДЕВУШКИ!$C$4:$C$170)-3)/ДЕВУШКИ!$E$4:$E$170,ROW(C62)),COLUMN(C62)),"")</f>
        <v>2002</v>
      </c>
    </row>
    <row r="65" spans="1:4" s="190" customFormat="1" x14ac:dyDescent="0.25">
      <c r="A65" s="43">
        <v>63</v>
      </c>
      <c r="B65" s="138">
        <f>IFERROR(INDEX(ДЕВУШКИ!$B$4:$D$170,_xlfn.AGGREGATE(15,6,(ROW(ДЕВУШКИ!$C$4:$C$170)-3)/ДЕВУШКИ!$E$4:$E$170,ROW(A63)),COLUMN(A63)),"")</f>
        <v>87</v>
      </c>
      <c r="C65" s="138" t="str">
        <f>IFERROR(INDEX(ДЕВУШКИ!$B$4:$D$170,_xlfn.AGGREGATE(15,6,(ROW(ДЕВУШКИ!$C$4:$C$170)-3)/ДЕВУШКИ!$E$4:$E$170,ROW(B63)),COLUMN(B63)),"")</f>
        <v>Казанцева Анфиса</v>
      </c>
      <c r="D65" s="166">
        <f>IFERROR(INDEX(ДЕВУШКИ!$B$4:$D$170,_xlfn.AGGREGATE(15,6,(ROW(ДЕВУШКИ!$C$4:$C$170)-3)/ДЕВУШКИ!$E$4:$E$170,ROW(C63)),COLUMN(C63)),"")</f>
        <v>2002</v>
      </c>
    </row>
    <row r="66" spans="1:4" s="190" customFormat="1" x14ac:dyDescent="0.25">
      <c r="A66" s="43">
        <v>64</v>
      </c>
      <c r="B66" s="138">
        <f>IFERROR(INDEX(ДЕВУШКИ!$B$4:$D$170,_xlfn.AGGREGATE(15,6,(ROW(ДЕВУШКИ!$C$4:$C$170)-3)/ДЕВУШКИ!$E$4:$E$170,ROW(A64)),COLUMN(A64)),"")</f>
        <v>100</v>
      </c>
      <c r="C66" s="138" t="str">
        <f>IFERROR(INDEX(ДЕВУШКИ!$B$4:$D$170,_xlfn.AGGREGATE(15,6,(ROW(ДЕВУШКИ!$C$4:$C$170)-3)/ДЕВУШКИ!$E$4:$E$170,ROW(B64)),COLUMN(B64)),"")</f>
        <v>Овечкина Мария</v>
      </c>
      <c r="D66" s="166">
        <f>IFERROR(INDEX(ДЕВУШКИ!$B$4:$D$170,_xlfn.AGGREGATE(15,6,(ROW(ДЕВУШКИ!$C$4:$C$170)-3)/ДЕВУШКИ!$E$4:$E$170,ROW(C64)),COLUMN(C64)),"")</f>
        <v>2007</v>
      </c>
    </row>
    <row r="67" spans="1:4" s="190" customFormat="1" x14ac:dyDescent="0.25">
      <c r="A67" s="43">
        <v>65</v>
      </c>
      <c r="B67" s="138">
        <f>IFERROR(INDEX(ДЕВУШКИ!$B$4:$D$170,_xlfn.AGGREGATE(15,6,(ROW(ДЕВУШКИ!$C$4:$C$170)-3)/ДЕВУШКИ!$E$4:$E$170,ROW(A65)),COLUMN(A65)),"")</f>
        <v>107</v>
      </c>
      <c r="C67" s="138" t="str">
        <f>IFERROR(INDEX(ДЕВУШКИ!$B$4:$D$170,_xlfn.AGGREGATE(15,6,(ROW(ДЕВУШКИ!$C$4:$C$170)-3)/ДЕВУШКИ!$E$4:$E$170,ROW(B65)),COLUMN(B65)),"")</f>
        <v>Захарова Ульяна</v>
      </c>
      <c r="D67" s="166">
        <f>IFERROR(INDEX(ДЕВУШКИ!$B$4:$D$170,_xlfn.AGGREGATE(15,6,(ROW(ДЕВУШКИ!$C$4:$C$170)-3)/ДЕВУШКИ!$E$4:$E$170,ROW(C65)),COLUMN(C65)),"")</f>
        <v>2005</v>
      </c>
    </row>
    <row r="68" spans="1:4" s="190" customFormat="1" x14ac:dyDescent="0.25">
      <c r="A68" s="43">
        <v>66</v>
      </c>
      <c r="B68" s="138">
        <f>IFERROR(INDEX(ДЕВУШКИ!$B$4:$D$170,_xlfn.AGGREGATE(15,6,(ROW(ДЕВУШКИ!$C$4:$C$170)-3)/ДЕВУШКИ!$E$4:$E$170,ROW(A66)),COLUMN(A66)),"")</f>
        <v>108</v>
      </c>
      <c r="C68" s="138" t="str">
        <f>IFERROR(INDEX(ДЕВУШКИ!$B$4:$D$170,_xlfn.AGGREGATE(15,6,(ROW(ДЕВУШКИ!$C$4:$C$170)-3)/ДЕВУШКИ!$E$4:$E$170,ROW(B66)),COLUMN(B66)),"")</f>
        <v>Полицкая Ксения</v>
      </c>
      <c r="D68" s="166">
        <f>IFERROR(INDEX(ДЕВУШКИ!$B$4:$D$170,_xlfn.AGGREGATE(15,6,(ROW(ДЕВУШКИ!$C$4:$C$170)-3)/ДЕВУШКИ!$E$4:$E$170,ROW(C66)),COLUMN(C66)),"")</f>
        <v>2005</v>
      </c>
    </row>
    <row r="69" spans="1:4" s="190" customFormat="1" x14ac:dyDescent="0.25">
      <c r="A69" s="43">
        <v>67</v>
      </c>
      <c r="B69" s="138">
        <f>IFERROR(INDEX(ДЕВУШКИ!$B$4:$D$170,_xlfn.AGGREGATE(15,6,(ROW(ДЕВУШКИ!$C$4:$C$170)-3)/ДЕВУШКИ!$E$4:$E$170,ROW(A67)),COLUMN(A67)),"")</f>
        <v>109</v>
      </c>
      <c r="C69" s="138" t="str">
        <f>IFERROR(INDEX(ДЕВУШКИ!$B$4:$D$170,_xlfn.AGGREGATE(15,6,(ROW(ДЕВУШКИ!$C$4:$C$170)-3)/ДЕВУШКИ!$E$4:$E$170,ROW(B67)),COLUMN(B67)),"")</f>
        <v>Хандорина Мария</v>
      </c>
      <c r="D69" s="166">
        <f>IFERROR(INDEX(ДЕВУШКИ!$B$4:$D$170,_xlfn.AGGREGATE(15,6,(ROW(ДЕВУШКИ!$C$4:$C$170)-3)/ДЕВУШКИ!$E$4:$E$170,ROW(C67)),COLUMN(C67)),"")</f>
        <v>2005</v>
      </c>
    </row>
    <row r="70" spans="1:4" s="190" customFormat="1" x14ac:dyDescent="0.25">
      <c r="A70" s="43">
        <v>68</v>
      </c>
      <c r="B70" s="138">
        <f>IFERROR(INDEX(ДЕВУШКИ!$B$4:$D$170,_xlfn.AGGREGATE(15,6,(ROW(ДЕВУШКИ!$C$4:$C$170)-3)/ДЕВУШКИ!$E$4:$E$170,ROW(A68)),COLUMN(A68)),"")</f>
        <v>110</v>
      </c>
      <c r="C70" s="138" t="str">
        <f>IFERROR(INDEX(ДЕВУШКИ!$B$4:$D$170,_xlfn.AGGREGATE(15,6,(ROW(ДЕВУШКИ!$C$4:$C$170)-3)/ДЕВУШКИ!$E$4:$E$170,ROW(B68)),COLUMN(B68)),"")</f>
        <v>Мордикова Валерия</v>
      </c>
      <c r="D70" s="166">
        <f>IFERROR(INDEX(ДЕВУШКИ!$B$4:$D$170,_xlfn.AGGREGATE(15,6,(ROW(ДЕВУШКИ!$C$4:$C$170)-3)/ДЕВУШКИ!$E$4:$E$170,ROW(C68)),COLUMN(C68)),"")</f>
        <v>2005</v>
      </c>
    </row>
    <row r="71" spans="1:4" s="190" customFormat="1" x14ac:dyDescent="0.25">
      <c r="A71" s="43">
        <v>69</v>
      </c>
      <c r="B71" s="138">
        <f>IFERROR(INDEX(ДЕВУШКИ!$B$4:$D$170,_xlfn.AGGREGATE(15,6,(ROW(ДЕВУШКИ!$C$4:$C$170)-3)/ДЕВУШКИ!$E$4:$E$170,ROW(A69)),COLUMN(A69)),"")</f>
        <v>111</v>
      </c>
      <c r="C71" s="138" t="str">
        <f>IFERROR(INDEX(ДЕВУШКИ!$B$4:$D$170,_xlfn.AGGREGATE(15,6,(ROW(ДЕВУШКИ!$C$4:$C$170)-3)/ДЕВУШКИ!$E$4:$E$170,ROW(B69)),COLUMN(B69)),"")</f>
        <v>Володина Дарья</v>
      </c>
      <c r="D71" s="166">
        <f>IFERROR(INDEX(ДЕВУШКИ!$B$4:$D$170,_xlfn.AGGREGATE(15,6,(ROW(ДЕВУШКИ!$C$4:$C$170)-3)/ДЕВУШКИ!$E$4:$E$170,ROW(C69)),COLUMN(C69)),"")</f>
        <v>2005</v>
      </c>
    </row>
    <row r="72" spans="1:4" s="190" customFormat="1" x14ac:dyDescent="0.25">
      <c r="A72" s="43">
        <v>70</v>
      </c>
      <c r="B72" s="138">
        <f>IFERROR(INDEX(ДЕВУШКИ!$B$4:$D$170,_xlfn.AGGREGATE(15,6,(ROW(ДЕВУШКИ!$C$4:$C$170)-3)/ДЕВУШКИ!$E$4:$E$170,ROW(A70)),COLUMN(A70)),"")</f>
        <v>112</v>
      </c>
      <c r="C72" s="138" t="str">
        <f>IFERROR(INDEX(ДЕВУШКИ!$B$4:$D$170,_xlfn.AGGREGATE(15,6,(ROW(ДЕВУШКИ!$C$4:$C$170)-3)/ДЕВУШКИ!$E$4:$E$170,ROW(B70)),COLUMN(B70)),"")</f>
        <v>Поварнина Екатерина</v>
      </c>
      <c r="D72" s="166">
        <f>IFERROR(INDEX(ДЕВУШКИ!$B$4:$D$170,_xlfn.AGGREGATE(15,6,(ROW(ДЕВУШКИ!$C$4:$C$170)-3)/ДЕВУШКИ!$E$4:$E$170,ROW(C70)),COLUMN(C70)),"")</f>
        <v>2005</v>
      </c>
    </row>
    <row r="73" spans="1:4" s="190" customFormat="1" x14ac:dyDescent="0.25">
      <c r="A73" s="43">
        <v>71</v>
      </c>
      <c r="B73" s="138">
        <f>IFERROR(INDEX(ДЕВУШКИ!$B$4:$D$170,_xlfn.AGGREGATE(15,6,(ROW(ДЕВУШКИ!$C$4:$C$170)-3)/ДЕВУШКИ!$E$4:$E$170,ROW(A71)),COLUMN(A71)),"")</f>
        <v>113</v>
      </c>
      <c r="C73" s="138" t="str">
        <f>IFERROR(INDEX(ДЕВУШКИ!$B$4:$D$170,_xlfn.AGGREGATE(15,6,(ROW(ДЕВУШКИ!$C$4:$C$170)-3)/ДЕВУШКИ!$E$4:$E$170,ROW(B71)),COLUMN(B71)),"")</f>
        <v>Ладыгина Анна</v>
      </c>
      <c r="D73" s="166">
        <f>IFERROR(INDEX(ДЕВУШКИ!$B$4:$D$170,_xlfn.AGGREGATE(15,6,(ROW(ДЕВУШКИ!$C$4:$C$170)-3)/ДЕВУШКИ!$E$4:$E$170,ROW(C71)),COLUMN(C71)),"")</f>
        <v>2005</v>
      </c>
    </row>
    <row r="74" spans="1:4" s="190" customFormat="1" x14ac:dyDescent="0.25">
      <c r="A74" s="43">
        <v>72</v>
      </c>
      <c r="B74" s="138">
        <f>IFERROR(INDEX(ДЕВУШКИ!$B$4:$D$170,_xlfn.AGGREGATE(15,6,(ROW(ДЕВУШКИ!$C$4:$C$170)-3)/ДЕВУШКИ!$E$4:$E$170,ROW(A72)),COLUMN(A72)),"")</f>
        <v>114</v>
      </c>
      <c r="C74" s="138" t="str">
        <f>IFERROR(INDEX(ДЕВУШКИ!$B$4:$D$170,_xlfn.AGGREGATE(15,6,(ROW(ДЕВУШКИ!$C$4:$C$170)-3)/ДЕВУШКИ!$E$4:$E$170,ROW(B72)),COLUMN(B72)),"")</f>
        <v>Коламытцева Анастасия</v>
      </c>
      <c r="D74" s="166">
        <f>IFERROR(INDEX(ДЕВУШКИ!$B$4:$D$170,_xlfn.AGGREGATE(15,6,(ROW(ДЕВУШКИ!$C$4:$C$170)-3)/ДЕВУШКИ!$E$4:$E$170,ROW(C72)),COLUMN(C72)),"")</f>
        <v>2005</v>
      </c>
    </row>
    <row r="75" spans="1:4" s="190" customFormat="1" x14ac:dyDescent="0.25">
      <c r="A75" s="43">
        <v>73</v>
      </c>
      <c r="B75" s="138">
        <f>IFERROR(INDEX(ДЕВУШКИ!$B$4:$D$170,_xlfn.AGGREGATE(15,6,(ROW(ДЕВУШКИ!$C$4:$C$170)-3)/ДЕВУШКИ!$E$4:$E$170,ROW(A73)),COLUMN(A73)),"")</f>
        <v>115</v>
      </c>
      <c r="C75" s="138" t="str">
        <f>IFERROR(INDEX(ДЕВУШКИ!$B$4:$D$170,_xlfn.AGGREGATE(15,6,(ROW(ДЕВУШКИ!$C$4:$C$170)-3)/ДЕВУШКИ!$E$4:$E$170,ROW(B73)),COLUMN(B73)),"")</f>
        <v>Габдельгалимова Полина</v>
      </c>
      <c r="D75" s="166">
        <f>IFERROR(INDEX(ДЕВУШКИ!$B$4:$D$170,_xlfn.AGGREGATE(15,6,(ROW(ДЕВУШКИ!$C$4:$C$170)-3)/ДЕВУШКИ!$E$4:$E$170,ROW(C73)),COLUMN(C73)),"")</f>
        <v>2005</v>
      </c>
    </row>
    <row r="76" spans="1:4" s="190" customFormat="1" x14ac:dyDescent="0.25">
      <c r="A76" s="43">
        <v>74</v>
      </c>
      <c r="B76" s="138">
        <f>IFERROR(INDEX(ДЕВУШКИ!$B$4:$D$170,_xlfn.AGGREGATE(15,6,(ROW(ДЕВУШКИ!$C$4:$C$170)-3)/ДЕВУШКИ!$E$4:$E$170,ROW(A74)),COLUMN(A74)),"")</f>
        <v>116</v>
      </c>
      <c r="C76" s="138" t="str">
        <f>IFERROR(INDEX(ДЕВУШКИ!$B$4:$D$170,_xlfn.AGGREGATE(15,6,(ROW(ДЕВУШКИ!$C$4:$C$170)-3)/ДЕВУШКИ!$E$4:$E$170,ROW(B74)),COLUMN(B74)),"")</f>
        <v>Окружнова Ксения</v>
      </c>
      <c r="D76" s="166">
        <f>IFERROR(INDEX(ДЕВУШКИ!$B$4:$D$170,_xlfn.AGGREGATE(15,6,(ROW(ДЕВУШКИ!$C$4:$C$170)-3)/ДЕВУШКИ!$E$4:$E$170,ROW(C74)),COLUMN(C74)),"")</f>
        <v>2006</v>
      </c>
    </row>
    <row r="77" spans="1:4" s="190" customFormat="1" x14ac:dyDescent="0.25">
      <c r="A77" s="43">
        <v>75</v>
      </c>
      <c r="B77" s="138">
        <f>IFERROR(INDEX(ДЕВУШКИ!$B$4:$D$170,_xlfn.AGGREGATE(15,6,(ROW(ДЕВУШКИ!$C$4:$C$170)-3)/ДЕВУШКИ!$E$4:$E$170,ROW(A75)),COLUMN(A75)),"")</f>
        <v>117</v>
      </c>
      <c r="C77" s="138" t="str">
        <f>IFERROR(INDEX(ДЕВУШКИ!$B$4:$D$170,_xlfn.AGGREGATE(15,6,(ROW(ДЕВУШКИ!$C$4:$C$170)-3)/ДЕВУШКИ!$E$4:$E$170,ROW(B75)),COLUMN(B75)),"")</f>
        <v>Морочка Ксения</v>
      </c>
      <c r="D77" s="166">
        <f>IFERROR(INDEX(ДЕВУШКИ!$B$4:$D$170,_xlfn.AGGREGATE(15,6,(ROW(ДЕВУШКИ!$C$4:$C$170)-3)/ДЕВУШКИ!$E$4:$E$170,ROW(C75)),COLUMN(C75)),"")</f>
        <v>2004</v>
      </c>
    </row>
    <row r="78" spans="1:4" s="190" customFormat="1" x14ac:dyDescent="0.25">
      <c r="A78" s="43">
        <v>76</v>
      </c>
      <c r="B78" s="138">
        <f>IFERROR(INDEX(ДЕВУШКИ!$B$4:$D$170,_xlfn.AGGREGATE(15,6,(ROW(ДЕВУШКИ!$C$4:$C$170)-3)/ДЕВУШКИ!$E$4:$E$170,ROW(A76)),COLUMN(A76)),"")</f>
        <v>118</v>
      </c>
      <c r="C78" s="138" t="str">
        <f>IFERROR(INDEX(ДЕВУШКИ!$B$4:$D$170,_xlfn.AGGREGATE(15,6,(ROW(ДЕВУШКИ!$C$4:$C$170)-3)/ДЕВУШКИ!$E$4:$E$170,ROW(B76)),COLUMN(B76)),"")</f>
        <v>Фёдорова Диана</v>
      </c>
      <c r="D78" s="166">
        <f>IFERROR(INDEX(ДЕВУШКИ!$B$4:$D$170,_xlfn.AGGREGATE(15,6,(ROW(ДЕВУШКИ!$C$4:$C$170)-3)/ДЕВУШКИ!$E$4:$E$170,ROW(C76)),COLUMN(C76)),"")</f>
        <v>2004</v>
      </c>
    </row>
    <row r="79" spans="1:4" x14ac:dyDescent="0.25">
      <c r="A79" s="43">
        <v>77</v>
      </c>
      <c r="B79" s="138">
        <f>IFERROR(INDEX(ДЕВУШКИ!$B$4:$D$170,_xlfn.AGGREGATE(15,6,(ROW(ДЕВУШКИ!$C$4:$C$170)-3)/ДЕВУШКИ!$E$4:$E$170,ROW(A55)),COLUMN(A55)),"")</f>
        <v>79</v>
      </c>
      <c r="C79" s="138" t="str">
        <f>IFERROR(INDEX(ДЕВУШКИ!$B$4:$D$170,_xlfn.AGGREGATE(15,6,(ROW(ДЕВУШКИ!$C$4:$C$170)-3)/ДЕВУШКИ!$E$4:$E$170,ROW(B55)),COLUMN(B55)),"")</f>
        <v>Харитонова Вероника</v>
      </c>
      <c r="D79" s="166">
        <f>IFERROR(INDEX(ДЕВУШКИ!$B$4:$D$170,_xlfn.AGGREGATE(15,6,(ROW(ДЕВУШКИ!$C$4:$C$170)-3)/ДЕВУШКИ!$E$4:$E$170,ROW(C55)),COLUMN(C55)),"")</f>
        <v>2005</v>
      </c>
    </row>
    <row r="80" spans="1:4" x14ac:dyDescent="0.25">
      <c r="A80" s="43">
        <v>78</v>
      </c>
      <c r="B80" s="138">
        <f>IFERROR(INDEX(ДЕВУШКИ!$B$4:$D$170,_xlfn.AGGREGATE(15,6,(ROW(ДЕВУШКИ!$C$4:$C$170)-3)/ДЕВУШКИ!$E$4:$E$170,ROW(A56)),COLUMN(A56)),"")</f>
        <v>80</v>
      </c>
      <c r="C80" s="138" t="str">
        <f>IFERROR(INDEX(ДЕВУШКИ!$B$4:$D$170,_xlfn.AGGREGATE(15,6,(ROW(ДЕВУШКИ!$C$4:$C$170)-3)/ДЕВУШКИ!$E$4:$E$170,ROW(B56)),COLUMN(B56)),"")</f>
        <v>Тамакулова Юля</v>
      </c>
      <c r="D80" s="166">
        <f>IFERROR(INDEX(ДЕВУШКИ!$B$4:$D$170,_xlfn.AGGREGATE(15,6,(ROW(ДЕВУШКИ!$C$4:$C$170)-3)/ДЕВУШКИ!$E$4:$E$170,ROW(C56)),COLUMN(C56)),"")</f>
        <v>2003</v>
      </c>
    </row>
    <row r="81" spans="1:4" x14ac:dyDescent="0.25">
      <c r="A81" s="43">
        <v>79</v>
      </c>
      <c r="B81" s="138">
        <f>IFERROR(INDEX(ДЕВУШКИ!$B$4:$D$170,_xlfn.AGGREGATE(15,6,(ROW(ДЕВУШКИ!$C$4:$C$170)-3)/ДЕВУШКИ!$E$4:$E$170,ROW(A79)),COLUMN(A79)),"")</f>
        <v>121</v>
      </c>
      <c r="C81" s="138" t="str">
        <f>IFERROR(INDEX(ДЕВУШКИ!$B$4:$D$170,_xlfn.AGGREGATE(15,6,(ROW(ДЕВУШКИ!$C$4:$C$170)-3)/ДЕВУШКИ!$E$4:$E$170,ROW(B79)),COLUMN(B79)),"")</f>
        <v>Мельникова Ольга</v>
      </c>
      <c r="D81" s="166">
        <f>IFERROR(INDEX(ДЕВУШКИ!$B$4:$D$170,_xlfn.AGGREGATE(15,6,(ROW(ДЕВУШКИ!$C$4:$C$170)-3)/ДЕВУШКИ!$E$4:$E$170,ROW(C79)),COLUMN(C79)),"")</f>
        <v>35510</v>
      </c>
    </row>
    <row r="82" spans="1:4" x14ac:dyDescent="0.25">
      <c r="A82" s="43">
        <v>80</v>
      </c>
      <c r="B82" s="138">
        <f>IFERROR(INDEX(ДЕВУШКИ!$B$4:$D$170,_xlfn.AGGREGATE(15,6,(ROW(ДЕВУШКИ!$C$4:$C$170)-3)/ДЕВУШКИ!$E$4:$E$170,ROW(A80)),COLUMN(A80)),"")</f>
        <v>122</v>
      </c>
      <c r="C82" s="138" t="str">
        <f>IFERROR(INDEX(ДЕВУШКИ!$B$4:$D$170,_xlfn.AGGREGATE(15,6,(ROW(ДЕВУШКИ!$C$4:$C$170)-3)/ДЕВУШКИ!$E$4:$E$170,ROW(B80)),COLUMN(B80)),"")</f>
        <v>Климова Екатерина</v>
      </c>
      <c r="D82" s="166">
        <f>IFERROR(INDEX(ДЕВУШКИ!$B$4:$D$170,_xlfn.AGGREGATE(15,6,(ROW(ДЕВУШКИ!$C$4:$C$170)-3)/ДЕВУШКИ!$E$4:$E$170,ROW(C80)),COLUMN(C80)),"")</f>
        <v>36846</v>
      </c>
    </row>
    <row r="83" spans="1:4" x14ac:dyDescent="0.25">
      <c r="A83" s="43">
        <v>81</v>
      </c>
      <c r="B83" s="138">
        <f>IFERROR(INDEX(ДЕВУШКИ!$B$4:$D$170,_xlfn.AGGREGATE(15,6,(ROW(ДЕВУШКИ!$C$4:$C$170)-3)/ДЕВУШКИ!$E$4:$E$170,ROW(A81)),COLUMN(A81)),"")</f>
        <v>123</v>
      </c>
      <c r="C83" s="138" t="str">
        <f>IFERROR(INDEX(ДЕВУШКИ!$B$4:$D$170,_xlfn.AGGREGATE(15,6,(ROW(ДЕВУШКИ!$C$4:$C$170)-3)/ДЕВУШКИ!$E$4:$E$170,ROW(B81)),COLUMN(B81)),"")</f>
        <v>Шмелькова Елизавета</v>
      </c>
      <c r="D83" s="166">
        <f>IFERROR(INDEX(ДЕВУШКИ!$B$4:$D$170,_xlfn.AGGREGATE(15,6,(ROW(ДЕВУШКИ!$C$4:$C$170)-3)/ДЕВУШКИ!$E$4:$E$170,ROW(C81)),COLUMN(C81)),"")</f>
        <v>36825</v>
      </c>
    </row>
    <row r="84" spans="1:4" x14ac:dyDescent="0.25">
      <c r="A84" s="43">
        <v>82</v>
      </c>
      <c r="B84" s="138">
        <f>IFERROR(INDEX(ДЕВУШКИ!$B$4:$D$170,_xlfn.AGGREGATE(15,6,(ROW(ДЕВУШКИ!$C$4:$C$170)-3)/ДЕВУШКИ!$E$4:$E$170,ROW(A82)),COLUMN(A82)),"")</f>
        <v>124</v>
      </c>
      <c r="C84" s="138" t="str">
        <f>IFERROR(INDEX(ДЕВУШКИ!$B$4:$D$170,_xlfn.AGGREGATE(15,6,(ROW(ДЕВУШКИ!$C$4:$C$170)-3)/ДЕВУШКИ!$E$4:$E$170,ROW(B82)),COLUMN(B82)),"")</f>
        <v>Рузиматова Маржона</v>
      </c>
      <c r="D84" s="166">
        <f>IFERROR(INDEX(ДЕВУШКИ!$B$4:$D$170,_xlfn.AGGREGATE(15,6,(ROW(ДЕВУШКИ!$C$4:$C$170)-3)/ДЕВУШКИ!$E$4:$E$170,ROW(C82)),COLUMN(C82)),"")</f>
        <v>37117</v>
      </c>
    </row>
    <row r="85" spans="1:4" x14ac:dyDescent="0.25">
      <c r="A85" s="43">
        <v>83</v>
      </c>
      <c r="B85" s="138">
        <f>IFERROR(INDEX(ДЕВУШКИ!$B$4:$D$170,_xlfn.AGGREGATE(15,6,(ROW(ДЕВУШКИ!$C$4:$C$170)-3)/ДЕВУШКИ!$E$4:$E$170,ROW(A83)),COLUMN(A83)),"")</f>
        <v>125</v>
      </c>
      <c r="C85" s="138" t="str">
        <f>IFERROR(INDEX(ДЕВУШКИ!$B$4:$D$170,_xlfn.AGGREGATE(15,6,(ROW(ДЕВУШКИ!$C$4:$C$170)-3)/ДЕВУШКИ!$E$4:$E$170,ROW(B83)),COLUMN(B83)),"")</f>
        <v>Колева Анастасия</v>
      </c>
      <c r="D85" s="166">
        <f>IFERROR(INDEX(ДЕВУШКИ!$B$4:$D$170,_xlfn.AGGREGATE(15,6,(ROW(ДЕВУШКИ!$C$4:$C$170)-3)/ДЕВУШКИ!$E$4:$E$170,ROW(C83)),COLUMN(C83)),"")</f>
        <v>37400</v>
      </c>
    </row>
    <row r="86" spans="1:4" x14ac:dyDescent="0.25">
      <c r="A86" s="43">
        <v>84</v>
      </c>
      <c r="B86" s="138">
        <f>IFERROR(INDEX(ДЕВУШКИ!$B$4:$D$170,_xlfn.AGGREGATE(15,6,(ROW(ДЕВУШКИ!$C$4:$C$170)-3)/ДЕВУШКИ!$E$4:$E$170,ROW(A84)),COLUMN(A84)),"")</f>
        <v>149</v>
      </c>
      <c r="C86" s="138" t="str">
        <f>IFERROR(INDEX(ДЕВУШКИ!$B$4:$D$170,_xlfn.AGGREGATE(15,6,(ROW(ДЕВУШКИ!$C$4:$C$170)-3)/ДЕВУШКИ!$E$4:$E$170,ROW(B84)),COLUMN(B84)),"")</f>
        <v>Данилова Полина</v>
      </c>
      <c r="D86" s="166">
        <f>IFERROR(INDEX(ДЕВУШКИ!$B$4:$D$170,_xlfn.AGGREGATE(15,6,(ROW(ДЕВУШКИ!$C$4:$C$170)-3)/ДЕВУШКИ!$E$4:$E$170,ROW(C84)),COLUMN(C84)),"")</f>
        <v>39801</v>
      </c>
    </row>
    <row r="87" spans="1:4" x14ac:dyDescent="0.25">
      <c r="A87" s="43">
        <v>85</v>
      </c>
      <c r="B87" s="138">
        <f>IFERROR(INDEX(ДЕВУШКИ!$B$4:$D$170,_xlfn.AGGREGATE(15,6,(ROW(ДЕВУШКИ!$C$4:$C$170)-3)/ДЕВУШКИ!$E$4:$E$170,ROW(A85)),COLUMN(A85)),"")</f>
        <v>150</v>
      </c>
      <c r="C87" s="138" t="str">
        <f>IFERROR(INDEX(ДЕВУШКИ!$B$4:$D$170,_xlfn.AGGREGATE(15,6,(ROW(ДЕВУШКИ!$C$4:$C$170)-3)/ДЕВУШКИ!$E$4:$E$170,ROW(B85)),COLUMN(B85)),"")</f>
        <v>Важесова Алена</v>
      </c>
      <c r="D87" s="166">
        <f>IFERROR(INDEX(ДЕВУШКИ!$B$4:$D$170,_xlfn.AGGREGATE(15,6,(ROW(ДЕВУШКИ!$C$4:$C$170)-3)/ДЕВУШКИ!$E$4:$E$170,ROW(C85)),COLUMN(C85)),"")</f>
        <v>39994</v>
      </c>
    </row>
    <row r="88" spans="1:4" x14ac:dyDescent="0.25">
      <c r="A88" s="43">
        <v>86</v>
      </c>
      <c r="B88" s="138">
        <f>IFERROR(INDEX(ДЕВУШКИ!$B$4:$D$170,_xlfn.AGGREGATE(15,6,(ROW(ДЕВУШКИ!$C$4:$C$170)-3)/ДЕВУШКИ!$E$4:$E$170,ROW(A86)),COLUMN(A86)),"")</f>
        <v>151</v>
      </c>
      <c r="C88" s="138" t="str">
        <f>IFERROR(INDEX(ДЕВУШКИ!$B$4:$D$170,_xlfn.AGGREGATE(15,6,(ROW(ДЕВУШКИ!$C$4:$C$170)-3)/ДЕВУШКИ!$E$4:$E$170,ROW(B86)),COLUMN(B86)),"")</f>
        <v>Бехтерева Диана</v>
      </c>
      <c r="D88" s="166" t="str">
        <f>IFERROR(INDEX(ДЕВУШКИ!$B$4:$D$170,_xlfn.AGGREGATE(15,6,(ROW(ДЕВУШКИ!$C$4:$C$170)-3)/ДЕВУШКИ!$E$4:$E$170,ROW(C86)),COLUMN(C86)),"")</f>
        <v>.2006</v>
      </c>
    </row>
    <row r="89" spans="1:4" x14ac:dyDescent="0.25">
      <c r="A89" s="43">
        <v>87</v>
      </c>
      <c r="B89" s="138">
        <f>IFERROR(INDEX(ДЕВУШКИ!$B$4:$D$170,_xlfn.AGGREGATE(15,6,(ROW(ДЕВУШКИ!$C$4:$C$170)-3)/ДЕВУШКИ!$E$4:$E$170,ROW(A87)),COLUMN(A87)),"")</f>
        <v>162</v>
      </c>
      <c r="C89" s="138" t="str">
        <f>IFERROR(INDEX(ДЕВУШКИ!$B$4:$D$170,_xlfn.AGGREGATE(15,6,(ROW(ДЕВУШКИ!$C$4:$C$170)-3)/ДЕВУШКИ!$E$4:$E$170,ROW(B87)),COLUMN(B87)),"")</f>
        <v>Ветошкина Кристина</v>
      </c>
      <c r="D89" s="138" t="str">
        <f>IFERROR(INDEX(ДЕВУШКИ!$B$4:$D$170,_xlfn.AGGREGATE(15,6,(ROW(ДЕВУШКИ!$C$4:$C$170)-3)/ДЕВУШКИ!$E$4:$E$170,ROW(C87)),COLUMN(C87)),"")</f>
        <v>.2008</v>
      </c>
    </row>
    <row r="90" spans="1:4" x14ac:dyDescent="0.25">
      <c r="A90" s="43">
        <v>88</v>
      </c>
      <c r="B90" s="138">
        <f>IFERROR(INDEX(ДЕВУШКИ!$B$4:$D$170,_xlfn.AGGREGATE(15,6,(ROW(ДЕВУШКИ!$C$4:$C$170)-3)/ДЕВУШКИ!$E$4:$E$170,ROW(A88)),COLUMN(A88)),"")</f>
        <v>176</v>
      </c>
      <c r="C90" s="138" t="str">
        <f>IFERROR(INDEX(ДЕВУШКИ!$B$4:$D$170,_xlfn.AGGREGATE(15,6,(ROW(ДЕВУШКИ!$C$4:$C$170)-3)/ДЕВУШКИ!$E$4:$E$170,ROW(B88)),COLUMN(B88)),"")</f>
        <v>Ященко Виктория</v>
      </c>
      <c r="D90" s="138">
        <f>IFERROR(INDEX(ДЕВУШКИ!$B$4:$D$170,_xlfn.AGGREGATE(15,6,(ROW(ДЕВУШКИ!$C$4:$C$170)-3)/ДЕВУШКИ!$E$4:$E$170,ROW(C88)),COLUMN(C88)),"")</f>
        <v>2006</v>
      </c>
    </row>
    <row r="91" spans="1:4" x14ac:dyDescent="0.25">
      <c r="A91" s="43">
        <v>89</v>
      </c>
      <c r="B91" s="138">
        <f>IFERROR(INDEX(ДЕВУШКИ!$B$4:$D$170,_xlfn.AGGREGATE(15,6,(ROW(ДЕВУШКИ!$C$4:$C$170)-3)/ДЕВУШКИ!$E$4:$E$170,ROW(A89)),COLUMN(A89)),"")</f>
        <v>184</v>
      </c>
      <c r="C91" s="138" t="str">
        <f>IFERROR(INDEX(ДЕВУШКИ!$B$4:$D$170,_xlfn.AGGREGATE(15,6,(ROW(ДЕВУШКИ!$C$4:$C$170)-3)/ДЕВУШКИ!$E$4:$E$170,ROW(B89)),COLUMN(B89)),"")</f>
        <v>Козловских Екатерина</v>
      </c>
      <c r="D91" s="138">
        <f>IFERROR(INDEX(ДЕВУШКИ!$B$4:$D$170,_xlfn.AGGREGATE(15,6,(ROW(ДЕВУШКИ!$C$4:$C$170)-3)/ДЕВУШКИ!$E$4:$E$170,ROW(C89)),COLUMN(C89)),"")</f>
        <v>2004</v>
      </c>
    </row>
    <row r="92" spans="1:4" x14ac:dyDescent="0.25">
      <c r="A92" s="43">
        <v>90</v>
      </c>
      <c r="B92" s="138">
        <f>IFERROR(INDEX(ДЕВУШКИ!$B$4:$D$170,_xlfn.AGGREGATE(15,6,(ROW(ДЕВУШКИ!$C$4:$C$170)-3)/ДЕВУШКИ!$E$4:$E$170,ROW(A90)),COLUMN(A90)),"")</f>
        <v>186</v>
      </c>
      <c r="C92" s="138" t="str">
        <f>IFERROR(INDEX(ДЕВУШКИ!$B$4:$D$170,_xlfn.AGGREGATE(15,6,(ROW(ДЕВУШКИ!$C$4:$C$170)-3)/ДЕВУШКИ!$E$4:$E$170,ROW(B90)),COLUMN(B90)),"")</f>
        <v>Банных Анастасия</v>
      </c>
      <c r="D92" s="138">
        <f>IFERROR(INDEX(ДЕВУШКИ!$B$4:$D$170,_xlfn.AGGREGATE(15,6,(ROW(ДЕВУШКИ!$C$4:$C$170)-3)/ДЕВУШКИ!$E$4:$E$170,ROW(C90)),COLUMN(C90)),"")</f>
        <v>2005</v>
      </c>
    </row>
    <row r="93" spans="1:4" x14ac:dyDescent="0.25">
      <c r="A93" s="43">
        <v>91</v>
      </c>
      <c r="B93" s="138">
        <f>IFERROR(INDEX(ДЕВУШКИ!$B$4:$D$170,_xlfn.AGGREGATE(15,6,(ROW(ДЕВУШКИ!$C$4:$C$170)-3)/ДЕВУШКИ!$E$4:$E$170,ROW(A91)),COLUMN(A91)),"")</f>
        <v>201</v>
      </c>
      <c r="C93" s="138" t="str">
        <f>IFERROR(INDEX(ДЕВУШКИ!$B$4:$D$170,_xlfn.AGGREGATE(15,6,(ROW(ДЕВУШКИ!$C$4:$C$170)-3)/ДЕВУШКИ!$E$4:$E$170,ROW(B91)),COLUMN(B91)),"")</f>
        <v>Бобина Алина</v>
      </c>
      <c r="D93" s="138">
        <f>IFERROR(INDEX(ДЕВУШКИ!$B$4:$D$170,_xlfn.AGGREGATE(15,6,(ROW(ДЕВУШКИ!$C$4:$C$170)-3)/ДЕВУШКИ!$E$4:$E$170,ROW(C91)),COLUMN(C91)),"")</f>
        <v>39217</v>
      </c>
    </row>
    <row r="94" spans="1:4" x14ac:dyDescent="0.25">
      <c r="A94" s="43">
        <v>92</v>
      </c>
      <c r="B94" s="138">
        <f>IFERROR(INDEX(ДЕВУШКИ!$B$4:$D$170,_xlfn.AGGREGATE(15,6,(ROW(ДЕВУШКИ!$C$4:$C$170)-3)/ДЕВУШКИ!$E$4:$E$170,ROW(A92)),COLUMN(A92)),"")</f>
        <v>203</v>
      </c>
      <c r="C94" s="138" t="str">
        <f>IFERROR(INDEX(ДЕВУШКИ!$B$4:$D$170,_xlfn.AGGREGATE(15,6,(ROW(ДЕВУШКИ!$C$4:$C$170)-3)/ДЕВУШКИ!$E$4:$E$170,ROW(B92)),COLUMN(B92)),"")</f>
        <v xml:space="preserve">Бойко Яна </v>
      </c>
      <c r="D94" s="138">
        <f>IFERROR(INDEX(ДЕВУШКИ!$B$4:$D$170,_xlfn.AGGREGATE(15,6,(ROW(ДЕВУШКИ!$C$4:$C$170)-3)/ДЕВУШКИ!$E$4:$E$170,ROW(C92)),COLUMN(C92)),"")</f>
        <v>36731</v>
      </c>
    </row>
    <row r="95" spans="1:4" s="190" customFormat="1" x14ac:dyDescent="0.25">
      <c r="A95" s="43">
        <v>93</v>
      </c>
      <c r="B95" s="138">
        <f>IFERROR(INDEX(ДЕВУШКИ!$B$4:$D$170,_xlfn.AGGREGATE(15,6,(ROW(ДЕВУШКИ!$C$4:$C$170)-3)/ДЕВУШКИ!$E$4:$E$170,ROW(A93)),COLUMN(A93)),"")</f>
        <v>205</v>
      </c>
      <c r="C95" s="138" t="str">
        <f>IFERROR(INDEX(ДЕВУШКИ!$B$4:$D$170,_xlfn.AGGREGATE(15,6,(ROW(ДЕВУШКИ!$C$4:$C$170)-3)/ДЕВУШКИ!$E$4:$E$170,ROW(B93)),COLUMN(B93)),"")</f>
        <v>Демина Любовь</v>
      </c>
      <c r="D95" s="138">
        <f>IFERROR(INDEX(ДЕВУШКИ!$B$4:$D$170,_xlfn.AGGREGATE(15,6,(ROW(ДЕВУШКИ!$C$4:$C$170)-3)/ДЕВУШКИ!$E$4:$E$170,ROW(C93)),COLUMN(C93)),"")</f>
        <v>39304</v>
      </c>
    </row>
    <row r="96" spans="1:4" s="190" customFormat="1" x14ac:dyDescent="0.25">
      <c r="A96" s="43">
        <v>94</v>
      </c>
      <c r="B96" s="138">
        <f>IFERROR(INDEX(ДЕВУШКИ!$B$4:$D$170,_xlfn.AGGREGATE(15,6,(ROW(ДЕВУШКИ!$C$4:$C$170)-3)/ДЕВУШКИ!$E$4:$E$170,ROW(A94)),COLUMN(A94)),"")</f>
        <v>226</v>
      </c>
      <c r="C96" s="138" t="str">
        <f>IFERROR(INDEX(ДЕВУШКИ!$B$4:$D$170,_xlfn.AGGREGATE(15,6,(ROW(ДЕВУШКИ!$C$4:$C$170)-3)/ДЕВУШКИ!$E$4:$E$170,ROW(B94)),COLUMN(B94)),"")</f>
        <v>Шеметова Татьяна</v>
      </c>
      <c r="D96" s="138">
        <f>IFERROR(INDEX(ДЕВУШКИ!$B$4:$D$170,_xlfn.AGGREGATE(15,6,(ROW(ДЕВУШКИ!$C$4:$C$170)-3)/ДЕВУШКИ!$E$4:$E$170,ROW(C94)),COLUMN(C94)),"")</f>
        <v>2002</v>
      </c>
    </row>
    <row r="97" spans="1:4" s="190" customFormat="1" x14ac:dyDescent="0.25">
      <c r="A97" s="43">
        <v>95</v>
      </c>
      <c r="B97" s="138">
        <f>IFERROR(INDEX(ДЕВУШКИ!$B$4:$D$170,_xlfn.AGGREGATE(15,6,(ROW(ДЕВУШКИ!$C$4:$C$170)-3)/ДЕВУШКИ!$E$4:$E$170,ROW(A95)),COLUMN(A95)),"")</f>
        <v>228</v>
      </c>
      <c r="C97" s="138" t="str">
        <f>IFERROR(INDEX(ДЕВУШКИ!$B$4:$D$170,_xlfn.AGGREGATE(15,6,(ROW(ДЕВУШКИ!$C$4:$C$170)-3)/ДЕВУШКИ!$E$4:$E$170,ROW(B95)),COLUMN(B95)),"")</f>
        <v>Шеметова Наталья</v>
      </c>
      <c r="D97" s="138">
        <f>IFERROR(INDEX(ДЕВУШКИ!$B$4:$D$170,_xlfn.AGGREGATE(15,6,(ROW(ДЕВУШКИ!$C$4:$C$170)-3)/ДЕВУШКИ!$E$4:$E$170,ROW(C95)),COLUMN(C95)),"")</f>
        <v>2002</v>
      </c>
    </row>
    <row r="98" spans="1:4" s="190" customFormat="1" x14ac:dyDescent="0.25">
      <c r="A98" s="43">
        <v>96</v>
      </c>
      <c r="B98" s="138">
        <f>IFERROR(INDEX(ДЕВУШКИ!$B$4:$D$170,_xlfn.AGGREGATE(15,6,(ROW(ДЕВУШКИ!$C$4:$C$170)-3)/ДЕВУШКИ!$E$4:$E$170,ROW(A96)),COLUMN(A96)),"")</f>
        <v>233</v>
      </c>
      <c r="C98" s="138" t="str">
        <f>IFERROR(INDEX(ДЕВУШКИ!$B$4:$D$170,_xlfn.AGGREGATE(15,6,(ROW(ДЕВУШКИ!$C$4:$C$170)-3)/ДЕВУШКИ!$E$4:$E$170,ROW(B96)),COLUMN(B96)),"")</f>
        <v>Коновалова Полина</v>
      </c>
      <c r="D98" s="138">
        <f>IFERROR(INDEX(ДЕВУШКИ!$B$4:$D$170,_xlfn.AGGREGATE(15,6,(ROW(ДЕВУШКИ!$C$4:$C$170)-3)/ДЕВУШКИ!$E$4:$E$170,ROW(C96)),COLUMN(C96)),"")</f>
        <v>2003</v>
      </c>
    </row>
    <row r="99" spans="1:4" s="190" customFormat="1" x14ac:dyDescent="0.25">
      <c r="A99" s="43">
        <v>97</v>
      </c>
      <c r="B99" s="138">
        <f>IFERROR(INDEX(ДЕВУШКИ!$B$4:$D$170,_xlfn.AGGREGATE(15,6,(ROW(ДЕВУШКИ!$C$4:$C$170)-3)/ДЕВУШКИ!$E$4:$E$170,ROW(A97)),COLUMN(A97)),"")</f>
        <v>235</v>
      </c>
      <c r="C99" s="138" t="str">
        <f>IFERROR(INDEX(ДЕВУШКИ!$B$4:$D$170,_xlfn.AGGREGATE(15,6,(ROW(ДЕВУШКИ!$C$4:$C$170)-3)/ДЕВУШКИ!$E$4:$E$170,ROW(B97)),COLUMN(B97)),"")</f>
        <v xml:space="preserve">Батуева Диана </v>
      </c>
      <c r="D99" s="138">
        <f>IFERROR(INDEX(ДЕВУШКИ!$B$4:$D$170,_xlfn.AGGREGATE(15,6,(ROW(ДЕВУШКИ!$C$4:$C$170)-3)/ДЕВУШКИ!$E$4:$E$170,ROW(C97)),COLUMN(C97)),"")</f>
        <v>38337</v>
      </c>
    </row>
    <row r="100" spans="1:4" x14ac:dyDescent="0.25">
      <c r="A100" s="43">
        <v>98</v>
      </c>
      <c r="B100" s="138">
        <f>IFERROR(INDEX(ДЕВУШКИ!$B$4:$D$170,_xlfn.AGGREGATE(15,6,(ROW(ДЕВУШКИ!$C$4:$C$170)-3)/ДЕВУШКИ!$E$4:$E$170,ROW(A96)),COLUMN(A96)),"")</f>
        <v>233</v>
      </c>
      <c r="C100" s="138" t="str">
        <f>IFERROR(INDEX(ДЕВУШКИ!$B$4:$D$170,_xlfn.AGGREGATE(15,6,(ROW(ДЕВУШКИ!$C$4:$C$170)-3)/ДЕВУШКИ!$E$4:$E$170,ROW(B96)),COLUMN(B96)),"")</f>
        <v>Коновалова Полина</v>
      </c>
      <c r="D100" s="138">
        <f>IFERROR(INDEX(ДЕВУШКИ!$B$4:$D$170,_xlfn.AGGREGATE(15,6,(ROW(ДЕВУШКИ!$C$4:$C$170)-3)/ДЕВУШКИ!$E$4:$E$170,ROW(C96)),COLUMN(C96)),"")</f>
        <v>2003</v>
      </c>
    </row>
    <row r="101" spans="1:4" x14ac:dyDescent="0.25">
      <c r="A101" s="43">
        <v>99</v>
      </c>
      <c r="B101" s="138">
        <f>IFERROR(INDEX(ДЕВУШКИ!$B$4:$D$170,_xlfn.AGGREGATE(15,6,(ROW(ДЕВУШКИ!$C$4:$C$170)-3)/ДЕВУШКИ!$E$4:$E$170,ROW(A97)),COLUMN(A97)),"")</f>
        <v>235</v>
      </c>
      <c r="C101" s="138" t="str">
        <f>IFERROR(INDEX(ДЕВУШКИ!$B$4:$D$170,_xlfn.AGGREGATE(15,6,(ROW(ДЕВУШКИ!$C$4:$C$170)-3)/ДЕВУШКИ!$E$4:$E$170,ROW(B97)),COLUMN(B97)),"")</f>
        <v xml:space="preserve">Батуева Диана </v>
      </c>
      <c r="D101" s="138">
        <f>IFERROR(INDEX(ДЕВУШКИ!$B$4:$D$170,_xlfn.AGGREGATE(15,6,(ROW(ДЕВУШКИ!$C$4:$C$170)-3)/ДЕВУШКИ!$E$4:$E$170,ROW(C97)),COLUMN(C97)),"")</f>
        <v>38337</v>
      </c>
    </row>
    <row r="102" spans="1:4" x14ac:dyDescent="0.25">
      <c r="A102" s="43">
        <v>100</v>
      </c>
      <c r="B102" s="138">
        <f>IFERROR(INDEX(ДЕВУШКИ!$B$4:$D$170,_xlfn.AGGREGATE(15,6,(ROW(ДЕВУШКИ!$C$4:$C$170)-3)/ДЕВУШКИ!$E$4:$E$170,ROW(A100)),COLUMN(A100)),"")</f>
        <v>265</v>
      </c>
      <c r="C102" s="138" t="str">
        <f>IFERROR(INDEX(ДЕВУШКИ!$B$4:$D$170,_xlfn.AGGREGATE(15,6,(ROW(ДЕВУШКИ!$C$4:$C$170)-3)/ДЕВУШКИ!$E$4:$E$170,ROW(B100)),COLUMN(B100)),"")</f>
        <v>Жукова Вероника</v>
      </c>
      <c r="D102" s="138">
        <f>IFERROR(INDEX(ДЕВУШКИ!$B$4:$D$170,_xlfn.AGGREGATE(15,6,(ROW(ДЕВУШКИ!$C$4:$C$170)-3)/ДЕВУШКИ!$E$4:$E$170,ROW(C100)),COLUMN(C100)),"")</f>
        <v>39339</v>
      </c>
    </row>
    <row r="103" spans="1:4" x14ac:dyDescent="0.25">
      <c r="A103" s="47" t="s">
        <v>19</v>
      </c>
      <c r="B103" s="60">
        <f>COUNTA(Таблица10[номер 
участника])</f>
        <v>100</v>
      </c>
      <c r="C103" s="60">
        <f>COUNTA(Таблица10[Фамилия Имя])</f>
        <v>100</v>
      </c>
      <c r="D103" s="60">
        <f>COUNTA(Таблица10[дата
 рождения])</f>
        <v>100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FF0000"/>
  </sheetPr>
  <dimension ref="A1:D73"/>
  <sheetViews>
    <sheetView workbookViewId="0">
      <selection activeCell="D16" sqref="D16"/>
    </sheetView>
  </sheetViews>
  <sheetFormatPr defaultColWidth="15.5703125" defaultRowHeight="15" x14ac:dyDescent="0.25"/>
  <cols>
    <col min="1" max="1" width="7.5703125" style="7" bestFit="1" customWidth="1"/>
    <col min="2" max="2" width="8.7109375" style="7" customWidth="1"/>
    <col min="3" max="3" width="21.7109375" style="7" bestFit="1" customWidth="1"/>
    <col min="4" max="4" width="10.5703125" style="7" customWidth="1"/>
    <col min="5" max="16384" width="15.5703125" style="7"/>
  </cols>
  <sheetData>
    <row r="1" spans="1:4" x14ac:dyDescent="0.25">
      <c r="A1" s="200"/>
      <c r="B1" s="200"/>
      <c r="C1" s="200"/>
      <c r="D1" s="200"/>
    </row>
    <row r="2" spans="1:4" ht="25.5" x14ac:dyDescent="0.25">
      <c r="A2" s="50" t="s">
        <v>2</v>
      </c>
      <c r="B2" s="51" t="s">
        <v>7</v>
      </c>
      <c r="C2" s="52" t="s">
        <v>0</v>
      </c>
      <c r="D2" s="51" t="s">
        <v>6</v>
      </c>
    </row>
    <row r="3" spans="1:4" ht="15.75" x14ac:dyDescent="0.25">
      <c r="A3" s="48">
        <v>1</v>
      </c>
      <c r="B3" s="137">
        <f>IFERROR(INDEX(ДЕВУШКИ!$B$4:$D$170,_xlfn.AGGREGATE(15,6,(ROW(ДЕВУШКИ!$C$4:$C$170)-3)/ДЕВУШКИ!$F$4:$F$170,ROW(A1)),COLUMN(A1)),"")</f>
        <v>19</v>
      </c>
      <c r="C3" s="137" t="str">
        <f>IFERROR(INDEX(ДЕВУШКИ!$B$4:$D$170,_xlfn.AGGREGATE(15,6,(ROW(ДЕВУШКИ!$C$4:$C$170)-3)/ДЕВУШКИ!$F$4:$F$170,ROW(B1)),COLUMN(B1)),"")</f>
        <v>Пышных Екатерина</v>
      </c>
      <c r="D3" s="137">
        <f>IFERROR(INDEX(ДЕВУШКИ!$B$4:$D$170,_xlfn.AGGREGATE(15,6,(ROW(ДЕВУШКИ!$C$4:$C$170)-3)/ДЕВУШКИ!$F$4:$F$170,ROW(C1)),COLUMN(C1)),"")</f>
        <v>2005</v>
      </c>
    </row>
    <row r="4" spans="1:4" ht="15.75" x14ac:dyDescent="0.25">
      <c r="A4" s="49">
        <v>2</v>
      </c>
      <c r="B4" s="137">
        <f>IFERROR(INDEX(ДЕВУШКИ!$B$4:$D$170,_xlfn.AGGREGATE(15,6,(ROW(ДЕВУШКИ!$C$4:$C$170)-3)/ДЕВУШКИ!$F$4:$F$170,ROW(A2)),COLUMN(A2)),"")</f>
        <v>20</v>
      </c>
      <c r="C4" s="137" t="str">
        <f>IFERROR(INDEX(ДЕВУШКИ!$B$4:$D$170,_xlfn.AGGREGATE(15,6,(ROW(ДЕВУШКИ!$C$4:$C$170)-3)/ДЕВУШКИ!$F$4:$F$170,ROW(B2)),COLUMN(B2)),"")</f>
        <v>Яркова Кира</v>
      </c>
      <c r="D4" s="137">
        <f>IFERROR(INDEX(ДЕВУШКИ!$B$4:$D$170,_xlfn.AGGREGATE(15,6,(ROW(ДЕВУШКИ!$C$4:$C$170)-3)/ДЕВУШКИ!$F$4:$F$170,ROW(C2)),COLUMN(C2)),"")</f>
        <v>2005</v>
      </c>
    </row>
    <row r="5" spans="1:4" ht="15.75" x14ac:dyDescent="0.25">
      <c r="A5" s="48">
        <v>3</v>
      </c>
      <c r="B5" s="137">
        <f>IFERROR(INDEX(ДЕВУШКИ!$B$4:$D$170,_xlfn.AGGREGATE(15,6,(ROW(ДЕВУШКИ!$C$4:$C$170)-3)/ДЕВУШКИ!$F$4:$F$170,ROW(A3)),COLUMN(A3)),"")</f>
        <v>21</v>
      </c>
      <c r="C5" s="137" t="str">
        <f>IFERROR(INDEX(ДЕВУШКИ!$B$4:$D$170,_xlfn.AGGREGATE(15,6,(ROW(ДЕВУШКИ!$C$4:$C$170)-3)/ДЕВУШКИ!$F$4:$F$170,ROW(B3)),COLUMN(B3)),"")</f>
        <v>Пакина Олеся</v>
      </c>
      <c r="D5" s="137">
        <f>IFERROR(INDEX(ДЕВУШКИ!$B$4:$D$170,_xlfn.AGGREGATE(15,6,(ROW(ДЕВУШКИ!$C$4:$C$170)-3)/ДЕВУШКИ!$F$4:$F$170,ROW(C3)),COLUMN(C3)),"")</f>
        <v>2005</v>
      </c>
    </row>
    <row r="6" spans="1:4" ht="15.75" x14ac:dyDescent="0.25">
      <c r="A6" s="49">
        <v>4</v>
      </c>
      <c r="B6" s="137">
        <f>IFERROR(INDEX(ДЕВУШКИ!$B$4:$D$170,_xlfn.AGGREGATE(15,6,(ROW(ДЕВУШКИ!$C$4:$C$170)-3)/ДЕВУШКИ!$F$4:$F$170,ROW(A4)),COLUMN(A4)),"")</f>
        <v>22</v>
      </c>
      <c r="C6" s="137" t="str">
        <f>IFERROR(INDEX(ДЕВУШКИ!$B$4:$D$170,_xlfn.AGGREGATE(15,6,(ROW(ДЕВУШКИ!$C$4:$C$170)-3)/ДЕВУШКИ!$F$4:$F$170,ROW(B4)),COLUMN(B4)),"")</f>
        <v>Шалгинская Екатерина</v>
      </c>
      <c r="D6" s="137">
        <f>IFERROR(INDEX(ДЕВУШКИ!$B$4:$D$170,_xlfn.AGGREGATE(15,6,(ROW(ДЕВУШКИ!$C$4:$C$170)-3)/ДЕВУШКИ!$F$4:$F$170,ROW(C4)),COLUMN(C4)),"")</f>
        <v>2005</v>
      </c>
    </row>
    <row r="7" spans="1:4" ht="15.75" x14ac:dyDescent="0.25">
      <c r="A7" s="48">
        <v>5</v>
      </c>
      <c r="B7" s="137">
        <f>IFERROR(INDEX(ДЕВУШКИ!$B$4:$D$170,_xlfn.AGGREGATE(15,6,(ROW(ДЕВУШКИ!$C$4:$C$170)-3)/ДЕВУШКИ!$F$4:$F$170,ROW(A5)),COLUMN(A5)),"")</f>
        <v>23</v>
      </c>
      <c r="C7" s="137" t="str">
        <f>IFERROR(INDEX(ДЕВУШКИ!$B$4:$D$170,_xlfn.AGGREGATE(15,6,(ROW(ДЕВУШКИ!$C$4:$C$170)-3)/ДЕВУШКИ!$F$4:$F$170,ROW(B5)),COLUMN(B5)),"")</f>
        <v>Журавлева Диана</v>
      </c>
      <c r="D7" s="137">
        <f>IFERROR(INDEX(ДЕВУШКИ!$B$4:$D$170,_xlfn.AGGREGATE(15,6,(ROW(ДЕВУШКИ!$C$4:$C$170)-3)/ДЕВУШКИ!$F$4:$F$170,ROW(C5)),COLUMN(C5)),"")</f>
        <v>2005</v>
      </c>
    </row>
    <row r="8" spans="1:4" ht="15.75" x14ac:dyDescent="0.25">
      <c r="A8" s="49">
        <v>6</v>
      </c>
      <c r="B8" s="137">
        <f>IFERROR(INDEX(ДЕВУШКИ!$B$4:$D$170,_xlfn.AGGREGATE(15,6,(ROW(ДЕВУШКИ!$C$4:$C$170)-3)/ДЕВУШКИ!$F$4:$F$170,ROW(A6)),COLUMN(A6)),"")</f>
        <v>47</v>
      </c>
      <c r="C8" s="137" t="str">
        <f>IFERROR(INDEX(ДЕВУШКИ!$B$4:$D$170,_xlfn.AGGREGATE(15,6,(ROW(ДЕВУШКИ!$C$4:$C$170)-3)/ДЕВУШКИ!$F$4:$F$170,ROW(B6)),COLUMN(B6)),"")</f>
        <v>Малахова Алёна</v>
      </c>
      <c r="D8" s="137">
        <f>IFERROR(INDEX(ДЕВУШКИ!$B$4:$D$170,_xlfn.AGGREGATE(15,6,(ROW(ДЕВУШКИ!$C$4:$C$170)-3)/ДЕВУШКИ!$F$4:$F$170,ROW(C6)),COLUMN(C6)),"")</f>
        <v>2005</v>
      </c>
    </row>
    <row r="9" spans="1:4" ht="15.75" x14ac:dyDescent="0.25">
      <c r="A9" s="48">
        <v>7</v>
      </c>
      <c r="B9" s="137">
        <f>IFERROR(INDEX(ДЕВУШКИ!$B$4:$D$170,_xlfn.AGGREGATE(15,6,(ROW(ДЕВУШКИ!$C$4:$C$170)-3)/ДЕВУШКИ!$F$4:$F$170,ROW(A7)),COLUMN(A7)),"")</f>
        <v>48</v>
      </c>
      <c r="C9" s="137" t="str">
        <f>IFERROR(INDEX(ДЕВУШКИ!$B$4:$D$170,_xlfn.AGGREGATE(15,6,(ROW(ДЕВУШКИ!$C$4:$C$170)-3)/ДЕВУШКИ!$F$4:$F$170,ROW(B7)),COLUMN(B7)),"")</f>
        <v>Малахова Любовь</v>
      </c>
      <c r="D9" s="137">
        <f>IFERROR(INDEX(ДЕВУШКИ!$B$4:$D$170,_xlfn.AGGREGATE(15,6,(ROW(ДЕВУШКИ!$C$4:$C$170)-3)/ДЕВУШКИ!$F$4:$F$170,ROW(C7)),COLUMN(C7)),"")</f>
        <v>2005</v>
      </c>
    </row>
    <row r="10" spans="1:4" ht="15.75" x14ac:dyDescent="0.25">
      <c r="A10" s="49">
        <v>8</v>
      </c>
      <c r="B10" s="137">
        <f>IFERROR(INDEX(ДЕВУШКИ!$B$4:$D$170,_xlfn.AGGREGATE(15,6,(ROW(ДЕВУШКИ!$C$4:$C$170)-3)/ДЕВУШКИ!$F$4:$F$170,ROW(A8)),COLUMN(A8)),"")</f>
        <v>49</v>
      </c>
      <c r="C10" s="137" t="str">
        <f>IFERROR(INDEX(ДЕВУШКИ!$B$4:$D$170,_xlfn.AGGREGATE(15,6,(ROW(ДЕВУШКИ!$C$4:$C$170)-3)/ДЕВУШКИ!$F$4:$F$170,ROW(B8)),COLUMN(B8)),"")</f>
        <v>Малюга Виктория</v>
      </c>
      <c r="D10" s="137">
        <f>IFERROR(INDEX(ДЕВУШКИ!$B$4:$D$170,_xlfn.AGGREGATE(15,6,(ROW(ДЕВУШКИ!$C$4:$C$170)-3)/ДЕВУШКИ!$F$4:$F$170,ROW(C8)),COLUMN(C8)),"")</f>
        <v>2005</v>
      </c>
    </row>
    <row r="11" spans="1:4" ht="15.75" x14ac:dyDescent="0.25">
      <c r="A11" s="48">
        <v>9</v>
      </c>
      <c r="B11" s="137">
        <f>IFERROR(INDEX(ДЕВУШКИ!$B$4:$D$170,_xlfn.AGGREGATE(15,6,(ROW(ДЕВУШКИ!$C$4:$C$170)-3)/ДЕВУШКИ!$F$4:$F$170,ROW(A9)),COLUMN(A9)),"")</f>
        <v>50</v>
      </c>
      <c r="C11" s="137" t="str">
        <f>IFERROR(INDEX(ДЕВУШКИ!$B$4:$D$170,_xlfn.AGGREGATE(15,6,(ROW(ДЕВУШКИ!$C$4:$C$170)-3)/ДЕВУШКИ!$F$4:$F$170,ROW(B9)),COLUMN(B9)),"")</f>
        <v>Дёмина Анастасия</v>
      </c>
      <c r="D11" s="137">
        <f>IFERROR(INDEX(ДЕВУШКИ!$B$4:$D$170,_xlfn.AGGREGATE(15,6,(ROW(ДЕВУШКИ!$C$4:$C$170)-3)/ДЕВУШКИ!$F$4:$F$170,ROW(C9)),COLUMN(C9)),"")</f>
        <v>2005</v>
      </c>
    </row>
    <row r="12" spans="1:4" ht="15.75" x14ac:dyDescent="0.25">
      <c r="A12" s="49">
        <v>10</v>
      </c>
      <c r="B12" s="137">
        <f>IFERROR(INDEX(ДЕВУШКИ!$B$4:$D$170,_xlfn.AGGREGATE(15,6,(ROW(ДЕВУШКИ!$C$4:$C$170)-3)/ДЕВУШКИ!$F$4:$F$170,ROW(A10)),COLUMN(A10)),"")</f>
        <v>52</v>
      </c>
      <c r="C12" s="137" t="str">
        <f>IFERROR(INDEX(ДЕВУШКИ!$B$4:$D$170,_xlfn.AGGREGATE(15,6,(ROW(ДЕВУШКИ!$C$4:$C$170)-3)/ДЕВУШКИ!$F$4:$F$170,ROW(B10)),COLUMN(B10)),"")</f>
        <v>Болотова Виктория</v>
      </c>
      <c r="D12" s="137">
        <f>IFERROR(INDEX(ДЕВУШКИ!$B$4:$D$170,_xlfn.AGGREGATE(15,6,(ROW(ДЕВУШКИ!$C$4:$C$170)-3)/ДЕВУШКИ!$F$4:$F$170,ROW(C10)),COLUMN(C10)),"")</f>
        <v>2005</v>
      </c>
    </row>
    <row r="13" spans="1:4" ht="15.75" x14ac:dyDescent="0.25">
      <c r="A13" s="48">
        <v>11</v>
      </c>
      <c r="B13" s="137">
        <f>IFERROR(INDEX(ДЕВУШКИ!$B$4:$D$170,_xlfn.AGGREGATE(15,6,(ROW(ДЕВУШКИ!$C$4:$C$170)-3)/ДЕВУШКИ!$F$4:$F$170,ROW(A11)),COLUMN(A11)),"")</f>
        <v>65</v>
      </c>
      <c r="C13" s="137" t="str">
        <f>IFERROR(INDEX(ДЕВУШКИ!$B$4:$D$170,_xlfn.AGGREGATE(15,6,(ROW(ДЕВУШКИ!$C$4:$C$170)-3)/ДЕВУШКИ!$F$4:$F$170,ROW(B11)),COLUMN(B11)),"")</f>
        <v>Аксенова Екатерина</v>
      </c>
      <c r="D13" s="137">
        <f>IFERROR(INDEX(ДЕВУШКИ!$B$4:$D$170,_xlfn.AGGREGATE(15,6,(ROW(ДЕВУШКИ!$C$4:$C$170)-3)/ДЕВУШКИ!$F$4:$F$170,ROW(C11)),COLUMN(C11)),"")</f>
        <v>2005</v>
      </c>
    </row>
    <row r="14" spans="1:4" ht="15.75" x14ac:dyDescent="0.25">
      <c r="A14" s="49">
        <v>12</v>
      </c>
      <c r="B14" s="137">
        <f>IFERROR(INDEX(ДЕВУШКИ!$B$4:$D$170,_xlfn.AGGREGATE(15,6,(ROW(ДЕВУШКИ!$C$4:$C$170)-3)/ДЕВУШКИ!$F$4:$F$170,ROW(A12)),COLUMN(A12)),"")</f>
        <v>71</v>
      </c>
      <c r="C14" s="137" t="str">
        <f>IFERROR(INDEX(ДЕВУШКИ!$B$4:$D$170,_xlfn.AGGREGATE(15,6,(ROW(ДЕВУШКИ!$C$4:$C$170)-3)/ДЕВУШКИ!$F$4:$F$170,ROW(B12)),COLUMN(B12)),"")</f>
        <v>Маракулина Алина</v>
      </c>
      <c r="D14" s="137">
        <f>IFERROR(INDEX(ДЕВУШКИ!$B$4:$D$170,_xlfn.AGGREGATE(15,6,(ROW(ДЕВУШКИ!$C$4:$C$170)-3)/ДЕВУШКИ!$F$4:$F$170,ROW(C12)),COLUMN(C12)),"")</f>
        <v>2005</v>
      </c>
    </row>
    <row r="15" spans="1:4" ht="15.75" x14ac:dyDescent="0.25">
      <c r="A15" s="48">
        <v>13</v>
      </c>
      <c r="B15" s="137">
        <f>IFERROR(INDEX(ДЕВУШКИ!$B$4:$D$170,_xlfn.AGGREGATE(15,6,(ROW(ДЕВУШКИ!$C$4:$C$170)-3)/ДЕВУШКИ!$F$4:$F$170,ROW(A13)),COLUMN(A13)),"")</f>
        <v>72</v>
      </c>
      <c r="C15" s="137" t="str">
        <f>IFERROR(INDEX(ДЕВУШКИ!$B$4:$D$170,_xlfn.AGGREGATE(15,6,(ROW(ДЕВУШКИ!$C$4:$C$170)-3)/ДЕВУШКИ!$F$4:$F$170,ROW(B13)),COLUMN(B13)),"")</f>
        <v>Безотчество Лада</v>
      </c>
      <c r="D15" s="137">
        <f>IFERROR(INDEX(ДЕВУШКИ!$B$4:$D$170,_xlfn.AGGREGATE(15,6,(ROW(ДЕВУШКИ!$C$4:$C$170)-3)/ДЕВУШКИ!$F$4:$F$170,ROW(C13)),COLUMN(C13)),"")</f>
        <v>2004</v>
      </c>
    </row>
    <row r="16" spans="1:4" ht="15.75" x14ac:dyDescent="0.25">
      <c r="A16" s="49">
        <v>14</v>
      </c>
      <c r="B16" s="137">
        <f>IFERROR(INDEX(ДЕВУШКИ!$B$4:$D$170,_xlfn.AGGREGATE(15,6,(ROW(ДЕВУШКИ!$C$4:$C$170)-3)/ДЕВУШКИ!$F$4:$F$170,ROW(A14)),COLUMN(A14)),"")</f>
        <v>75</v>
      </c>
      <c r="C16" s="137" t="str">
        <f>IFERROR(INDEX(ДЕВУШКИ!$B$4:$D$170,_xlfn.AGGREGATE(15,6,(ROW(ДЕВУШКИ!$C$4:$C$170)-3)/ДЕВУШКИ!$F$4:$F$170,ROW(B14)),COLUMN(B14)),"")</f>
        <v>Хасанова Анастасия</v>
      </c>
      <c r="D16" s="137">
        <f>IFERROR(INDEX(ДЕВУШКИ!$B$4:$D$170,_xlfn.AGGREGATE(15,6,(ROW(ДЕВУШКИ!$C$4:$C$170)-3)/ДЕВУШКИ!$F$4:$F$170,ROW(C14)),COLUMN(C14)),"")</f>
        <v>2005</v>
      </c>
    </row>
    <row r="17" spans="1:4" ht="15.75" x14ac:dyDescent="0.25">
      <c r="A17" s="48">
        <v>15</v>
      </c>
      <c r="B17" s="137">
        <f>IFERROR(INDEX(ДЕВУШКИ!$B$4:$D$170,_xlfn.AGGREGATE(15,6,(ROW(ДЕВУШКИ!$C$4:$C$170)-3)/ДЕВУШКИ!$F$4:$F$170,ROW(A15)),COLUMN(A15)),"")</f>
        <v>79</v>
      </c>
      <c r="C17" s="137" t="str">
        <f>IFERROR(INDEX(ДЕВУШКИ!$B$4:$D$170,_xlfn.AGGREGATE(15,6,(ROW(ДЕВУШКИ!$C$4:$C$170)-3)/ДЕВУШКИ!$F$4:$F$170,ROW(B15)),COLUMN(B15)),"")</f>
        <v>Харитонова Вероника</v>
      </c>
      <c r="D17" s="137">
        <f>IFERROR(INDEX(ДЕВУШКИ!$B$4:$D$170,_xlfn.AGGREGATE(15,6,(ROW(ДЕВУШКИ!$C$4:$C$170)-3)/ДЕВУШКИ!$F$4:$F$170,ROW(C15)),COLUMN(C15)),"")</f>
        <v>2005</v>
      </c>
    </row>
    <row r="18" spans="1:4" ht="15.75" x14ac:dyDescent="0.25">
      <c r="A18" s="49">
        <v>16</v>
      </c>
      <c r="B18" s="137">
        <f>IFERROR(INDEX(ДЕВУШКИ!$B$4:$D$170,_xlfn.AGGREGATE(15,6,(ROW(ДЕВУШКИ!$C$4:$C$170)-3)/ДЕВУШКИ!$F$4:$F$170,ROW(A16)),COLUMN(A16)),"")</f>
        <v>81</v>
      </c>
      <c r="C18" s="137" t="str">
        <f>IFERROR(INDEX(ДЕВУШКИ!$B$4:$D$170,_xlfn.AGGREGATE(15,6,(ROW(ДЕВУШКИ!$C$4:$C$170)-3)/ДЕВУШКИ!$F$4:$F$170,ROW(B16)),COLUMN(B16)),"")</f>
        <v>Бондарь Полина</v>
      </c>
      <c r="D18" s="137">
        <f>IFERROR(INDEX(ДЕВУШКИ!$B$4:$D$170,_xlfn.AGGREGATE(15,6,(ROW(ДЕВУШКИ!$C$4:$C$170)-3)/ДЕВУШКИ!$F$4:$F$170,ROW(C16)),COLUMN(C16)),"")</f>
        <v>2005</v>
      </c>
    </row>
    <row r="19" spans="1:4" ht="15.75" x14ac:dyDescent="0.25">
      <c r="A19" s="48">
        <v>17</v>
      </c>
      <c r="B19" s="137">
        <f>IFERROR(INDEX(ДЕВУШКИ!$B$4:$D$170,_xlfn.AGGREGATE(15,6,(ROW(ДЕВУШКИ!$C$4:$C$170)-3)/ДЕВУШКИ!$F$4:$F$170,ROW(A17)),COLUMN(A17)),"")</f>
        <v>84</v>
      </c>
      <c r="C19" s="137" t="str">
        <f>IFERROR(INDEX(ДЕВУШКИ!$B$4:$D$170,_xlfn.AGGREGATE(15,6,(ROW(ДЕВУШКИ!$C$4:$C$170)-3)/ДЕВУШКИ!$F$4:$F$170,ROW(B17)),COLUMN(B17)),"")</f>
        <v>Сандрюкова Варвара</v>
      </c>
      <c r="D19" s="137">
        <f>IFERROR(INDEX(ДЕВУШКИ!$B$4:$D$170,_xlfn.AGGREGATE(15,6,(ROW(ДЕВУШКИ!$C$4:$C$170)-3)/ДЕВУШКИ!$F$4:$F$170,ROW(C17)),COLUMN(C17)),"")</f>
        <v>2006</v>
      </c>
    </row>
    <row r="20" spans="1:4" ht="15.75" x14ac:dyDescent="0.25">
      <c r="A20" s="49">
        <v>18</v>
      </c>
      <c r="B20" s="137">
        <f>IFERROR(INDEX(ДЕВУШКИ!$B$4:$D$170,_xlfn.AGGREGATE(15,6,(ROW(ДЕВУШКИ!$C$4:$C$170)-3)/ДЕВУШКИ!$F$4:$F$170,ROW(A18)),COLUMN(A18)),"")</f>
        <v>107</v>
      </c>
      <c r="C20" s="137" t="str">
        <f>IFERROR(INDEX(ДЕВУШКИ!$B$4:$D$170,_xlfn.AGGREGATE(15,6,(ROW(ДЕВУШКИ!$C$4:$C$170)-3)/ДЕВУШКИ!$F$4:$F$170,ROW(B18)),COLUMN(B18)),"")</f>
        <v>Захарова Ульяна</v>
      </c>
      <c r="D20" s="137">
        <f>IFERROR(INDEX(ДЕВУШКИ!$B$4:$D$170,_xlfn.AGGREGATE(15,6,(ROW(ДЕВУШКИ!$C$4:$C$170)-3)/ДЕВУШКИ!$F$4:$F$170,ROW(C18)),COLUMN(C18)),"")</f>
        <v>2005</v>
      </c>
    </row>
    <row r="21" spans="1:4" ht="15.75" x14ac:dyDescent="0.25">
      <c r="A21" s="48">
        <v>19</v>
      </c>
      <c r="B21" s="137">
        <f>IFERROR(INDEX(ДЕВУШКИ!$B$4:$D$170,_xlfn.AGGREGATE(15,6,(ROW(ДЕВУШКИ!$C$4:$C$170)-3)/ДЕВУШКИ!$F$4:$F$170,ROW(A19)),COLUMN(A19)),"")</f>
        <v>108</v>
      </c>
      <c r="C21" s="137" t="str">
        <f>IFERROR(INDEX(ДЕВУШКИ!$B$4:$D$170,_xlfn.AGGREGATE(15,6,(ROW(ДЕВУШКИ!$C$4:$C$170)-3)/ДЕВУШКИ!$F$4:$F$170,ROW(B19)),COLUMN(B19)),"")</f>
        <v>Полицкая Ксения</v>
      </c>
      <c r="D21" s="137">
        <f>IFERROR(INDEX(ДЕВУШКИ!$B$4:$D$170,_xlfn.AGGREGATE(15,6,(ROW(ДЕВУШКИ!$C$4:$C$170)-3)/ДЕВУШКИ!$F$4:$F$170,ROW(C19)),COLUMN(C19)),"")</f>
        <v>2005</v>
      </c>
    </row>
    <row r="22" spans="1:4" ht="15.75" x14ac:dyDescent="0.25">
      <c r="A22" s="49">
        <v>20</v>
      </c>
      <c r="B22" s="137">
        <f>IFERROR(INDEX(ДЕВУШКИ!$B$4:$D$170,_xlfn.AGGREGATE(15,6,(ROW(ДЕВУШКИ!$C$4:$C$170)-3)/ДЕВУШКИ!$F$4:$F$170,ROW(A20)),COLUMN(A20)),"")</f>
        <v>109</v>
      </c>
      <c r="C22" s="137" t="str">
        <f>IFERROR(INDEX(ДЕВУШКИ!$B$4:$D$170,_xlfn.AGGREGATE(15,6,(ROW(ДЕВУШКИ!$C$4:$C$170)-3)/ДЕВУШКИ!$F$4:$F$170,ROW(B20)),COLUMN(B20)),"")</f>
        <v>Хандорина Мария</v>
      </c>
      <c r="D22" s="137">
        <f>IFERROR(INDEX(ДЕВУШКИ!$B$4:$D$170,_xlfn.AGGREGATE(15,6,(ROW(ДЕВУШКИ!$C$4:$C$170)-3)/ДЕВУШКИ!$F$4:$F$170,ROW(C20)),COLUMN(C20)),"")</f>
        <v>2005</v>
      </c>
    </row>
    <row r="23" spans="1:4" ht="15.75" x14ac:dyDescent="0.25">
      <c r="A23" s="48">
        <v>21</v>
      </c>
      <c r="B23" s="137">
        <f>IFERROR(INDEX(ДЕВУШКИ!$B$4:$D$170,_xlfn.AGGREGATE(15,6,(ROW(ДЕВУШКИ!$C$4:$C$170)-3)/ДЕВУШКИ!$F$4:$F$170,ROW(A21)),COLUMN(A21)),"")</f>
        <v>110</v>
      </c>
      <c r="C23" s="137" t="str">
        <f>IFERROR(INDEX(ДЕВУШКИ!$B$4:$D$170,_xlfn.AGGREGATE(15,6,(ROW(ДЕВУШКИ!$C$4:$C$170)-3)/ДЕВУШКИ!$F$4:$F$170,ROW(B21)),COLUMN(B21)),"")</f>
        <v>Мордикова Валерия</v>
      </c>
      <c r="D23" s="137">
        <f>IFERROR(INDEX(ДЕВУШКИ!$B$4:$D$170,_xlfn.AGGREGATE(15,6,(ROW(ДЕВУШКИ!$C$4:$C$170)-3)/ДЕВУШКИ!$F$4:$F$170,ROW(C21)),COLUMN(C21)),"")</f>
        <v>2005</v>
      </c>
    </row>
    <row r="24" spans="1:4" ht="15.75" x14ac:dyDescent="0.25">
      <c r="A24" s="49">
        <v>22</v>
      </c>
      <c r="B24" s="137">
        <f>IFERROR(INDEX(ДЕВУШКИ!$B$4:$D$170,_xlfn.AGGREGATE(15,6,(ROW(ДЕВУШКИ!$C$4:$C$170)-3)/ДЕВУШКИ!$F$4:$F$170,ROW(A22)),COLUMN(A22)),"")</f>
        <v>111</v>
      </c>
      <c r="C24" s="137" t="str">
        <f>IFERROR(INDEX(ДЕВУШКИ!$B$4:$D$170,_xlfn.AGGREGATE(15,6,(ROW(ДЕВУШКИ!$C$4:$C$170)-3)/ДЕВУШКИ!$F$4:$F$170,ROW(B22)),COLUMN(B22)),"")</f>
        <v>Володина Дарья</v>
      </c>
      <c r="D24" s="137">
        <f>IFERROR(INDEX(ДЕВУШКИ!$B$4:$D$170,_xlfn.AGGREGATE(15,6,(ROW(ДЕВУШКИ!$C$4:$C$170)-3)/ДЕВУШКИ!$F$4:$F$170,ROW(C22)),COLUMN(C22)),"")</f>
        <v>2005</v>
      </c>
    </row>
    <row r="25" spans="1:4" ht="15.75" x14ac:dyDescent="0.25">
      <c r="A25" s="48">
        <v>23</v>
      </c>
      <c r="B25" s="137">
        <f>IFERROR(INDEX(ДЕВУШКИ!$B$4:$D$170,_xlfn.AGGREGATE(15,6,(ROW(ДЕВУШКИ!$C$4:$C$170)-3)/ДЕВУШКИ!$F$4:$F$170,ROW(A23)),COLUMN(A23)),"")</f>
        <v>112</v>
      </c>
      <c r="C25" s="137" t="str">
        <f>IFERROR(INDEX(ДЕВУШКИ!$B$4:$D$170,_xlfn.AGGREGATE(15,6,(ROW(ДЕВУШКИ!$C$4:$C$170)-3)/ДЕВУШКИ!$F$4:$F$170,ROW(B23)),COLUMN(B23)),"")</f>
        <v>Поварнина Екатерина</v>
      </c>
      <c r="D25" s="137">
        <f>IFERROR(INDEX(ДЕВУШКИ!$B$4:$D$170,_xlfn.AGGREGATE(15,6,(ROW(ДЕВУШКИ!$C$4:$C$170)-3)/ДЕВУШКИ!$F$4:$F$170,ROW(C23)),COLUMN(C23)),"")</f>
        <v>2005</v>
      </c>
    </row>
    <row r="26" spans="1:4" ht="15.75" x14ac:dyDescent="0.25">
      <c r="A26" s="49">
        <v>24</v>
      </c>
      <c r="B26" s="137">
        <f>IFERROR(INDEX(ДЕВУШКИ!$B$4:$D$170,_xlfn.AGGREGATE(15,6,(ROW(ДЕВУШКИ!$C$4:$C$170)-3)/ДЕВУШКИ!$F$4:$F$170,ROW(A24)),COLUMN(A24)),"")</f>
        <v>113</v>
      </c>
      <c r="C26" s="137" t="str">
        <f>IFERROR(INDEX(ДЕВУШКИ!$B$4:$D$170,_xlfn.AGGREGATE(15,6,(ROW(ДЕВУШКИ!$C$4:$C$170)-3)/ДЕВУШКИ!$F$4:$F$170,ROW(B24)),COLUMN(B24)),"")</f>
        <v>Ладыгина Анна</v>
      </c>
      <c r="D26" s="137">
        <f>IFERROR(INDEX(ДЕВУШКИ!$B$4:$D$170,_xlfn.AGGREGATE(15,6,(ROW(ДЕВУШКИ!$C$4:$C$170)-3)/ДЕВУШКИ!$F$4:$F$170,ROW(C24)),COLUMN(C24)),"")</f>
        <v>2005</v>
      </c>
    </row>
    <row r="27" spans="1:4" ht="15.75" x14ac:dyDescent="0.25">
      <c r="A27" s="48">
        <v>25</v>
      </c>
      <c r="B27" s="137">
        <f>IFERROR(INDEX(ДЕВУШКИ!$B$4:$D$170,_xlfn.AGGREGATE(15,6,(ROW(ДЕВУШКИ!$C$4:$C$170)-3)/ДЕВУШКИ!$F$4:$F$170,ROW(A25)),COLUMN(A25)),"")</f>
        <v>114</v>
      </c>
      <c r="C27" s="137" t="str">
        <f>IFERROR(INDEX(ДЕВУШКИ!$B$4:$D$170,_xlfn.AGGREGATE(15,6,(ROW(ДЕВУШКИ!$C$4:$C$170)-3)/ДЕВУШКИ!$F$4:$F$170,ROW(B25)),COLUMN(B25)),"")</f>
        <v>Коламытцева Анастасия</v>
      </c>
      <c r="D27" s="137">
        <f>IFERROR(INDEX(ДЕВУШКИ!$B$4:$D$170,_xlfn.AGGREGATE(15,6,(ROW(ДЕВУШКИ!$C$4:$C$170)-3)/ДЕВУШКИ!$F$4:$F$170,ROW(C25)),COLUMN(C25)),"")</f>
        <v>2005</v>
      </c>
    </row>
    <row r="28" spans="1:4" ht="15.75" x14ac:dyDescent="0.25">
      <c r="A28" s="49">
        <v>26</v>
      </c>
      <c r="B28" s="137">
        <f>IFERROR(INDEX(ДЕВУШКИ!$B$4:$D$170,_xlfn.AGGREGATE(15,6,(ROW(ДЕВУШКИ!$C$4:$C$170)-3)/ДЕВУШКИ!$F$4:$F$170,ROW(A26)),COLUMN(A26)),"")</f>
        <v>115</v>
      </c>
      <c r="C28" s="137" t="str">
        <f>IFERROR(INDEX(ДЕВУШКИ!$B$4:$D$170,_xlfn.AGGREGATE(15,6,(ROW(ДЕВУШКИ!$C$4:$C$170)-3)/ДЕВУШКИ!$F$4:$F$170,ROW(B26)),COLUMN(B26)),"")</f>
        <v>Габдельгалимова Полина</v>
      </c>
      <c r="D28" s="137">
        <f>IFERROR(INDEX(ДЕВУШКИ!$B$4:$D$170,_xlfn.AGGREGATE(15,6,(ROW(ДЕВУШКИ!$C$4:$C$170)-3)/ДЕВУШКИ!$F$4:$F$170,ROW(C26)),COLUMN(C26)),"")</f>
        <v>2005</v>
      </c>
    </row>
    <row r="29" spans="1:4" ht="15.75" x14ac:dyDescent="0.25">
      <c r="A29" s="48">
        <v>27</v>
      </c>
      <c r="B29" s="137">
        <f>IFERROR(INDEX(ДЕВУШКИ!$B$4:$D$170,_xlfn.AGGREGATE(15,6,(ROW(ДЕВУШКИ!$C$4:$C$170)-3)/ДЕВУШКИ!$F$4:$F$170,ROW(A27)),COLUMN(A27)),"")</f>
        <v>116</v>
      </c>
      <c r="C29" s="137" t="str">
        <f>IFERROR(INDEX(ДЕВУШКИ!$B$4:$D$170,_xlfn.AGGREGATE(15,6,(ROW(ДЕВУШКИ!$C$4:$C$170)-3)/ДЕВУШКИ!$F$4:$F$170,ROW(B27)),COLUMN(B27)),"")</f>
        <v>Окружнова Ксения</v>
      </c>
      <c r="D29" s="137">
        <f>IFERROR(INDEX(ДЕВУШКИ!$B$4:$D$170,_xlfn.AGGREGATE(15,6,(ROW(ДЕВУШКИ!$C$4:$C$170)-3)/ДЕВУШКИ!$F$4:$F$170,ROW(C27)),COLUMN(C27)),"")</f>
        <v>2006</v>
      </c>
    </row>
    <row r="30" spans="1:4" ht="15.75" x14ac:dyDescent="0.25">
      <c r="A30" s="49">
        <v>28</v>
      </c>
      <c r="B30" s="137">
        <f>IFERROR(INDEX(ДЕВУШКИ!$B$4:$D$170,_xlfn.AGGREGATE(15,6,(ROW(ДЕВУШКИ!$C$4:$C$170)-3)/ДЕВУШКИ!$F$4:$F$170,ROW(A28)),COLUMN(A28)),"")</f>
        <v>151</v>
      </c>
      <c r="C30" s="137" t="str">
        <f>IFERROR(INDEX(ДЕВУШКИ!$B$4:$D$170,_xlfn.AGGREGATE(15,6,(ROW(ДЕВУШКИ!$C$4:$C$170)-3)/ДЕВУШКИ!$F$4:$F$170,ROW(B28)),COLUMN(B28)),"")</f>
        <v>Бехтерева Диана</v>
      </c>
      <c r="D30" s="137" t="str">
        <f>IFERROR(INDEX(ДЕВУШКИ!$B$4:$D$170,_xlfn.AGGREGATE(15,6,(ROW(ДЕВУШКИ!$C$4:$C$170)-3)/ДЕВУШКИ!$F$4:$F$170,ROW(C28)),COLUMN(C28)),"")</f>
        <v>.2006</v>
      </c>
    </row>
    <row r="31" spans="1:4" ht="15.75" x14ac:dyDescent="0.25">
      <c r="A31" s="48">
        <v>29</v>
      </c>
      <c r="B31" s="137">
        <f>IFERROR(INDEX(ДЕВУШКИ!$B$4:$D$170,_xlfn.AGGREGATE(15,6,(ROW(ДЕВУШКИ!$C$4:$C$170)-3)/ДЕВУШКИ!$F$4:$F$170,ROW(A29)),COLUMN(A29)),"")</f>
        <v>152</v>
      </c>
      <c r="C31" s="137" t="str">
        <f>IFERROR(INDEX(ДЕВУШКИ!$B$4:$D$170,_xlfn.AGGREGATE(15,6,(ROW(ДЕВУШКИ!$C$4:$C$170)-3)/ДЕВУШКИ!$F$4:$F$170,ROW(B29)),COLUMN(B29)),"")</f>
        <v>Сагун Вероника</v>
      </c>
      <c r="D31" s="137" t="str">
        <f>IFERROR(INDEX(ДЕВУШКИ!$B$4:$D$170,_xlfn.AGGREGATE(15,6,(ROW(ДЕВУШКИ!$C$4:$C$170)-3)/ДЕВУШКИ!$F$4:$F$170,ROW(C29)),COLUMN(C29)),"")</f>
        <v>.2005</v>
      </c>
    </row>
    <row r="32" spans="1:4" ht="15.75" x14ac:dyDescent="0.25">
      <c r="A32" s="49">
        <v>30</v>
      </c>
      <c r="B32" s="137">
        <f>IFERROR(INDEX(ДЕВУШКИ!$B$4:$D$170,_xlfn.AGGREGATE(15,6,(ROW(ДЕВУШКИ!$C$4:$C$170)-3)/ДЕВУШКИ!$F$4:$F$170,ROW(A30)),COLUMN(A30)),"")</f>
        <v>163</v>
      </c>
      <c r="C32" s="137" t="str">
        <f>IFERROR(INDEX(ДЕВУШКИ!$B$4:$D$170,_xlfn.AGGREGATE(15,6,(ROW(ДЕВУШКИ!$C$4:$C$170)-3)/ДЕВУШКИ!$F$4:$F$170,ROW(B30)),COLUMN(B30)),"")</f>
        <v>Морозова Валерия</v>
      </c>
      <c r="D32" s="137" t="str">
        <f>IFERROR(INDEX(ДЕВУШКИ!$B$4:$D$170,_xlfn.AGGREGATE(15,6,(ROW(ДЕВУШКИ!$C$4:$C$170)-3)/ДЕВУШКИ!$F$4:$F$170,ROW(C30)),COLUMN(C30)),"")</f>
        <v>.2005</v>
      </c>
    </row>
    <row r="33" spans="1:4" ht="15.75" x14ac:dyDescent="0.25">
      <c r="A33" s="48">
        <v>31</v>
      </c>
      <c r="B33" s="137">
        <f>IFERROR(INDEX(ДЕВУШКИ!$B$4:$D$170,_xlfn.AGGREGATE(15,6,(ROW(ДЕВУШКИ!$C$4:$C$170)-3)/ДЕВУШКИ!$F$4:$F$170,ROW(A31)),COLUMN(A31)),"")</f>
        <v>208</v>
      </c>
      <c r="C33" s="137" t="str">
        <f>IFERROR(INDEX(ДЕВУШКИ!$B$4:$D$170,_xlfn.AGGREGATE(15,6,(ROW(ДЕВУШКИ!$C$4:$C$170)-3)/ДЕВУШКИ!$F$4:$F$170,ROW(B31)),COLUMN(B31)),"")</f>
        <v>Виленская Анастасия</v>
      </c>
      <c r="D33" s="137">
        <f>IFERROR(INDEX(ДЕВУШКИ!$B$4:$D$170,_xlfn.AGGREGATE(15,6,(ROW(ДЕВУШКИ!$C$4:$C$170)-3)/ДЕВУШКИ!$F$4:$F$170,ROW(C31)),COLUMN(C31)),"")</f>
        <v>38422</v>
      </c>
    </row>
    <row r="34" spans="1:4" ht="15.75" x14ac:dyDescent="0.25">
      <c r="A34" s="49">
        <v>32</v>
      </c>
      <c r="B34" s="137">
        <f>IFERROR(INDEX(ДЕВУШКИ!$B$4:$D$170,_xlfn.AGGREGATE(15,6,(ROW(ДЕВУШКИ!$C$4:$C$170)-3)/ДЕВУШКИ!$F$4:$F$170,ROW(A32)),COLUMN(A32)),"")</f>
        <v>220</v>
      </c>
      <c r="C34" s="137" t="str">
        <f>IFERROR(INDEX(ДЕВУШКИ!$B$4:$D$170,_xlfn.AGGREGATE(15,6,(ROW(ДЕВУШКИ!$C$4:$C$170)-3)/ДЕВУШКИ!$F$4:$F$170,ROW(B32)),COLUMN(B32)),"")</f>
        <v xml:space="preserve">Мешкова Валерия </v>
      </c>
      <c r="D34" s="137">
        <f>IFERROR(INDEX(ДЕВУШКИ!$B$4:$D$170,_xlfn.AGGREGATE(15,6,(ROW(ДЕВУШКИ!$C$4:$C$170)-3)/ДЕВУШКИ!$F$4:$F$170,ROW(C32)),COLUMN(C32)),"")</f>
        <v>38397</v>
      </c>
    </row>
    <row r="35" spans="1:4" ht="15.75" x14ac:dyDescent="0.25">
      <c r="A35" s="48">
        <v>33</v>
      </c>
      <c r="B35" s="137">
        <f>IFERROR(INDEX(ДЕВУШКИ!$B$4:$D$170,_xlfn.AGGREGATE(15,6,(ROW(ДЕВУШКИ!$C$4:$C$170)-3)/ДЕВУШКИ!$F$4:$F$170,ROW(A33)),COLUMN(A33)),"")</f>
        <v>229</v>
      </c>
      <c r="C35" s="137" t="str">
        <f>IFERROR(INDEX(ДЕВУШКИ!$B$4:$D$170,_xlfn.AGGREGATE(15,6,(ROW(ДЕВУШКИ!$C$4:$C$170)-3)/ДЕВУШКИ!$F$4:$F$170,ROW(B33)),COLUMN(B33)),"")</f>
        <v>Плеханова Мария</v>
      </c>
      <c r="D35" s="137">
        <f>IFERROR(INDEX(ДЕВУШКИ!$B$4:$D$170,_xlfn.AGGREGATE(15,6,(ROW(ДЕВУШКИ!$C$4:$C$170)-3)/ДЕВУШКИ!$F$4:$F$170,ROW(C33)),COLUMN(C33)),"")</f>
        <v>38928</v>
      </c>
    </row>
    <row r="36" spans="1:4" ht="15.75" x14ac:dyDescent="0.25">
      <c r="A36" s="49">
        <v>34</v>
      </c>
      <c r="B36" s="137">
        <f>IFERROR(INDEX(ДЕВУШКИ!$B$4:$D$170,_xlfn.AGGREGATE(15,6,(ROW(ДЕВУШКИ!$C$4:$C$170)-3)/ДЕВУШКИ!$F$4:$F$170,ROW(A34)),COLUMN(A34)),"")</f>
        <v>232</v>
      </c>
      <c r="C36" s="137" t="str">
        <f>IFERROR(INDEX(ДЕВУШКИ!$B$4:$D$170,_xlfn.AGGREGATE(15,6,(ROW(ДЕВУШКИ!$C$4:$C$170)-3)/ДЕВУШКИ!$F$4:$F$170,ROW(B34)),COLUMN(B34)),"")</f>
        <v xml:space="preserve">Красуцкая Екатерина </v>
      </c>
      <c r="D36" s="137">
        <f>IFERROR(INDEX(ДЕВУШКИ!$B$4:$D$170,_xlfn.AGGREGATE(15,6,(ROW(ДЕВУШКИ!$C$4:$C$170)-3)/ДЕВУШКИ!$F$4:$F$170,ROW(C34)),COLUMN(C34)),"")</f>
        <v>38557</v>
      </c>
    </row>
    <row r="37" spans="1:4" ht="15.75" x14ac:dyDescent="0.25">
      <c r="A37" s="48">
        <v>35</v>
      </c>
      <c r="B37" s="137">
        <f>IFERROR(INDEX(ДЕВУШКИ!$B$4:$D$170,_xlfn.AGGREGATE(15,6,(ROW(ДЕВУШКИ!$C$4:$C$170)-3)/ДЕВУШКИ!$F$4:$F$170,ROW(A35)),COLUMN(A35)),"")</f>
        <v>242</v>
      </c>
      <c r="C37" s="137" t="str">
        <f>IFERROR(INDEX(ДЕВУШКИ!$B$4:$D$170,_xlfn.AGGREGATE(15,6,(ROW(ДЕВУШКИ!$C$4:$C$170)-3)/ДЕВУШКИ!$F$4:$F$170,ROW(B35)),COLUMN(B35)),"")</f>
        <v xml:space="preserve">Султанова Диана </v>
      </c>
      <c r="D37" s="137">
        <f>IFERROR(INDEX(ДЕВУШКИ!$B$4:$D$170,_xlfn.AGGREGATE(15,6,(ROW(ДЕВУШКИ!$C$4:$C$170)-3)/ДЕВУШКИ!$F$4:$F$170,ROW(C35)),COLUMN(C35)),"")</f>
        <v>38728</v>
      </c>
    </row>
    <row r="38" spans="1:4" ht="15.75" x14ac:dyDescent="0.25">
      <c r="A38" s="49">
        <v>36</v>
      </c>
      <c r="B38" s="137">
        <f>IFERROR(INDEX(ДЕВУШКИ!$B$4:$D$170,_xlfn.AGGREGATE(15,6,(ROW(ДЕВУШКИ!$C$4:$C$170)-3)/ДЕВУШКИ!$F$4:$F$170,ROW(A36)),COLUMN(A36)),"")</f>
        <v>258</v>
      </c>
      <c r="C38" s="137" t="str">
        <f>IFERROR(INDEX(ДЕВУШКИ!$B$4:$D$170,_xlfn.AGGREGATE(15,6,(ROW(ДЕВУШКИ!$C$4:$C$170)-3)/ДЕВУШКИ!$F$4:$F$170,ROW(B36)),COLUMN(B36)),"")</f>
        <v>Селиванова Юлия</v>
      </c>
      <c r="D38" s="137">
        <f>IFERROR(INDEX(ДЕВУШКИ!$B$4:$D$170,_xlfn.AGGREGATE(15,6,(ROW(ДЕВУШКИ!$C$4:$C$170)-3)/ДЕВУШКИ!$F$4:$F$170,ROW(C36)),COLUMN(C36)),"")</f>
        <v>2006</v>
      </c>
    </row>
    <row r="39" spans="1:4" ht="15.75" x14ac:dyDescent="0.25">
      <c r="A39" s="48">
        <v>37</v>
      </c>
      <c r="B39" s="137">
        <f>IFERROR(INDEX(ДЕВУШКИ!$B$4:$D$170,_xlfn.AGGREGATE(15,6,(ROW(ДЕВУШКИ!$C$4:$C$170)-3)/ДЕВУШКИ!$F$4:$F$170,ROW(A37)),COLUMN(A37)),"")</f>
        <v>277</v>
      </c>
      <c r="C39" s="137" t="str">
        <f>IFERROR(INDEX(ДЕВУШКИ!$B$4:$D$170,_xlfn.AGGREGATE(15,6,(ROW(ДЕВУШКИ!$C$4:$C$170)-3)/ДЕВУШКИ!$F$4:$F$170,ROW(B37)),COLUMN(B37)),"")</f>
        <v>Татаринова Анастасия</v>
      </c>
      <c r="D39" s="137">
        <f>IFERROR(INDEX(ДЕВУШКИ!$B$4:$D$170,_xlfn.AGGREGATE(15,6,(ROW(ДЕВУШКИ!$C$4:$C$170)-3)/ДЕВУШКИ!$F$4:$F$170,ROW(C37)),COLUMN(C37)),"")</f>
        <v>38642</v>
      </c>
    </row>
    <row r="40" spans="1:4" ht="15.75" x14ac:dyDescent="0.25">
      <c r="A40" s="49">
        <v>38</v>
      </c>
      <c r="B40" s="137">
        <f>IFERROR(INDEX(ДЕВУШКИ!$B$4:$D$170,_xlfn.AGGREGATE(15,6,(ROW(ДЕВУШКИ!$C$4:$C$170)-3)/ДЕВУШКИ!$F$4:$F$170,ROW(A38)),COLUMN(A38)),"")</f>
        <v>279</v>
      </c>
      <c r="C40" s="137" t="str">
        <f>IFERROR(INDEX(ДЕВУШКИ!$B$4:$D$170,_xlfn.AGGREGATE(15,6,(ROW(ДЕВУШКИ!$C$4:$C$170)-3)/ДЕВУШКИ!$F$4:$F$170,ROW(B38)),COLUMN(B38)),"")</f>
        <v>Марисова Алиса</v>
      </c>
      <c r="D40" s="137">
        <f>IFERROR(INDEX(ДЕВУШКИ!$B$4:$D$170,_xlfn.AGGREGATE(15,6,(ROW(ДЕВУШКИ!$C$4:$C$170)-3)/ДЕВУШКИ!$F$4:$F$170,ROW(C38)),COLUMN(C38)),"")</f>
        <v>38882</v>
      </c>
    </row>
    <row r="41" spans="1:4" ht="15.75" x14ac:dyDescent="0.25">
      <c r="A41" s="48">
        <v>39</v>
      </c>
      <c r="B41" s="137">
        <f>IFERROR(INDEX(ДЕВУШКИ!$B$4:$D$170,_xlfn.AGGREGATE(15,6,(ROW(ДЕВУШКИ!$C$4:$C$170)-3)/ДЕВУШКИ!$F$4:$F$170,ROW(A39)),COLUMN(A39)),"")</f>
        <v>378</v>
      </c>
      <c r="C41" s="137" t="str">
        <f>IFERROR(INDEX(ДЕВУШКИ!$B$4:$D$170,_xlfn.AGGREGATE(15,6,(ROW(ДЕВУШКИ!$C$4:$C$170)-3)/ДЕВУШКИ!$F$4:$F$170,ROW(B39)),COLUMN(B39)),"")</f>
        <v>Колесникова Ульяна</v>
      </c>
      <c r="D41" s="137">
        <f>IFERROR(INDEX(ДЕВУШКИ!$B$4:$D$170,_xlfn.AGGREGATE(15,6,(ROW(ДЕВУШКИ!$C$4:$C$170)-3)/ДЕВУШКИ!$F$4:$F$170,ROW(C39)),COLUMN(C39)),"")</f>
        <v>38661</v>
      </c>
    </row>
    <row r="42" spans="1:4" ht="15.75" x14ac:dyDescent="0.25">
      <c r="A42" s="49">
        <v>40</v>
      </c>
      <c r="B42" s="137">
        <f>IFERROR(INDEX(ДЕВУШКИ!$B$4:$D$170,_xlfn.AGGREGATE(15,6,(ROW(ДЕВУШКИ!$C$4:$C$170)-3)/ДЕВУШКИ!$F$4:$F$170,ROW(A40)),COLUMN(A40)),"")</f>
        <v>387</v>
      </c>
      <c r="C42" s="137" t="str">
        <f>IFERROR(INDEX(ДЕВУШКИ!$B$4:$D$170,_xlfn.AGGREGATE(15,6,(ROW(ДЕВУШКИ!$C$4:$C$170)-3)/ДЕВУШКИ!$F$4:$F$170,ROW(B40)),COLUMN(B40)),"")</f>
        <v>Галиханова Дарья</v>
      </c>
      <c r="D42" s="137" t="str">
        <f>IFERROR(INDEX(ДЕВУШКИ!$B$4:$D$170,_xlfn.AGGREGATE(15,6,(ROW(ДЕВУШКИ!$C$4:$C$170)-3)/ДЕВУШКИ!$F$4:$F$170,ROW(C40)),COLUMN(C40)),"")</f>
        <v>22.03.2006</v>
      </c>
    </row>
    <row r="43" spans="1:4" ht="15.75" x14ac:dyDescent="0.25">
      <c r="A43" s="48">
        <v>41</v>
      </c>
      <c r="B43" s="137" t="str">
        <f>IFERROR(INDEX(ДЕВУШКИ!$B$4:$D$170,_xlfn.AGGREGATE(15,6,(ROW(ДЕВУШКИ!$C$4:$C$170)-3)/ДЕВУШКИ!$F$4:$F$170,ROW(A41)),COLUMN(A41)),"")</f>
        <v/>
      </c>
      <c r="C43" s="137" t="str">
        <f>IFERROR(INDEX(ДЕВУШКИ!$B$4:$D$170,_xlfn.AGGREGATE(15,6,(ROW(ДЕВУШКИ!$C$4:$C$170)-3)/ДЕВУШКИ!$F$4:$F$170,ROW(B41)),COLUMN(B41)),"")</f>
        <v/>
      </c>
      <c r="D43" s="137" t="str">
        <f>IFERROR(INDEX(ДЕВУШКИ!$B$4:$D$170,_xlfn.AGGREGATE(15,6,(ROW(ДЕВУШКИ!$C$4:$C$170)-3)/ДЕВУШКИ!$F$4:$F$170,ROW(C41)),COLUMN(C41)),"")</f>
        <v/>
      </c>
    </row>
    <row r="44" spans="1:4" ht="15.75" x14ac:dyDescent="0.25">
      <c r="A44" s="49">
        <v>42</v>
      </c>
      <c r="B44" s="137" t="str">
        <f>IFERROR(INDEX(ДЕВУШКИ!$B$4:$D$170,_xlfn.AGGREGATE(15,6,(ROW(ДЕВУШКИ!$C$4:$C$170)-3)/ДЕВУШКИ!$F$4:$F$170,ROW(A42)),COLUMN(A42)),"")</f>
        <v/>
      </c>
      <c r="C44" s="137" t="str">
        <f>IFERROR(INDEX(ДЕВУШКИ!$B$4:$D$170,_xlfn.AGGREGATE(15,6,(ROW(ДЕВУШКИ!$C$4:$C$170)-3)/ДЕВУШКИ!$F$4:$F$170,ROW(B42)),COLUMN(B42)),"")</f>
        <v/>
      </c>
      <c r="D44" s="137" t="str">
        <f>IFERROR(INDEX(ДЕВУШКИ!$B$4:$D$170,_xlfn.AGGREGATE(15,6,(ROW(ДЕВУШКИ!$C$4:$C$170)-3)/ДЕВУШКИ!$F$4:$F$170,ROW(C42)),COLUMN(C42)),"")</f>
        <v/>
      </c>
    </row>
    <row r="45" spans="1:4" ht="15.75" x14ac:dyDescent="0.25">
      <c r="A45" s="48">
        <v>43</v>
      </c>
      <c r="B45" s="137" t="str">
        <f>IFERROR(INDEX(ДЕВУШКИ!$B$4:$D$170,_xlfn.AGGREGATE(15,6,(ROW(ДЕВУШКИ!$C$4:$C$170)-3)/ДЕВУШКИ!$F$4:$F$170,ROW(A43)),COLUMN(A43)),"")</f>
        <v/>
      </c>
      <c r="C45" s="137" t="str">
        <f>IFERROR(INDEX(ДЕВУШКИ!$B$4:$D$170,_xlfn.AGGREGATE(15,6,(ROW(ДЕВУШКИ!$C$4:$C$170)-3)/ДЕВУШКИ!$F$4:$F$170,ROW(B43)),COLUMN(B43)),"")</f>
        <v/>
      </c>
      <c r="D45" s="137" t="str">
        <f>IFERROR(INDEX(ДЕВУШКИ!$B$4:$D$170,_xlfn.AGGREGATE(15,6,(ROW(ДЕВУШКИ!$C$4:$C$170)-3)/ДЕВУШКИ!$F$4:$F$170,ROW(C43)),COLUMN(C43)),"")</f>
        <v/>
      </c>
    </row>
    <row r="46" spans="1:4" ht="15.75" x14ac:dyDescent="0.25">
      <c r="A46" s="49">
        <v>44</v>
      </c>
      <c r="B46" s="137" t="str">
        <f>IFERROR(INDEX(ДЕВУШКИ!$B$4:$D$170,_xlfn.AGGREGATE(15,6,(ROW(ДЕВУШКИ!$C$4:$C$170)-3)/ДЕВУШКИ!$F$4:$F$170,ROW(A44)),COLUMN(A44)),"")</f>
        <v/>
      </c>
      <c r="C46" s="137" t="str">
        <f>IFERROR(INDEX(ДЕВУШКИ!$B$4:$D$170,_xlfn.AGGREGATE(15,6,(ROW(ДЕВУШКИ!$C$4:$C$170)-3)/ДЕВУШКИ!$F$4:$F$170,ROW(B44)),COLUMN(B44)),"")</f>
        <v/>
      </c>
      <c r="D46" s="137" t="str">
        <f>IFERROR(INDEX(ДЕВУШКИ!$B$4:$D$170,_xlfn.AGGREGATE(15,6,(ROW(ДЕВУШКИ!$C$4:$C$170)-3)/ДЕВУШКИ!$F$4:$F$170,ROW(C44)),COLUMN(C44)),"")</f>
        <v/>
      </c>
    </row>
    <row r="47" spans="1:4" ht="15.75" x14ac:dyDescent="0.25">
      <c r="A47" s="48">
        <v>45</v>
      </c>
      <c r="B47" s="137" t="str">
        <f>IFERROR(INDEX(ДЕВУШКИ!$B$4:$D$170,_xlfn.AGGREGATE(15,6,(ROW(ДЕВУШКИ!$C$4:$C$170)-3)/ДЕВУШКИ!$F$4:$F$170,ROW(A45)),COLUMN(A45)),"")</f>
        <v/>
      </c>
      <c r="C47" s="137" t="str">
        <f>IFERROR(INDEX(ДЕВУШКИ!$B$4:$D$170,_xlfn.AGGREGATE(15,6,(ROW(ДЕВУШКИ!$C$4:$C$170)-3)/ДЕВУШКИ!$F$4:$F$170,ROW(B45)),COLUMN(B45)),"")</f>
        <v/>
      </c>
      <c r="D47" s="137" t="str">
        <f>IFERROR(INDEX(ДЕВУШКИ!$B$4:$D$170,_xlfn.AGGREGATE(15,6,(ROW(ДЕВУШКИ!$C$4:$C$170)-3)/ДЕВУШКИ!$F$4:$F$170,ROW(C45)),COLUMN(C45)),"")</f>
        <v/>
      </c>
    </row>
    <row r="48" spans="1:4" ht="15.75" x14ac:dyDescent="0.25">
      <c r="A48" s="49">
        <v>46</v>
      </c>
      <c r="B48" s="137" t="str">
        <f>IFERROR(INDEX(ДЕВУШКИ!$B$4:$D$170,_xlfn.AGGREGATE(15,6,(ROW(ДЕВУШКИ!$C$4:$C$170)-3)/ДЕВУШКИ!$F$4:$F$170,ROW(A46)),COLUMN(A46)),"")</f>
        <v/>
      </c>
      <c r="C48" s="137" t="str">
        <f>IFERROR(INDEX(ДЕВУШКИ!$B$4:$D$170,_xlfn.AGGREGATE(15,6,(ROW(ДЕВУШКИ!$C$4:$C$170)-3)/ДЕВУШКИ!$F$4:$F$170,ROW(B46)),COLUMN(B46)),"")</f>
        <v/>
      </c>
      <c r="D48" s="137" t="str">
        <f>IFERROR(INDEX(ДЕВУШКИ!$B$4:$D$170,_xlfn.AGGREGATE(15,6,(ROW(ДЕВУШКИ!$C$4:$C$170)-3)/ДЕВУШКИ!$F$4:$F$170,ROW(C46)),COLUMN(C46)),"")</f>
        <v/>
      </c>
    </row>
    <row r="49" spans="1:4" ht="15.75" x14ac:dyDescent="0.25">
      <c r="A49" s="48">
        <v>47</v>
      </c>
      <c r="B49" s="137" t="str">
        <f>IFERROR(INDEX(ДЕВУШКИ!$B$4:$D$170,_xlfn.AGGREGATE(15,6,(ROW(ДЕВУШКИ!$C$4:$C$170)-3)/ДЕВУШКИ!$F$4:$F$170,ROW(A47)),COLUMN(A47)),"")</f>
        <v/>
      </c>
      <c r="C49" s="137" t="str">
        <f>IFERROR(INDEX(ДЕВУШКИ!$B$4:$D$170,_xlfn.AGGREGATE(15,6,(ROW(ДЕВУШКИ!$C$4:$C$170)-3)/ДЕВУШКИ!$F$4:$F$170,ROW(B47)),COLUMN(B47)),"")</f>
        <v/>
      </c>
      <c r="D49" s="137" t="str">
        <f>IFERROR(INDEX(ДЕВУШКИ!$B$4:$D$170,_xlfn.AGGREGATE(15,6,(ROW(ДЕВУШКИ!$C$4:$C$170)-3)/ДЕВУШКИ!$F$4:$F$170,ROW(C47)),COLUMN(C47)),"")</f>
        <v/>
      </c>
    </row>
    <row r="50" spans="1:4" ht="15.75" x14ac:dyDescent="0.25">
      <c r="A50" s="49">
        <v>48</v>
      </c>
      <c r="B50" s="137" t="str">
        <f>IFERROR(INDEX(ДЕВУШКИ!$B$4:$D$170,_xlfn.AGGREGATE(15,6,(ROW(ДЕВУШКИ!$C$4:$C$170)-3)/ДЕВУШКИ!$F$4:$F$170,ROW(A48)),COLUMN(A48)),"")</f>
        <v/>
      </c>
      <c r="C50" s="137" t="str">
        <f>IFERROR(INDEX(ДЕВУШКИ!$B$4:$D$170,_xlfn.AGGREGATE(15,6,(ROW(ДЕВУШКИ!$C$4:$C$170)-3)/ДЕВУШКИ!$F$4:$F$170,ROW(B48)),COLUMN(B48)),"")</f>
        <v/>
      </c>
      <c r="D50" s="137" t="str">
        <f>IFERROR(INDEX(ДЕВУШКИ!$B$4:$D$170,_xlfn.AGGREGATE(15,6,(ROW(ДЕВУШКИ!$C$4:$C$170)-3)/ДЕВУШКИ!$F$4:$F$170,ROW(C48)),COLUMN(C48)),"")</f>
        <v/>
      </c>
    </row>
    <row r="51" spans="1:4" ht="15.75" x14ac:dyDescent="0.25">
      <c r="A51" s="48">
        <v>49</v>
      </c>
      <c r="B51" s="137" t="str">
        <f>IFERROR(INDEX(ДЕВУШКИ!$B$4:$D$170,_xlfn.AGGREGATE(15,6,(ROW(ДЕВУШКИ!$C$4:$C$170)-3)/ДЕВУШКИ!$F$4:$F$170,ROW(A49)),COLUMN(A49)),"")</f>
        <v/>
      </c>
      <c r="C51" s="137" t="str">
        <f>IFERROR(INDEX(ДЕВУШКИ!$B$4:$D$170,_xlfn.AGGREGATE(15,6,(ROW(ДЕВУШКИ!$C$4:$C$170)-3)/ДЕВУШКИ!$F$4:$F$170,ROW(B49)),COLUMN(B49)),"")</f>
        <v/>
      </c>
      <c r="D51" s="137" t="str">
        <f>IFERROR(INDEX(ДЕВУШКИ!$B$4:$D$170,_xlfn.AGGREGATE(15,6,(ROW(ДЕВУШКИ!$C$4:$C$170)-3)/ДЕВУШКИ!$F$4:$F$170,ROW(C49)),COLUMN(C49)),"")</f>
        <v/>
      </c>
    </row>
    <row r="52" spans="1:4" ht="15.75" x14ac:dyDescent="0.25">
      <c r="A52" s="49">
        <v>50</v>
      </c>
      <c r="B52" s="137" t="str">
        <f>IFERROR(INDEX(ДЕВУШКИ!$B$4:$D$170,_xlfn.AGGREGATE(15,6,(ROW(ДЕВУШКИ!$C$4:$C$170)-3)/ДЕВУШКИ!$F$4:$F$170,ROW(A50)),COLUMN(A50)),"")</f>
        <v/>
      </c>
      <c r="C52" s="137" t="str">
        <f>IFERROR(INDEX(ДЕВУШКИ!$B$4:$D$170,_xlfn.AGGREGATE(15,6,(ROW(ДЕВУШКИ!$C$4:$C$170)-3)/ДЕВУШКИ!$F$4:$F$170,ROW(B50)),COLUMN(B50)),"")</f>
        <v/>
      </c>
      <c r="D52" s="137" t="str">
        <f>IFERROR(INDEX(ДЕВУШКИ!$B$4:$D$170,_xlfn.AGGREGATE(15,6,(ROW(ДЕВУШКИ!$C$4:$C$170)-3)/ДЕВУШКИ!$F$4:$F$170,ROW(C50)),COLUMN(C50)),"")</f>
        <v/>
      </c>
    </row>
    <row r="53" spans="1:4" ht="15.75" x14ac:dyDescent="0.25">
      <c r="A53" s="48">
        <v>51</v>
      </c>
      <c r="B53" s="137" t="str">
        <f>IFERROR(INDEX(ДЕВУШКИ!$B$4:$D$170,_xlfn.AGGREGATE(15,6,(ROW(ДЕВУШКИ!$C$4:$C$170)-3)/ДЕВУШКИ!$F$4:$F$170,ROW(A51)),COLUMN(A51)),"")</f>
        <v/>
      </c>
      <c r="C53" s="137" t="str">
        <f>IFERROR(INDEX(ДЕВУШКИ!$B$4:$D$170,_xlfn.AGGREGATE(15,6,(ROW(ДЕВУШКИ!$C$4:$C$170)-3)/ДЕВУШКИ!$F$4:$F$170,ROW(B51)),COLUMN(B51)),"")</f>
        <v/>
      </c>
      <c r="D53" s="137" t="str">
        <f>IFERROR(INDEX(ДЕВУШКИ!$B$4:$D$170,_xlfn.AGGREGATE(15,6,(ROW(ДЕВУШКИ!$C$4:$C$170)-3)/ДЕВУШКИ!$F$4:$F$170,ROW(C51)),COLUMN(C51)),"")</f>
        <v/>
      </c>
    </row>
    <row r="54" spans="1:4" ht="15.75" x14ac:dyDescent="0.25">
      <c r="A54" s="49">
        <v>52</v>
      </c>
      <c r="B54" s="137" t="str">
        <f>IFERROR(INDEX(ДЕВУШКИ!$B$4:$D$170,_xlfn.AGGREGATE(15,6,(ROW(ДЕВУШКИ!$C$4:$C$170)-3)/ДЕВУШКИ!$F$4:$F$170,ROW(A52)),COLUMN(A52)),"")</f>
        <v/>
      </c>
      <c r="C54" s="137" t="str">
        <f>IFERROR(INDEX(ДЕВУШКИ!$B$4:$D$170,_xlfn.AGGREGATE(15,6,(ROW(ДЕВУШКИ!$C$4:$C$170)-3)/ДЕВУШКИ!$F$4:$F$170,ROW(B52)),COLUMN(B52)),"")</f>
        <v/>
      </c>
      <c r="D54" s="137" t="str">
        <f>IFERROR(INDEX(ДЕВУШКИ!$B$4:$D$170,_xlfn.AGGREGATE(15,6,(ROW(ДЕВУШКИ!$C$4:$C$170)-3)/ДЕВУШКИ!$F$4:$F$170,ROW(C52)),COLUMN(C52)),"")</f>
        <v/>
      </c>
    </row>
    <row r="55" spans="1:4" ht="15.75" x14ac:dyDescent="0.25">
      <c r="A55" s="48">
        <v>53</v>
      </c>
      <c r="B55" s="137" t="str">
        <f>IFERROR(INDEX(ДЕВУШКИ!$B$4:$D$170,_xlfn.AGGREGATE(15,6,(ROW(ДЕВУШКИ!$C$4:$C$170)-3)/ДЕВУШКИ!$F$4:$F$170,ROW(A53)),COLUMN(A53)),"")</f>
        <v/>
      </c>
      <c r="C55" s="137" t="str">
        <f>IFERROR(INDEX(ДЕВУШКИ!$B$4:$D$170,_xlfn.AGGREGATE(15,6,(ROW(ДЕВУШКИ!$C$4:$C$170)-3)/ДЕВУШКИ!$F$4:$F$170,ROW(B53)),COLUMN(B53)),"")</f>
        <v/>
      </c>
      <c r="D55" s="137" t="str">
        <f>IFERROR(INDEX(ДЕВУШКИ!$B$4:$D$170,_xlfn.AGGREGATE(15,6,(ROW(ДЕВУШКИ!$C$4:$C$170)-3)/ДЕВУШКИ!$F$4:$F$170,ROW(C53)),COLUMN(C53)),"")</f>
        <v/>
      </c>
    </row>
    <row r="56" spans="1:4" ht="15.75" x14ac:dyDescent="0.25">
      <c r="A56" s="49">
        <v>54</v>
      </c>
      <c r="B56" s="137" t="str">
        <f>IFERROR(INDEX(ДЕВУШКИ!$B$4:$D$170,_xlfn.AGGREGATE(15,6,(ROW(ДЕВУШКИ!$C$4:$C$170)-3)/ДЕВУШКИ!$F$4:$F$170,ROW(A54)),COLUMN(A54)),"")</f>
        <v/>
      </c>
      <c r="C56" s="137" t="str">
        <f>IFERROR(INDEX(ДЕВУШКИ!$B$4:$D$170,_xlfn.AGGREGATE(15,6,(ROW(ДЕВУШКИ!$C$4:$C$170)-3)/ДЕВУШКИ!$F$4:$F$170,ROW(B54)),COLUMN(B54)),"")</f>
        <v/>
      </c>
      <c r="D56" s="137" t="str">
        <f>IFERROR(INDEX(ДЕВУШКИ!$B$4:$D$170,_xlfn.AGGREGATE(15,6,(ROW(ДЕВУШКИ!$C$4:$C$170)-3)/ДЕВУШКИ!$F$4:$F$170,ROW(C54)),COLUMN(C54)),"")</f>
        <v/>
      </c>
    </row>
    <row r="57" spans="1:4" ht="15.75" x14ac:dyDescent="0.25">
      <c r="A57" s="48">
        <v>55</v>
      </c>
      <c r="B57" s="137" t="str">
        <f>IFERROR(INDEX(ДЕВУШКИ!$B$4:$D$170,_xlfn.AGGREGATE(15,6,(ROW(ДЕВУШКИ!$C$4:$C$170)-3)/ДЕВУШКИ!$F$4:$F$170,ROW(A55)),COLUMN(A55)),"")</f>
        <v/>
      </c>
      <c r="C57" s="137" t="str">
        <f>IFERROR(INDEX(ДЕВУШКИ!$B$4:$D$170,_xlfn.AGGREGATE(15,6,(ROW(ДЕВУШКИ!$C$4:$C$170)-3)/ДЕВУШКИ!$F$4:$F$170,ROW(B55)),COLUMN(B55)),"")</f>
        <v/>
      </c>
      <c r="D57" s="137" t="str">
        <f>IFERROR(INDEX(ДЕВУШКИ!$B$4:$D$170,_xlfn.AGGREGATE(15,6,(ROW(ДЕВУШКИ!$C$4:$C$170)-3)/ДЕВУШКИ!$F$4:$F$170,ROW(C55)),COLUMN(C55)),"")</f>
        <v/>
      </c>
    </row>
    <row r="58" spans="1:4" ht="15.75" x14ac:dyDescent="0.25">
      <c r="A58" s="49">
        <v>56</v>
      </c>
      <c r="B58" s="137" t="str">
        <f>IFERROR(INDEX(ДЕВУШКИ!$B$4:$D$170,_xlfn.AGGREGATE(15,6,(ROW(ДЕВУШКИ!$C$4:$C$170)-3)/ДЕВУШКИ!$F$4:$F$170,ROW(A56)),COLUMN(A56)),"")</f>
        <v/>
      </c>
      <c r="C58" s="137" t="str">
        <f>IFERROR(INDEX(ДЕВУШКИ!$B$4:$D$170,_xlfn.AGGREGATE(15,6,(ROW(ДЕВУШКИ!$C$4:$C$170)-3)/ДЕВУШКИ!$F$4:$F$170,ROW(B56)),COLUMN(B56)),"")</f>
        <v/>
      </c>
      <c r="D58" s="137" t="str">
        <f>IFERROR(INDEX(ДЕВУШКИ!$B$4:$D$170,_xlfn.AGGREGATE(15,6,(ROW(ДЕВУШКИ!$C$4:$C$170)-3)/ДЕВУШКИ!$F$4:$F$170,ROW(C56)),COLUMN(C56)),"")</f>
        <v/>
      </c>
    </row>
    <row r="59" spans="1:4" ht="15.75" x14ac:dyDescent="0.25">
      <c r="A59" s="48">
        <v>57</v>
      </c>
      <c r="B59" s="137" t="str">
        <f>IFERROR(INDEX(ДЕВУШКИ!$B$4:$D$170,_xlfn.AGGREGATE(15,6,(ROW(ДЕВУШКИ!$C$4:$C$170)-3)/ДЕВУШКИ!$F$4:$F$170,ROW(A57)),COLUMN(A57)),"")</f>
        <v/>
      </c>
      <c r="C59" s="137" t="str">
        <f>IFERROR(INDEX(ДЕВУШКИ!$B$4:$D$170,_xlfn.AGGREGATE(15,6,(ROW(ДЕВУШКИ!$C$4:$C$170)-3)/ДЕВУШКИ!$F$4:$F$170,ROW(B57)),COLUMN(B57)),"")</f>
        <v/>
      </c>
      <c r="D59" s="137" t="str">
        <f>IFERROR(INDEX(ДЕВУШКИ!$B$4:$D$170,_xlfn.AGGREGATE(15,6,(ROW(ДЕВУШКИ!$C$4:$C$170)-3)/ДЕВУШКИ!$F$4:$F$170,ROW(C57)),COLUMN(C57)),"")</f>
        <v/>
      </c>
    </row>
    <row r="60" spans="1:4" ht="15.75" x14ac:dyDescent="0.25">
      <c r="A60" s="49">
        <v>58</v>
      </c>
      <c r="B60" s="137" t="str">
        <f>IFERROR(INDEX(ДЕВУШКИ!$B$4:$D$170,_xlfn.AGGREGATE(15,6,(ROW(ДЕВУШКИ!$C$4:$C$170)-3)/ДЕВУШКИ!$F$4:$F$170,ROW(A58)),COLUMN(A58)),"")</f>
        <v/>
      </c>
      <c r="C60" s="137" t="str">
        <f>IFERROR(INDEX(ДЕВУШКИ!$B$4:$D$170,_xlfn.AGGREGATE(15,6,(ROW(ДЕВУШКИ!$C$4:$C$170)-3)/ДЕВУШКИ!$F$4:$F$170,ROW(B58)),COLUMN(B58)),"")</f>
        <v/>
      </c>
      <c r="D60" s="137" t="str">
        <f>IFERROR(INDEX(ДЕВУШКИ!$B$4:$D$170,_xlfn.AGGREGATE(15,6,(ROW(ДЕВУШКИ!$C$4:$C$170)-3)/ДЕВУШКИ!$F$4:$F$170,ROW(C58)),COLUMN(C58)),"")</f>
        <v/>
      </c>
    </row>
    <row r="61" spans="1:4" ht="15.75" x14ac:dyDescent="0.25">
      <c r="A61" s="48">
        <v>59</v>
      </c>
      <c r="B61" s="137" t="str">
        <f>IFERROR(INDEX(ДЕВУШКИ!$B$4:$D$170,_xlfn.AGGREGATE(15,6,(ROW(ДЕВУШКИ!$C$4:$C$170)-3)/ДЕВУШКИ!$F$4:$F$170,ROW(A59)),COLUMN(A59)),"")</f>
        <v/>
      </c>
      <c r="C61" s="137" t="str">
        <f>IFERROR(INDEX(ДЕВУШКИ!$B$4:$D$170,_xlfn.AGGREGATE(15,6,(ROW(ДЕВУШКИ!$C$4:$C$170)-3)/ДЕВУШКИ!$F$4:$F$170,ROW(B59)),COLUMN(B59)),"")</f>
        <v/>
      </c>
      <c r="D61" s="137" t="str">
        <f>IFERROR(INDEX(ДЕВУШКИ!$B$4:$D$170,_xlfn.AGGREGATE(15,6,(ROW(ДЕВУШКИ!$C$4:$C$170)-3)/ДЕВУШКИ!$F$4:$F$170,ROW(C59)),COLUMN(C59)),"")</f>
        <v/>
      </c>
    </row>
    <row r="62" spans="1:4" ht="15.75" x14ac:dyDescent="0.25">
      <c r="A62" s="49">
        <v>60</v>
      </c>
      <c r="B62" s="137" t="str">
        <f>IFERROR(INDEX(ДЕВУШКИ!$B$4:$D$170,_xlfn.AGGREGATE(15,6,(ROW(ДЕВУШКИ!$C$4:$C$170)-3)/ДЕВУШКИ!$F$4:$F$170,ROW(A60)),COLUMN(A60)),"")</f>
        <v/>
      </c>
      <c r="C62" s="137" t="str">
        <f>IFERROR(INDEX(ДЕВУШКИ!$B$4:$D$170,_xlfn.AGGREGATE(15,6,(ROW(ДЕВУШКИ!$C$4:$C$170)-3)/ДЕВУШКИ!$F$4:$F$170,ROW(B60)),COLUMN(B60)),"")</f>
        <v/>
      </c>
      <c r="D62" s="137" t="str">
        <f>IFERROR(INDEX(ДЕВУШКИ!$B$4:$D$170,_xlfn.AGGREGATE(15,6,(ROW(ДЕВУШКИ!$C$4:$C$170)-3)/ДЕВУШКИ!$F$4:$F$170,ROW(C60)),COLUMN(C60)),"")</f>
        <v/>
      </c>
    </row>
    <row r="63" spans="1:4" ht="15.75" x14ac:dyDescent="0.25">
      <c r="A63" s="48">
        <v>61</v>
      </c>
      <c r="B63" s="137" t="str">
        <f>IFERROR(INDEX(ДЕВУШКИ!$B$4:$D$170,_xlfn.AGGREGATE(15,6,(ROW(ДЕВУШКИ!$C$4:$C$170)-3)/ДЕВУШКИ!$F$4:$F$170,ROW(A61)),COLUMN(A61)),"")</f>
        <v/>
      </c>
      <c r="C63" s="137" t="str">
        <f>IFERROR(INDEX(ДЕВУШКИ!$B$4:$D$170,_xlfn.AGGREGATE(15,6,(ROW(ДЕВУШКИ!$C$4:$C$170)-3)/ДЕВУШКИ!$F$4:$F$170,ROW(B61)),COLUMN(B61)),"")</f>
        <v/>
      </c>
      <c r="D63" s="137" t="str">
        <f>IFERROR(INDEX(ДЕВУШКИ!$B$4:$D$170,_xlfn.AGGREGATE(15,6,(ROW(ДЕВУШКИ!$C$4:$C$170)-3)/ДЕВУШКИ!$F$4:$F$170,ROW(C61)),COLUMN(C61)),"")</f>
        <v/>
      </c>
    </row>
    <row r="64" spans="1:4" ht="15.75" x14ac:dyDescent="0.25">
      <c r="A64" s="49">
        <v>62</v>
      </c>
      <c r="B64" s="137" t="str">
        <f>IFERROR(INDEX(ДЕВУШКИ!$B$4:$D$170,_xlfn.AGGREGATE(15,6,(ROW(ДЕВУШКИ!$C$4:$C$170)-3)/ДЕВУШКИ!$F$4:$F$170,ROW(A62)),COLUMN(A62)),"")</f>
        <v/>
      </c>
      <c r="C64" s="137" t="str">
        <f>IFERROR(INDEX(ДЕВУШКИ!$B$4:$D$170,_xlfn.AGGREGATE(15,6,(ROW(ДЕВУШКИ!$C$4:$C$170)-3)/ДЕВУШКИ!$F$4:$F$170,ROW(B62)),COLUMN(B62)),"")</f>
        <v/>
      </c>
      <c r="D64" s="137" t="str">
        <f>IFERROR(INDEX(ДЕВУШКИ!$B$4:$D$170,_xlfn.AGGREGATE(15,6,(ROW(ДЕВУШКИ!$C$4:$C$170)-3)/ДЕВУШКИ!$F$4:$F$170,ROW(C62)),COLUMN(C62)),"")</f>
        <v/>
      </c>
    </row>
    <row r="65" spans="1:4" ht="15.75" x14ac:dyDescent="0.25">
      <c r="A65" s="48">
        <v>63</v>
      </c>
      <c r="B65" s="137" t="str">
        <f>IFERROR(INDEX(ДЕВУШКИ!$B$4:$D$170,_xlfn.AGGREGATE(15,6,(ROW(ДЕВУШКИ!$C$4:$C$170)-3)/ДЕВУШКИ!$F$4:$F$170,ROW(A63)),COLUMN(A63)),"")</f>
        <v/>
      </c>
      <c r="C65" s="137" t="str">
        <f>IFERROR(INDEX(ДЕВУШКИ!$B$4:$D$170,_xlfn.AGGREGATE(15,6,(ROW(ДЕВУШКИ!$C$4:$C$170)-3)/ДЕВУШКИ!$F$4:$F$170,ROW(B63)),COLUMN(B63)),"")</f>
        <v/>
      </c>
      <c r="D65" s="137" t="str">
        <f>IFERROR(INDEX(ДЕВУШКИ!$B$4:$D$170,_xlfn.AGGREGATE(15,6,(ROW(ДЕВУШКИ!$C$4:$C$170)-3)/ДЕВУШКИ!$F$4:$F$170,ROW(C63)),COLUMN(C63)),"")</f>
        <v/>
      </c>
    </row>
    <row r="66" spans="1:4" ht="15.75" x14ac:dyDescent="0.25">
      <c r="A66" s="49">
        <v>64</v>
      </c>
      <c r="B66" s="137" t="str">
        <f>IFERROR(INDEX(ДЕВУШКИ!$B$4:$D$170,_xlfn.AGGREGATE(15,6,(ROW(ДЕВУШКИ!$C$4:$C$170)-3)/ДЕВУШКИ!$F$4:$F$170,ROW(A64)),COLUMN(A64)),"")</f>
        <v/>
      </c>
      <c r="C66" s="137" t="str">
        <f>IFERROR(INDEX(ДЕВУШКИ!$B$4:$D$170,_xlfn.AGGREGATE(15,6,(ROW(ДЕВУШКИ!$C$4:$C$170)-3)/ДЕВУШКИ!$F$4:$F$170,ROW(B64)),COLUMN(B64)),"")</f>
        <v/>
      </c>
      <c r="D66" s="137" t="str">
        <f>IFERROR(INDEX(ДЕВУШКИ!$B$4:$D$170,_xlfn.AGGREGATE(15,6,(ROW(ДЕВУШКИ!$C$4:$C$170)-3)/ДЕВУШКИ!$F$4:$F$170,ROW(C64)),COLUMN(C64)),"")</f>
        <v/>
      </c>
    </row>
    <row r="67" spans="1:4" ht="15.75" x14ac:dyDescent="0.25">
      <c r="A67" s="48">
        <v>65</v>
      </c>
      <c r="B67" s="137" t="str">
        <f>IFERROR(INDEX(ДЕВУШКИ!$B$4:$D$170,_xlfn.AGGREGATE(15,6,(ROW(ДЕВУШКИ!$C$4:$C$170)-3)/ДЕВУШКИ!$F$4:$F$170,ROW(A65)),COLUMN(A65)),"")</f>
        <v/>
      </c>
      <c r="C67" s="137" t="str">
        <f>IFERROR(INDEX(ДЕВУШКИ!$B$4:$D$170,_xlfn.AGGREGATE(15,6,(ROW(ДЕВУШКИ!$C$4:$C$170)-3)/ДЕВУШКИ!$F$4:$F$170,ROW(B65)),COLUMN(B65)),"")</f>
        <v/>
      </c>
      <c r="D67" s="137" t="str">
        <f>IFERROR(INDEX(ДЕВУШКИ!$B$4:$D$170,_xlfn.AGGREGATE(15,6,(ROW(ДЕВУШКИ!$C$4:$C$170)-3)/ДЕВУШКИ!$F$4:$F$170,ROW(C65)),COLUMN(C65)),"")</f>
        <v/>
      </c>
    </row>
    <row r="68" spans="1:4" ht="15.75" x14ac:dyDescent="0.25">
      <c r="A68" s="49">
        <v>66</v>
      </c>
      <c r="B68" s="137" t="str">
        <f>IFERROR(INDEX(ДЕВУШКИ!$B$4:$D$170,_xlfn.AGGREGATE(15,6,(ROW(ДЕВУШКИ!$C$4:$C$170)-3)/ДЕВУШКИ!$F$4:$F$170,ROW(A66)),COLUMN(A66)),"")</f>
        <v/>
      </c>
      <c r="C68" s="137" t="str">
        <f>IFERROR(INDEX(ДЕВУШКИ!$B$4:$D$170,_xlfn.AGGREGATE(15,6,(ROW(ДЕВУШКИ!$C$4:$C$170)-3)/ДЕВУШКИ!$F$4:$F$170,ROW(B66)),COLUMN(B66)),"")</f>
        <v/>
      </c>
      <c r="D68" s="137" t="str">
        <f>IFERROR(INDEX(ДЕВУШКИ!$B$4:$D$170,_xlfn.AGGREGATE(15,6,(ROW(ДЕВУШКИ!$C$4:$C$170)-3)/ДЕВУШКИ!$F$4:$F$170,ROW(C66)),COLUMN(C66)),"")</f>
        <v/>
      </c>
    </row>
    <row r="69" spans="1:4" ht="15.75" x14ac:dyDescent="0.25">
      <c r="A69" s="48">
        <v>67</v>
      </c>
      <c r="B69" s="137" t="str">
        <f>IFERROR(INDEX(ДЕВУШКИ!$B$4:$D$170,_xlfn.AGGREGATE(15,6,(ROW(ДЕВУШКИ!$C$4:$C$170)-3)/ДЕВУШКИ!$F$4:$F$170,ROW(A67)),COLUMN(A67)),"")</f>
        <v/>
      </c>
      <c r="C69" s="137" t="str">
        <f>IFERROR(INDEX(ДЕВУШКИ!$B$4:$D$170,_xlfn.AGGREGATE(15,6,(ROW(ДЕВУШКИ!$C$4:$C$170)-3)/ДЕВУШКИ!$F$4:$F$170,ROW(B67)),COLUMN(B67)),"")</f>
        <v/>
      </c>
      <c r="D69" s="137" t="str">
        <f>IFERROR(INDEX(ДЕВУШКИ!$B$4:$D$170,_xlfn.AGGREGATE(15,6,(ROW(ДЕВУШКИ!$C$4:$C$170)-3)/ДЕВУШКИ!$F$4:$F$170,ROW(C67)),COLUMN(C67)),"")</f>
        <v/>
      </c>
    </row>
    <row r="70" spans="1:4" ht="15.75" x14ac:dyDescent="0.25">
      <c r="A70" s="49">
        <v>68</v>
      </c>
      <c r="B70" s="137" t="str">
        <f>IFERROR(INDEX(ДЕВУШКИ!$B$4:$D$170,_xlfn.AGGREGATE(15,6,(ROW(ДЕВУШКИ!$C$4:$C$170)-3)/ДЕВУШКИ!$F$4:$F$170,ROW(A68)),COLUMN(A68)),"")</f>
        <v/>
      </c>
      <c r="C70" s="137" t="str">
        <f>IFERROR(INDEX(ДЕВУШКИ!$B$4:$D$170,_xlfn.AGGREGATE(15,6,(ROW(ДЕВУШКИ!$C$4:$C$170)-3)/ДЕВУШКИ!$F$4:$F$170,ROW(B68)),COLUMN(B68)),"")</f>
        <v/>
      </c>
      <c r="D70" s="137" t="str">
        <f>IFERROR(INDEX(ДЕВУШКИ!$B$4:$D$170,_xlfn.AGGREGATE(15,6,(ROW(ДЕВУШКИ!$C$4:$C$170)-3)/ДЕВУШКИ!$F$4:$F$170,ROW(C68)),COLUMN(C68)),"")</f>
        <v/>
      </c>
    </row>
    <row r="71" spans="1:4" ht="15.75" x14ac:dyDescent="0.25">
      <c r="A71" s="48">
        <v>69</v>
      </c>
      <c r="B71" s="137" t="str">
        <f>IFERROR(INDEX(ДЕВУШКИ!$B$4:$D$170,_xlfn.AGGREGATE(15,6,(ROW(ДЕВУШКИ!$C$4:$C$170)-3)/ДЕВУШКИ!$F$4:$F$170,ROW(A69)),COLUMN(A69)),"")</f>
        <v/>
      </c>
      <c r="C71" s="137" t="str">
        <f>IFERROR(INDEX(ДЕВУШКИ!$B$4:$D$170,_xlfn.AGGREGATE(15,6,(ROW(ДЕВУШКИ!$C$4:$C$170)-3)/ДЕВУШКИ!$F$4:$F$170,ROW(B69)),COLUMN(B69)),"")</f>
        <v/>
      </c>
      <c r="D71" s="137" t="str">
        <f>IFERROR(INDEX(ДЕВУШКИ!$B$4:$D$170,_xlfn.AGGREGATE(15,6,(ROW(ДЕВУШКИ!$C$4:$C$170)-3)/ДЕВУШКИ!$F$4:$F$170,ROW(C69)),COLUMN(C69)),"")</f>
        <v/>
      </c>
    </row>
    <row r="72" spans="1:4" ht="15.75" x14ac:dyDescent="0.25">
      <c r="A72" s="49">
        <v>70</v>
      </c>
      <c r="B72" s="137" t="str">
        <f>IFERROR(INDEX(ДЕВУШКИ!$B$4:$D$170,_xlfn.AGGREGATE(15,6,(ROW(ДЕВУШКИ!$C$4:$C$170)-3)/ДЕВУШКИ!$F$4:$F$170,ROW(A70)),COLUMN(A70)),"")</f>
        <v/>
      </c>
      <c r="C72" s="137" t="str">
        <f>IFERROR(INDEX(ДЕВУШКИ!$B$4:$D$170,_xlfn.AGGREGATE(15,6,(ROW(ДЕВУШКИ!$C$4:$C$170)-3)/ДЕВУШКИ!$F$4:$F$170,ROW(B70)),COLUMN(B70)),"")</f>
        <v/>
      </c>
      <c r="D72" s="137" t="str">
        <f>IFERROR(INDEX(ДЕВУШКИ!$B$4:$D$170,_xlfn.AGGREGATE(15,6,(ROW(ДЕВУШКИ!$C$4:$C$170)-3)/ДЕВУШКИ!$F$4:$F$170,ROW(C70)),COLUMN(C70)),"")</f>
        <v/>
      </c>
    </row>
    <row r="73" spans="1:4" ht="15.75" x14ac:dyDescent="0.25">
      <c r="A73" s="53" t="s">
        <v>19</v>
      </c>
      <c r="B73" s="54">
        <f>COUNTA(Девмног0506[номер 
участника])</f>
        <v>70</v>
      </c>
      <c r="C73" s="54">
        <f>COUNTA(Девмног0506[Фамилия Имя])</f>
        <v>70</v>
      </c>
      <c r="D73" s="54">
        <f>COUNTA(Девмног0506[дата
 рождения])</f>
        <v>70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61"/>
  <sheetViews>
    <sheetView tabSelected="1" zoomScale="202" zoomScaleNormal="202" workbookViewId="0">
      <selection activeCell="K3" sqref="K3"/>
    </sheetView>
  </sheetViews>
  <sheetFormatPr defaultRowHeight="15" x14ac:dyDescent="0.25"/>
  <cols>
    <col min="2" max="2" width="0" hidden="1" customWidth="1"/>
    <col min="3" max="3" width="23.28515625" hidden="1" customWidth="1"/>
    <col min="4" max="4" width="10.85546875" hidden="1" customWidth="1"/>
    <col min="5" max="5" width="9.28515625" hidden="1" customWidth="1"/>
    <col min="6" max="6" width="9.28515625" customWidth="1"/>
    <col min="7" max="7" width="4.140625" customWidth="1"/>
    <col min="8" max="8" width="5.5703125" customWidth="1"/>
    <col min="9" max="9" width="23.28515625" customWidth="1"/>
    <col min="10" max="10" width="9.42578125" customWidth="1"/>
    <col min="12" max="12" width="3.140625" customWidth="1"/>
  </cols>
  <sheetData>
    <row r="1" spans="1:13" ht="26.25" x14ac:dyDescent="0.4">
      <c r="A1" s="191"/>
      <c r="B1" s="191"/>
      <c r="C1" s="191"/>
      <c r="D1" s="191"/>
      <c r="E1" s="191"/>
      <c r="F1" s="170"/>
      <c r="G1" s="201" t="s">
        <v>227</v>
      </c>
      <c r="H1" s="201"/>
      <c r="I1" s="201"/>
      <c r="J1" s="201"/>
      <c r="K1" s="201"/>
      <c r="L1" s="201"/>
      <c r="M1" s="189"/>
    </row>
    <row r="2" spans="1:13" ht="26.25" x14ac:dyDescent="0.25">
      <c r="A2" s="191" t="s">
        <v>186</v>
      </c>
      <c r="B2" s="191"/>
      <c r="C2" s="191"/>
      <c r="D2" s="191"/>
      <c r="E2" s="191"/>
      <c r="F2" s="191"/>
      <c r="G2" s="193" t="s">
        <v>229</v>
      </c>
      <c r="H2" s="194" t="s">
        <v>8</v>
      </c>
      <c r="I2" s="169" t="str">
        <f>IF(MOD(ROW(A1)-1,Дорожки),INDEX('мног2007-08 Дев'!$C$3:$C$102,MOD(ROW(A1)-1,Дорожки)+Дорожки*(COUNTIF($A$2:A2,"*Забег*")-1)-(COUNTIF($A$2:A2,"*Забег*")-1)),COUNTIF($A$1:A1,"*Забег*")+1&amp;" ЗАБЕГ")</f>
        <v>1 ЗАБЕГ</v>
      </c>
      <c r="J2" s="195" t="s">
        <v>228</v>
      </c>
      <c r="K2" s="169">
        <v>4</v>
      </c>
    </row>
    <row r="3" spans="1:13" ht="15.75" x14ac:dyDescent="0.25">
      <c r="D3" s="167"/>
      <c r="G3" s="192">
        <v>1</v>
      </c>
      <c r="H3">
        <f>IF(MOD(ROW(A2)-1,Дорожки),INDEX('мног2007-08 Дев'!$B$3:$B$102,MOD(ROW(A2)-1,Дорожки)+Дорожки*(COUNTIF($A$2:A3,"*Забег*")-1)-(COUNTIF($A$2:A3,"*Забег*")-1)),COUNTIF($A$1:A2,"*Забег*")+1&amp;" ЗАБЕГ")</f>
        <v>101</v>
      </c>
      <c r="I3" t="str">
        <f>IF(MOD(ROW(A2)-1,Дорожки),INDEX('мног2007-08 Дев'!$C$3:$C$102,MOD(ROW(A2)-1,Дорожки)+Дорожки*(COUNTIF($A$2:A3,"*Забег*")-1)-(COUNTIF($A$2:A3,"*Забег*")-1)),COUNTIF($A$1:A2,"*Забег*")+1&amp;" ЗАБЕГ")</f>
        <v>Свистунова Таисия</v>
      </c>
      <c r="J3" s="170">
        <f>IF(MOD(ROW(A2)-1,Дорожки),INDEX('мног2007-08 Дев'!$D$3:$D$102,MOD(ROW(A2)-1,Дорожки)+Дорожки*(COUNTIF($A$2:A3,"*Забег*")-1)-(COUNTIF($A$2:A3,"*Забег*")-1)),COUNTIF($A$1:A2,"*Забег*")+1&amp;" ЗАБЕГ")</f>
        <v>2005</v>
      </c>
    </row>
    <row r="4" spans="1:13" ht="15.75" x14ac:dyDescent="0.25">
      <c r="D4" s="167"/>
      <c r="G4" s="192">
        <v>2</v>
      </c>
      <c r="H4">
        <f>IF(MOD(ROW(A3)-1,Дорожки),INDEX('мног2007-08 Дев'!$B$3:$B$102,MOD(ROW(A3)-1,Дорожки)+Дорожки*(COUNTIF($A$2:A4,"*Забег*")-1)-(COUNTIF($A$2:A4,"*Забег*")-1)),COUNTIF($A$1:A3,"*Забег*")+1&amp;" ЗАБЕГ")</f>
        <v>102</v>
      </c>
      <c r="I4" t="str">
        <f>IF(MOD(ROW(A3)-1,Дорожки),INDEX('мног2007-08 Дев'!$C$3:$C$102,MOD(ROW(A3)-1,Дорожки)+Дорожки*(COUNTIF($A$2:A4,"*Забег*")-1)-(COUNTIF($A$2:A4,"*Забег*")-1)),COUNTIF($A$1:A3,"*Забег*")+1&amp;" ЗАБЕГ")</f>
        <v>Синцова Валерия</v>
      </c>
      <c r="J4" s="170">
        <f>IF(MOD(ROW(A3)-1,Дорожки),INDEX('мног2007-08 Дев'!$D$3:$D$102,MOD(ROW(A3)-1,Дорожки)+Дорожки*(COUNTIF($A$2:A4,"*Забег*")-1)-(COUNTIF($A$2:A4,"*Забег*")-1)),COUNTIF($A$1:A3,"*Забег*")+1&amp;" ЗАБЕГ")</f>
        <v>2005</v>
      </c>
    </row>
    <row r="5" spans="1:13" ht="15.75" x14ac:dyDescent="0.25">
      <c r="D5" s="167"/>
      <c r="G5" s="192">
        <v>3</v>
      </c>
      <c r="H5">
        <f>IF(MOD(ROW(A4)-1,Дорожки),INDEX('мног2007-08 Дев'!$B$3:$B$102,MOD(ROW(A4)-1,Дорожки)+Дорожки*(COUNTIF($A$2:A5,"*Забег*")-1)-(COUNTIF($A$2:A5,"*Забег*")-1)),COUNTIF($A$1:A4,"*Забег*")+1&amp;" ЗАБЕГ")</f>
        <v>3</v>
      </c>
      <c r="I5" t="str">
        <f>IF(MOD(ROW(A4)-1,Дорожки),INDEX('мног2007-08 Дев'!$C$3:$C$102,MOD(ROW(A4)-1,Дорожки)+Дорожки*(COUNTIF($A$2:A5,"*Забег*")-1)-(COUNTIF($A$2:A5,"*Забег*")-1)),COUNTIF($A$1:A4,"*Забег*")+1&amp;" ЗАБЕГ")</f>
        <v>Елизарова Елизавета</v>
      </c>
      <c r="J5" s="170">
        <f>IF(MOD(ROW(A4)-1,Дорожки),INDEX('мног2007-08 Дев'!$D$3:$D$102,MOD(ROW(A4)-1,Дорожки)+Дорожки*(COUNTIF($A$2:A5,"*Забег*")-1)-(COUNTIF($A$2:A5,"*Забег*")-1)),COUNTIF($A$1:A4,"*Забег*")+1&amp;" ЗАБЕГ")</f>
        <v>2001</v>
      </c>
    </row>
    <row r="6" spans="1:13" ht="15.75" x14ac:dyDescent="0.25">
      <c r="D6" s="167"/>
      <c r="G6" s="192">
        <v>4</v>
      </c>
      <c r="H6">
        <f>IF(MOD(ROW(A5)-1,Дорожки),INDEX('мног2007-08 Дев'!$B$3:$B$102,MOD(ROW(A5)-1,Дорожки)+Дорожки*(COUNTIF($A$2:A6,"*Забег*")-1)-(COUNTIF($A$2:A6,"*Забег*")-1)),COUNTIF($A$1:A5,"*Забег*")+1&amp;" ЗАБЕГ")</f>
        <v>4</v>
      </c>
      <c r="I6" t="str">
        <f>IF(MOD(ROW(A5)-1,Дорожки),INDEX('мног2007-08 Дев'!$C$3:$C$102,MOD(ROW(A5)-1,Дорожки)+Дорожки*(COUNTIF($A$2:A6,"*Забег*")-1)-(COUNTIF($A$2:A6,"*Забег*")-1)),COUNTIF($A$1:A5,"*Забег*")+1&amp;" ЗАБЕГ")</f>
        <v>Лихачева Карина</v>
      </c>
      <c r="J6" s="170">
        <f>IF(MOD(ROW(A5)-1,Дорожки),INDEX('мног2007-08 Дев'!$D$3:$D$102,MOD(ROW(A5)-1,Дорожки)+Дорожки*(COUNTIF($A$2:A6,"*Забег*")-1)-(COUNTIF($A$2:A6,"*Забег*")-1)),COUNTIF($A$1:A5,"*Забег*")+1&amp;" ЗАБЕГ")</f>
        <v>2003</v>
      </c>
    </row>
    <row r="7" spans="1:13" ht="15.75" x14ac:dyDescent="0.25">
      <c r="D7" s="167"/>
      <c r="G7" s="192">
        <v>5</v>
      </c>
      <c r="H7" t="str">
        <f>IF(MOD(ROW(A6)-1,Дорожки),INDEX('мног2007-08 Дев'!$B$3:$B$102,MOD(ROW(A6)-1,Дорожки)+Дорожки*(COUNTIF($A$2:A7,"*Забег*")-1)-(COUNTIF($A$2:A7,"*Забег*")-1)),COUNTIF($A$1:A6,"*Забег*")+1&amp;" ЗАБЕГ")</f>
        <v>2 ЗАБЕГ</v>
      </c>
      <c r="I7" t="str">
        <f>IF(MOD(ROW(A6)-1,Дорожки),INDEX('мног2007-08 Дев'!$C$3:$C$102,MOD(ROW(A6)-1,Дорожки)+Дорожки*(COUNTIF($A$2:A7,"*Забег*")-1)-(COUNTIF($A$2:A7,"*Забег*")-1)),COUNTIF($A$1:A6,"*Забег*")+1&amp;" ЗАБЕГ")</f>
        <v>2 ЗАБЕГ</v>
      </c>
      <c r="J7" s="170" t="str">
        <f>IF(MOD(ROW(A6)-1,Дорожки),INDEX('мног2007-08 Дев'!$D$3:$D$102,MOD(ROW(A6)-1,Дорожки)+Дорожки*(COUNTIF($A$2:A7,"*Забег*")-1)-(COUNTIF($A$2:A7,"*Забег*")-1)),COUNTIF($A$1:A6,"*Забег*")+1&amp;" ЗАБЕГ")</f>
        <v>2 ЗАБЕГ</v>
      </c>
    </row>
    <row r="8" spans="1:13" ht="15.75" x14ac:dyDescent="0.25">
      <c r="D8" s="167"/>
      <c r="G8" s="192">
        <v>6</v>
      </c>
      <c r="H8">
        <f>IF(MOD(ROW(A7)-1,Дорожки),INDEX('мног2007-08 Дев'!$B$3:$B$102,MOD(ROW(A7)-1,Дорожки)+Дорожки*(COUNTIF($A$2:A8,"*Забег*")-1)-(COUNTIF($A$2:A8,"*Забег*")-1)),COUNTIF($A$1:A7,"*Забег*")+1&amp;" ЗАБЕГ")</f>
        <v>101</v>
      </c>
      <c r="I8" t="str">
        <f>IF(MOD(ROW(A7)-1,Дорожки),INDEX('мног2007-08 Дев'!$C$3:$C$102,MOD(ROW(A7)-1,Дорожки)+Дорожки*(COUNTIF($A$2:A8,"*Забег*")-1)-(COUNTIF($A$2:A8,"*Забег*")-1)),COUNTIF($A$1:A7,"*Забег*")+1&amp;" ЗАБЕГ")</f>
        <v>Свистунова Таисия</v>
      </c>
      <c r="J8" s="170">
        <f>IF(MOD(ROW(A7)-1,Дорожки),INDEX('мног2007-08 Дев'!$D$3:$D$102,MOD(ROW(A7)-1,Дорожки)+Дорожки*(COUNTIF($A$2:A8,"*Забег*")-1)-(COUNTIF($A$2:A8,"*Забег*")-1)),COUNTIF($A$1:A7,"*Забег*")+1&amp;" ЗАБЕГ")</f>
        <v>2005</v>
      </c>
    </row>
    <row r="9" spans="1:13" ht="15.75" x14ac:dyDescent="0.25">
      <c r="D9" s="167"/>
      <c r="G9" s="192">
        <v>7</v>
      </c>
      <c r="H9">
        <f>IF(MOD(ROW(A8)-1,Дорожки),INDEX('мног2007-08 Дев'!$B$3:$B$102,MOD(ROW(A8)-1,Дорожки)+Дорожки*(COUNTIF($A$2:A9,"*Забег*")-1)-(COUNTIF($A$2:A9,"*Забег*")-1)),COUNTIF($A$1:A8,"*Забег*")+1&amp;" ЗАБЕГ")</f>
        <v>102</v>
      </c>
      <c r="I9" t="str">
        <f>IF(MOD(ROW(A8)-1,Дорожки),INDEX('мног2007-08 Дев'!$C$3:$C$102,MOD(ROW(A8)-1,Дорожки)+Дорожки*(COUNTIF($A$2:A9,"*Забег*")-1)-(COUNTIF($A$2:A9,"*Забег*")-1)),COUNTIF($A$1:A8,"*Забег*")+1&amp;" ЗАБЕГ")</f>
        <v>Синцова Валерия</v>
      </c>
      <c r="J9" s="170">
        <f>IF(MOD(ROW(A8)-1,Дорожки),INDEX('мног2007-08 Дев'!$D$3:$D$102,MOD(ROW(A8)-1,Дорожки)+Дорожки*(COUNTIF($A$2:A9,"*Забег*")-1)-(COUNTIF($A$2:A9,"*Забег*")-1)),COUNTIF($A$1:A8,"*Забег*")+1&amp;" ЗАБЕГ")</f>
        <v>2005</v>
      </c>
    </row>
    <row r="10" spans="1:13" ht="15.75" x14ac:dyDescent="0.25">
      <c r="D10" s="167"/>
      <c r="G10" s="192">
        <v>8</v>
      </c>
      <c r="H10">
        <f>IF(MOD(ROW(A9)-1,Дорожки),INDEX('мног2007-08 Дев'!$B$3:$B$102,MOD(ROW(A9)-1,Дорожки)+Дорожки*(COUNTIF($A$2:A10,"*Забег*")-1)-(COUNTIF($A$2:A10,"*Забег*")-1)),COUNTIF($A$1:A9,"*Забег*")+1&amp;" ЗАБЕГ")</f>
        <v>3</v>
      </c>
      <c r="I10" t="str">
        <f>IF(MOD(ROW(A9)-1,Дорожки),INDEX('мног2007-08 Дев'!$C$3:$C$102,MOD(ROW(A9)-1,Дорожки)+Дорожки*(COUNTIF($A$2:A10,"*Забег*")-1)-(COUNTIF($A$2:A10,"*Забег*")-1)),COUNTIF($A$1:A9,"*Забег*")+1&amp;" ЗАБЕГ")</f>
        <v>Елизарова Елизавета</v>
      </c>
      <c r="J10" s="170">
        <f>IF(MOD(ROW(A9)-1,Дорожки),INDEX('мног2007-08 Дев'!$D$3:$D$102,MOD(ROW(A9)-1,Дорожки)+Дорожки*(COUNTIF($A$2:A10,"*Забег*")-1)-(COUNTIF($A$2:A10,"*Забег*")-1)),COUNTIF($A$1:A9,"*Забег*")+1&amp;" ЗАБЕГ")</f>
        <v>2001</v>
      </c>
    </row>
    <row r="11" spans="1:13" x14ac:dyDescent="0.25">
      <c r="A11" s="191" t="s">
        <v>187</v>
      </c>
      <c r="B11" s="191"/>
      <c r="C11" s="191"/>
      <c r="D11" s="191"/>
      <c r="E11" s="191"/>
      <c r="F11" s="191"/>
      <c r="G11" s="191"/>
      <c r="H11">
        <f>IF(MOD(ROW(A10)-1,Дорожки),INDEX('мног2007-08 Дев'!$B$3:$B$102,MOD(ROW(A10)-1,Дорожки)+Дорожки*(COUNTIF($A$2:A11,"*Забег*")-1)-(COUNTIF($A$2:A11,"*Забег*")-1)),COUNTIF($A$1:A10,"*Забег*")+1&amp;" ЗАБЕГ")</f>
        <v>8</v>
      </c>
      <c r="I11" t="str">
        <f>IF(MOD(ROW(A10)-1,Дорожки),INDEX('мног2007-08 Дев'!$C$3:$C$102,MOD(ROW(A10)-1,Дорожки)+Дорожки*(COUNTIF($A$2:A11,"*Забег*")-1)-(COUNTIF($A$2:A11,"*Забег*")-1)),COUNTIF($A$1:A10,"*Забег*")+1&amp;" ЗАБЕГ")</f>
        <v>Туманова Елизавета</v>
      </c>
      <c r="J11" s="170">
        <f>IF(MOD(ROW(A10)-1,Дорожки),INDEX('мног2007-08 Дев'!$D$3:$D$102,MOD(ROW(A10)-1,Дорожки)+Дорожки*(COUNTIF($A$2:A11,"*Забег*")-1)-(COUNTIF($A$2:A11,"*Забег*")-1)),COUNTIF($A$1:A10,"*Забег*")+1&amp;" ЗАБЕГ")</f>
        <v>2003</v>
      </c>
    </row>
    <row r="12" spans="1:13" ht="15.75" x14ac:dyDescent="0.25">
      <c r="A12">
        <v>1</v>
      </c>
      <c r="D12" s="167"/>
      <c r="G12" s="192">
        <v>1</v>
      </c>
      <c r="H12" t="str">
        <f>IF(MOD(ROW(A11)-1,Дорожки),INDEX('мног2007-08 Дев'!$B$3:$B$102,MOD(ROW(A11)-1,Дорожки)+Дорожки*(COUNTIF($A$2:A12,"*Забег*")-1)-(COUNTIF($A$2:A12,"*Забег*")-1)),COUNTIF($A$1:A11,"*Забег*")+1&amp;" ЗАБЕГ")</f>
        <v>3 ЗАБЕГ</v>
      </c>
      <c r="I12" t="str">
        <f>IF(MOD(ROW(A11)-1,Дорожки),INDEX('мног2007-08 Дев'!$C$3:$C$102,MOD(ROW(A11)-1,Дорожки)+Дорожки*(COUNTIF($A$2:A12,"*Забег*")-1)-(COUNTIF($A$2:A12,"*Забег*")-1)),COUNTIF($A$1:A11,"*Забег*")+1&amp;" ЗАБЕГ")</f>
        <v>3 ЗАБЕГ</v>
      </c>
      <c r="J12" s="170" t="str">
        <f>IF(MOD(ROW(A11)-1,Дорожки),INDEX('мног2007-08 Дев'!$D$3:$D$102,MOD(ROW(A11)-1,Дорожки)+Дорожки*(COUNTIF($A$2:A12,"*Забег*")-1)-(COUNTIF($A$2:A12,"*Забег*")-1)),COUNTIF($A$1:A11,"*Забег*")+1&amp;" ЗАБЕГ")</f>
        <v>3 ЗАБЕГ</v>
      </c>
    </row>
    <row r="13" spans="1:13" ht="15.75" x14ac:dyDescent="0.25">
      <c r="A13">
        <v>2</v>
      </c>
      <c r="D13" s="167"/>
      <c r="G13" s="192">
        <v>2</v>
      </c>
      <c r="H13">
        <f>IF(MOD(ROW(A12)-1,Дорожки),INDEX('мног2007-08 Дев'!$B$3:$B$102,MOD(ROW(A12)-1,Дорожки)+Дорожки*(COUNTIF($A$2:A13,"*Забег*")-1)-(COUNTIF($A$2:A13,"*Забег*")-1)),COUNTIF($A$1:A12,"*Забег*")+1&amp;" ЗАБЕГ")</f>
        <v>5</v>
      </c>
      <c r="I13" t="str">
        <f>IF(MOD(ROW(A12)-1,Дорожки),INDEX('мног2007-08 Дев'!$C$3:$C$102,MOD(ROW(A12)-1,Дорожки)+Дорожки*(COUNTIF($A$2:A13,"*Забег*")-1)-(COUNTIF($A$2:A13,"*Забег*")-1)),COUNTIF($A$1:A12,"*Забег*")+1&amp;" ЗАБЕГ")</f>
        <v>Машкина Дарья</v>
      </c>
      <c r="J13" s="170">
        <f>IF(MOD(ROW(A12)-1,Дорожки),INDEX('мног2007-08 Дев'!$D$3:$D$102,MOD(ROW(A12)-1,Дорожки)+Дорожки*(COUNTIF($A$2:A13,"*Забег*")-1)-(COUNTIF($A$2:A13,"*Забег*")-1)),COUNTIF($A$1:A12,"*Забег*")+1&amp;" ЗАБЕГ")</f>
        <v>2003</v>
      </c>
    </row>
    <row r="14" spans="1:13" ht="15.75" x14ac:dyDescent="0.25">
      <c r="A14">
        <v>3</v>
      </c>
      <c r="D14" s="167"/>
      <c r="G14" s="192">
        <v>3</v>
      </c>
      <c r="H14">
        <f>IF(MOD(ROW(A13)-1,Дорожки),INDEX('мног2007-08 Дев'!$B$3:$B$102,MOD(ROW(A13)-1,Дорожки)+Дорожки*(COUNTIF($A$2:A14,"*Забег*")-1)-(COUNTIF($A$2:A14,"*Забег*")-1)),COUNTIF($A$1:A13,"*Забег*")+1&amp;" ЗАБЕГ")</f>
        <v>6</v>
      </c>
      <c r="I14" t="str">
        <f>IF(MOD(ROW(A13)-1,Дорожки),INDEX('мног2007-08 Дев'!$C$3:$C$102,MOD(ROW(A13)-1,Дорожки)+Дорожки*(COUNTIF($A$2:A14,"*Забег*")-1)-(COUNTIF($A$2:A14,"*Забег*")-1)),COUNTIF($A$1:A13,"*Забег*")+1&amp;" ЗАБЕГ")</f>
        <v>Киселева Дарья</v>
      </c>
      <c r="J14" s="170">
        <f>IF(MOD(ROW(A13)-1,Дорожки),INDEX('мног2007-08 Дев'!$D$3:$D$102,MOD(ROW(A13)-1,Дорожки)+Дорожки*(COUNTIF($A$2:A14,"*Забег*")-1)-(COUNTIF($A$2:A14,"*Забег*")-1)),COUNTIF($A$1:A13,"*Забег*")+1&amp;" ЗАБЕГ")</f>
        <v>2003</v>
      </c>
    </row>
    <row r="15" spans="1:13" ht="15.75" x14ac:dyDescent="0.25">
      <c r="A15">
        <v>4</v>
      </c>
      <c r="D15" s="167"/>
      <c r="G15" s="192">
        <v>4</v>
      </c>
      <c r="H15">
        <f>IF(MOD(ROW(A14)-1,Дорожки),INDEX('мног2007-08 Дев'!$B$3:$B$102,MOD(ROW(A14)-1,Дорожки)+Дорожки*(COUNTIF($A$2:A15,"*Забег*")-1)-(COUNTIF($A$2:A15,"*Забег*")-1)),COUNTIF($A$1:A14,"*Забег*")+1&amp;" ЗАБЕГ")</f>
        <v>7</v>
      </c>
      <c r="I15" t="str">
        <f>IF(MOD(ROW(A14)-1,Дорожки),INDEX('мног2007-08 Дев'!$C$3:$C$102,MOD(ROW(A14)-1,Дорожки)+Дорожки*(COUNTIF($A$2:A15,"*Забег*")-1)-(COUNTIF($A$2:A15,"*Забег*")-1)),COUNTIF($A$1:A14,"*Забег*")+1&amp;" ЗАБЕГ")</f>
        <v>Кудрявцева Анастасия</v>
      </c>
      <c r="J15" s="170">
        <f>IF(MOD(ROW(A14)-1,Дорожки),INDEX('мног2007-08 Дев'!$D$3:$D$102,MOD(ROW(A14)-1,Дорожки)+Дорожки*(COUNTIF($A$2:A15,"*Забег*")-1)-(COUNTIF($A$2:A15,"*Забег*")-1)),COUNTIF($A$1:A14,"*Забег*")+1&amp;" ЗАБЕГ")</f>
        <v>2003</v>
      </c>
    </row>
    <row r="16" spans="1:13" ht="15.75" x14ac:dyDescent="0.25">
      <c r="A16">
        <v>5</v>
      </c>
      <c r="D16" s="167"/>
      <c r="G16" s="192">
        <v>5</v>
      </c>
      <c r="H16">
        <f>IF(MOD(ROW(A15)-1,Дорожки),INDEX('мног2007-08 Дев'!$B$3:$B$102,MOD(ROW(A15)-1,Дорожки)+Дорожки*(COUNTIF($A$2:A16,"*Забег*")-1)-(COUNTIF($A$2:A16,"*Забег*")-1)),COUNTIF($A$1:A15,"*Забег*")+1&amp;" ЗАБЕГ")</f>
        <v>8</v>
      </c>
      <c r="I16" t="str">
        <f>IF(MOD(ROW(A15)-1,Дорожки),INDEX('мног2007-08 Дев'!$C$3:$C$102,MOD(ROW(A15)-1,Дорожки)+Дорожки*(COUNTIF($A$2:A16,"*Забег*")-1)-(COUNTIF($A$2:A16,"*Забег*")-1)),COUNTIF($A$1:A15,"*Забег*")+1&amp;" ЗАБЕГ")</f>
        <v>Туманова Елизавета</v>
      </c>
      <c r="J16" s="170">
        <f>IF(MOD(ROW(A15)-1,Дорожки),INDEX('мног2007-08 Дев'!$D$3:$D$102,MOD(ROW(A15)-1,Дорожки)+Дорожки*(COUNTIF($A$2:A16,"*Забег*")-1)-(COUNTIF($A$2:A16,"*Забег*")-1)),COUNTIF($A$1:A15,"*Забег*")+1&amp;" ЗАБЕГ")</f>
        <v>2003</v>
      </c>
    </row>
    <row r="17" spans="1:10" ht="15.75" x14ac:dyDescent="0.25">
      <c r="A17">
        <v>6</v>
      </c>
      <c r="D17" s="167"/>
      <c r="G17" s="192">
        <v>6</v>
      </c>
      <c r="H17" t="str">
        <f>IF(MOD(ROW(A16)-1,Дорожки),INDEX('мног2007-08 Дев'!$B$3:$B$102,MOD(ROW(A16)-1,Дорожки)+Дорожки*(COUNTIF($A$2:A17,"*Забег*")-1)-(COUNTIF($A$2:A17,"*Забег*")-1)),COUNTIF($A$1:A16,"*Забег*")+1&amp;" ЗАБЕГ")</f>
        <v>3 ЗАБЕГ</v>
      </c>
      <c r="I17" t="str">
        <f>IF(MOD(ROW(A16)-1,Дорожки),INDEX('мног2007-08 Дев'!$C$3:$C$102,MOD(ROW(A16)-1,Дорожки)+Дорожки*(COUNTIF($A$2:A17,"*Забег*")-1)-(COUNTIF($A$2:A17,"*Забег*")-1)),COUNTIF($A$1:A16,"*Забег*")+1&amp;" ЗАБЕГ")</f>
        <v>3 ЗАБЕГ</v>
      </c>
      <c r="J17" s="170" t="str">
        <f>IF(MOD(ROW(A16)-1,Дорожки),INDEX('мног2007-08 Дев'!$D$3:$D$102,MOD(ROW(A16)-1,Дорожки)+Дорожки*(COUNTIF($A$2:A17,"*Забег*")-1)-(COUNTIF($A$2:A17,"*Забег*")-1)),COUNTIF($A$1:A16,"*Забег*")+1&amp;" ЗАБЕГ")</f>
        <v>3 ЗАБЕГ</v>
      </c>
    </row>
    <row r="18" spans="1:10" ht="15.75" x14ac:dyDescent="0.25">
      <c r="A18">
        <v>7</v>
      </c>
      <c r="D18" s="167"/>
      <c r="G18" s="192">
        <v>7</v>
      </c>
      <c r="H18">
        <f>IF(MOD(ROW(A17)-1,Дорожки),INDEX('мног2007-08 Дев'!$B$3:$B$102,MOD(ROW(A17)-1,Дорожки)+Дорожки*(COUNTIF($A$2:A18,"*Забег*")-1)-(COUNTIF($A$2:A18,"*Забег*")-1)),COUNTIF($A$1:A17,"*Забег*")+1&amp;" ЗАБЕГ")</f>
        <v>5</v>
      </c>
      <c r="I18" t="str">
        <f>IF(MOD(ROW(A17)-1,Дорожки),INDEX('мног2007-08 Дев'!$C$3:$C$102,MOD(ROW(A17)-1,Дорожки)+Дорожки*(COUNTIF($A$2:A18,"*Забег*")-1)-(COUNTIF($A$2:A18,"*Забег*")-1)),COUNTIF($A$1:A17,"*Забег*")+1&amp;" ЗАБЕГ")</f>
        <v>Машкина Дарья</v>
      </c>
      <c r="J18" s="170">
        <f>IF(MOD(ROW(A17)-1,Дорожки),INDEX('мног2007-08 Дев'!$D$3:$D$102,MOD(ROW(A17)-1,Дорожки)+Дорожки*(COUNTIF($A$2:A18,"*Забег*")-1)-(COUNTIF($A$2:A18,"*Забег*")-1)),COUNTIF($A$1:A17,"*Забег*")+1&amp;" ЗАБЕГ")</f>
        <v>2003</v>
      </c>
    </row>
    <row r="19" spans="1:10" ht="15.75" x14ac:dyDescent="0.25">
      <c r="A19">
        <v>8</v>
      </c>
      <c r="D19" s="167"/>
      <c r="G19" s="192">
        <v>8</v>
      </c>
      <c r="H19">
        <f>IF(MOD(ROW(A18)-1,Дорожки),INDEX('мног2007-08 Дев'!$B$3:$B$102,MOD(ROW(A18)-1,Дорожки)+Дорожки*(COUNTIF($A$2:A19,"*Забег*")-1)-(COUNTIF($A$2:A19,"*Забег*")-1)),COUNTIF($A$1:A18,"*Забег*")+1&amp;" ЗАБЕГ")</f>
        <v>6</v>
      </c>
      <c r="I19" t="str">
        <f>IF(MOD(ROW(A18)-1,Дорожки),INDEX('мног2007-08 Дев'!$C$3:$C$102,MOD(ROW(A18)-1,Дорожки)+Дорожки*(COUNTIF($A$2:A19,"*Забег*")-1)-(COUNTIF($A$2:A19,"*Забег*")-1)),COUNTIF($A$1:A18,"*Забег*")+1&amp;" ЗАБЕГ")</f>
        <v>Киселева Дарья</v>
      </c>
      <c r="J19" s="170">
        <f>IF(MOD(ROW(A18)-1,Дорожки),INDEX('мног2007-08 Дев'!$D$3:$D$102,MOD(ROW(A18)-1,Дорожки)+Дорожки*(COUNTIF($A$2:A19,"*Забег*")-1)-(COUNTIF($A$2:A19,"*Забег*")-1)),COUNTIF($A$1:A18,"*Забег*")+1&amp;" ЗАБЕГ")</f>
        <v>2003</v>
      </c>
    </row>
    <row r="20" spans="1:10" x14ac:dyDescent="0.25">
      <c r="A20" s="191" t="s">
        <v>188</v>
      </c>
      <c r="B20" s="191"/>
      <c r="C20" s="191"/>
      <c r="D20" s="191"/>
      <c r="E20" s="191"/>
      <c r="F20" s="191"/>
      <c r="G20" s="191"/>
      <c r="H20">
        <f>IF(MOD(ROW(A19)-1,Дорожки),INDEX('мног2007-08 Дев'!$B$3:$B$102,MOD(ROW(A19)-1,Дорожки)+Дорожки*(COUNTIF($A$2:A20,"*Забег*")-1)-(COUNTIF($A$2:A20,"*Забег*")-1)),COUNTIF($A$1:A19,"*Забег*")+1&amp;" ЗАБЕГ")</f>
        <v>11</v>
      </c>
      <c r="I20" t="str">
        <f>IF(MOD(ROW(A19)-1,Дорожки),INDEX('мног2007-08 Дев'!$C$3:$C$102,MOD(ROW(A19)-1,Дорожки)+Дорожки*(COUNTIF($A$2:A20,"*Забег*")-1)-(COUNTIF($A$2:A20,"*Забег*")-1)),COUNTIF($A$1:A19,"*Забег*")+1&amp;" ЗАБЕГ")</f>
        <v>Лихобаба Алена</v>
      </c>
      <c r="J20" s="170">
        <f>IF(MOD(ROW(A19)-1,Дорожки),INDEX('мног2007-08 Дев'!$D$3:$D$102,MOD(ROW(A19)-1,Дорожки)+Дорожки*(COUNTIF($A$2:A20,"*Забег*")-1)-(COUNTIF($A$2:A20,"*Забег*")-1)),COUNTIF($A$1:A19,"*Забег*")+1&amp;" ЗАБЕГ")</f>
        <v>2002</v>
      </c>
    </row>
    <row r="21" spans="1:10" ht="15.75" x14ac:dyDescent="0.25">
      <c r="A21">
        <v>1</v>
      </c>
      <c r="D21" s="165"/>
      <c r="G21" s="192">
        <v>1</v>
      </c>
      <c r="H21">
        <f>IF(MOD(ROW(A20)-1,Дорожки),INDEX('мног2007-08 Дев'!$B$3:$B$102,MOD(ROW(A20)-1,Дорожки)+Дорожки*(COUNTIF($A$2:A21,"*Забег*")-1)-(COUNTIF($A$2:A21,"*Забег*")-1)),COUNTIF($A$1:A20,"*Забег*")+1&amp;" ЗАБЕГ")</f>
        <v>12</v>
      </c>
      <c r="I21" t="str">
        <f>IF(MOD(ROW(A20)-1,Дорожки),INDEX('мног2007-08 Дев'!$C$3:$C$102,MOD(ROW(A20)-1,Дорожки)+Дорожки*(COUNTIF($A$2:A21,"*Забег*")-1)-(COUNTIF($A$2:A21,"*Забег*")-1)),COUNTIF($A$1:A20,"*Забег*")+1&amp;" ЗАБЕГ")</f>
        <v>Пупова Варвара</v>
      </c>
      <c r="J21" s="170">
        <f>IF(MOD(ROW(A20)-1,Дорожки),INDEX('мног2007-08 Дев'!$D$3:$D$102,MOD(ROW(A20)-1,Дорожки)+Дорожки*(COUNTIF($A$2:A21,"*Забег*")-1)-(COUNTIF($A$2:A21,"*Забег*")-1)),COUNTIF($A$1:A20,"*Забег*")+1&amp;" ЗАБЕГ")</f>
        <v>2002</v>
      </c>
    </row>
    <row r="22" spans="1:10" ht="15.75" x14ac:dyDescent="0.25">
      <c r="A22">
        <v>2</v>
      </c>
      <c r="D22" s="165"/>
      <c r="G22" s="192">
        <v>2</v>
      </c>
      <c r="H22" t="str">
        <f>IF(MOD(ROW(A21)-1,Дорожки),INDEX('мног2007-08 Дев'!$B$3:$B$102,MOD(ROW(A21)-1,Дорожки)+Дорожки*(COUNTIF($A$2:A22,"*Забег*")-1)-(COUNTIF($A$2:A22,"*Забег*")-1)),COUNTIF($A$1:A21,"*Забег*")+1&amp;" ЗАБЕГ")</f>
        <v>4 ЗАБЕГ</v>
      </c>
      <c r="I22" t="str">
        <f>IF(MOD(ROW(A21)-1,Дорожки),INDEX('мног2007-08 Дев'!$C$3:$C$102,MOD(ROW(A21)-1,Дорожки)+Дорожки*(COUNTIF($A$2:A22,"*Забег*")-1)-(COUNTIF($A$2:A22,"*Забег*")-1)),COUNTIF($A$1:A21,"*Забег*")+1&amp;" ЗАБЕГ")</f>
        <v>4 ЗАБЕГ</v>
      </c>
      <c r="J22" s="170" t="str">
        <f>IF(MOD(ROW(A21)-1,Дорожки),INDEX('мног2007-08 Дев'!$D$3:$D$102,MOD(ROW(A21)-1,Дорожки)+Дорожки*(COUNTIF($A$2:A22,"*Забег*")-1)-(COUNTIF($A$2:A22,"*Забег*")-1)),COUNTIF($A$1:A21,"*Забег*")+1&amp;" ЗАБЕГ")</f>
        <v>4 ЗАБЕГ</v>
      </c>
    </row>
    <row r="23" spans="1:10" ht="15.75" x14ac:dyDescent="0.25">
      <c r="A23">
        <v>3</v>
      </c>
      <c r="G23" s="192">
        <v>3</v>
      </c>
      <c r="H23">
        <f>IF(MOD(ROW(A22)-1,Дорожки),INDEX('мног2007-08 Дев'!$B$3:$B$102,MOD(ROW(A22)-1,Дорожки)+Дорожки*(COUNTIF($A$2:A23,"*Забег*")-1)-(COUNTIF($A$2:A23,"*Забег*")-1)),COUNTIF($A$1:A22,"*Забег*")+1&amp;" ЗАБЕГ")</f>
        <v>9</v>
      </c>
      <c r="I23" t="str">
        <f>IF(MOD(ROW(A22)-1,Дорожки),INDEX('мног2007-08 Дев'!$C$3:$C$102,MOD(ROW(A22)-1,Дорожки)+Дорожки*(COUNTIF($A$2:A23,"*Забег*")-1)-(COUNTIF($A$2:A23,"*Забег*")-1)),COUNTIF($A$1:A22,"*Забег*")+1&amp;" ЗАБЕГ")</f>
        <v>Татаринцева Ксения</v>
      </c>
      <c r="J23" s="170">
        <f>IF(MOD(ROW(A22)-1,Дорожки),INDEX('мног2007-08 Дев'!$D$3:$D$102,MOD(ROW(A22)-1,Дорожки)+Дорожки*(COUNTIF($A$2:A23,"*Забег*")-1)-(COUNTIF($A$2:A23,"*Забег*")-1)),COUNTIF($A$1:A22,"*Забег*")+1&amp;" ЗАБЕГ")</f>
        <v>2002</v>
      </c>
    </row>
    <row r="24" spans="1:10" ht="15.75" x14ac:dyDescent="0.25">
      <c r="A24">
        <v>4</v>
      </c>
      <c r="G24" s="192">
        <v>4</v>
      </c>
      <c r="H24">
        <f>IF(MOD(ROW(A23)-1,Дорожки),INDEX('мног2007-08 Дев'!$B$3:$B$102,MOD(ROW(A23)-1,Дорожки)+Дорожки*(COUNTIF($A$2:A24,"*Забег*")-1)-(COUNTIF($A$2:A24,"*Забег*")-1)),COUNTIF($A$1:A23,"*Забег*")+1&amp;" ЗАБЕГ")</f>
        <v>10</v>
      </c>
      <c r="I24" t="str">
        <f>IF(MOD(ROW(A23)-1,Дорожки),INDEX('мног2007-08 Дев'!$C$3:$C$102,MOD(ROW(A23)-1,Дорожки)+Дорожки*(COUNTIF($A$2:A24,"*Забег*")-1)-(COUNTIF($A$2:A24,"*Забег*")-1)),COUNTIF($A$1:A23,"*Забег*")+1&amp;" ЗАБЕГ")</f>
        <v>Сунгатуллина Карина</v>
      </c>
      <c r="J24" s="170">
        <f>IF(MOD(ROW(A23)-1,Дорожки),INDEX('мног2007-08 Дев'!$D$3:$D$102,MOD(ROW(A23)-1,Дорожки)+Дорожки*(COUNTIF($A$2:A24,"*Забег*")-1)-(COUNTIF($A$2:A24,"*Забег*")-1)),COUNTIF($A$1:A23,"*Забег*")+1&amp;" ЗАБЕГ")</f>
        <v>2002</v>
      </c>
    </row>
    <row r="25" spans="1:10" ht="15.75" x14ac:dyDescent="0.25">
      <c r="A25">
        <v>5</v>
      </c>
      <c r="G25" s="192">
        <v>5</v>
      </c>
      <c r="H25">
        <f>IF(MOD(ROW(A24)-1,Дорожки),INDEX('мног2007-08 Дев'!$B$3:$B$102,MOD(ROW(A24)-1,Дорожки)+Дорожки*(COUNTIF($A$2:A25,"*Забег*")-1)-(COUNTIF($A$2:A25,"*Забег*")-1)),COUNTIF($A$1:A24,"*Забег*")+1&amp;" ЗАБЕГ")</f>
        <v>11</v>
      </c>
      <c r="I25" t="str">
        <f>IF(MOD(ROW(A24)-1,Дорожки),INDEX('мног2007-08 Дев'!$C$3:$C$102,MOD(ROW(A24)-1,Дорожки)+Дорожки*(COUNTIF($A$2:A25,"*Забег*")-1)-(COUNTIF($A$2:A25,"*Забег*")-1)),COUNTIF($A$1:A24,"*Забег*")+1&amp;" ЗАБЕГ")</f>
        <v>Лихобаба Алена</v>
      </c>
      <c r="J25" s="170">
        <f>IF(MOD(ROW(A24)-1,Дорожки),INDEX('мног2007-08 Дев'!$D$3:$D$102,MOD(ROW(A24)-1,Дорожки)+Дорожки*(COUNTIF($A$2:A25,"*Забег*")-1)-(COUNTIF($A$2:A25,"*Забег*")-1)),COUNTIF($A$1:A24,"*Забег*")+1&amp;" ЗАБЕГ")</f>
        <v>2002</v>
      </c>
    </row>
    <row r="26" spans="1:10" ht="15.75" x14ac:dyDescent="0.25">
      <c r="A26">
        <v>6</v>
      </c>
      <c r="G26" s="192">
        <v>6</v>
      </c>
      <c r="H26">
        <f>IF(MOD(ROW(A25)-1,Дорожки),INDEX('мног2007-08 Дев'!$B$3:$B$102,MOD(ROW(A25)-1,Дорожки)+Дорожки*(COUNTIF($A$2:A26,"*Забег*")-1)-(COUNTIF($A$2:A26,"*Забег*")-1)),COUNTIF($A$1:A25,"*Забег*")+1&amp;" ЗАБЕГ")</f>
        <v>12</v>
      </c>
      <c r="I26" t="str">
        <f>IF(MOD(ROW(A25)-1,Дорожки),INDEX('мног2007-08 Дев'!$C$3:$C$102,MOD(ROW(A25)-1,Дорожки)+Дорожки*(COUNTIF($A$2:A26,"*Забег*")-1)-(COUNTIF($A$2:A26,"*Забег*")-1)),COUNTIF($A$1:A25,"*Забег*")+1&amp;" ЗАБЕГ")</f>
        <v>Пупова Варвара</v>
      </c>
      <c r="J26" s="170">
        <f>IF(MOD(ROW(A25)-1,Дорожки),INDEX('мног2007-08 Дев'!$D$3:$D$102,MOD(ROW(A25)-1,Дорожки)+Дорожки*(COUNTIF($A$2:A26,"*Забег*")-1)-(COUNTIF($A$2:A26,"*Забег*")-1)),COUNTIF($A$1:A25,"*Забег*")+1&amp;" ЗАБЕГ")</f>
        <v>2002</v>
      </c>
    </row>
    <row r="27" spans="1:10" ht="15.75" x14ac:dyDescent="0.25">
      <c r="A27">
        <v>7</v>
      </c>
      <c r="G27" s="192">
        <v>7</v>
      </c>
      <c r="H27" t="str">
        <f>IF(MOD(ROW(A26)-1,Дорожки),INDEX('мног2007-08 Дев'!$B$3:$B$102,MOD(ROW(A26)-1,Дорожки)+Дорожки*(COUNTIF($A$2:A27,"*Забег*")-1)-(COUNTIF($A$2:A27,"*Забег*")-1)),COUNTIF($A$1:A26,"*Забег*")+1&amp;" ЗАБЕГ")</f>
        <v>4 ЗАБЕГ</v>
      </c>
      <c r="I27" t="str">
        <f>IF(MOD(ROW(A26)-1,Дорожки),INDEX('мног2007-08 Дев'!$C$3:$C$102,MOD(ROW(A26)-1,Дорожки)+Дорожки*(COUNTIF($A$2:A27,"*Забег*")-1)-(COUNTIF($A$2:A27,"*Забег*")-1)),COUNTIF($A$1:A26,"*Забег*")+1&amp;" ЗАБЕГ")</f>
        <v>4 ЗАБЕГ</v>
      </c>
      <c r="J27" s="170" t="str">
        <f>IF(MOD(ROW(A26)-1,Дорожки),INDEX('мног2007-08 Дев'!$D$3:$D$102,MOD(ROW(A26)-1,Дорожки)+Дорожки*(COUNTIF($A$2:A27,"*Забег*")-1)-(COUNTIF($A$2:A27,"*Забег*")-1)),COUNTIF($A$1:A26,"*Забег*")+1&amp;" ЗАБЕГ")</f>
        <v>4 ЗАБЕГ</v>
      </c>
    </row>
    <row r="28" spans="1:10" ht="15.75" x14ac:dyDescent="0.25">
      <c r="A28">
        <v>8</v>
      </c>
      <c r="G28" s="192">
        <v>8</v>
      </c>
      <c r="H28">
        <f>IF(MOD(ROW(A27)-1,Дорожки),INDEX('мног2007-08 Дев'!$B$3:$B$102,MOD(ROW(A27)-1,Дорожки)+Дорожки*(COUNTIF($A$2:A28,"*Забег*")-1)-(COUNTIF($A$2:A28,"*Забег*")-1)),COUNTIF($A$1:A27,"*Забег*")+1&amp;" ЗАБЕГ")</f>
        <v>9</v>
      </c>
      <c r="I28" t="str">
        <f>IF(MOD(ROW(A27)-1,Дорожки),INDEX('мног2007-08 Дев'!$C$3:$C$102,MOD(ROW(A27)-1,Дорожки)+Дорожки*(COUNTIF($A$2:A28,"*Забег*")-1)-(COUNTIF($A$2:A28,"*Забег*")-1)),COUNTIF($A$1:A27,"*Забег*")+1&amp;" ЗАБЕГ")</f>
        <v>Татаринцева Ксения</v>
      </c>
      <c r="J28" s="170">
        <f>IF(MOD(ROW(A27)-1,Дорожки),INDEX('мног2007-08 Дев'!$D$3:$D$102,MOD(ROW(A27)-1,Дорожки)+Дорожки*(COUNTIF($A$2:A28,"*Забег*")-1)-(COUNTIF($A$2:A28,"*Забег*")-1)),COUNTIF($A$1:A27,"*Забег*")+1&amp;" ЗАБЕГ")</f>
        <v>2002</v>
      </c>
    </row>
    <row r="29" spans="1:10" x14ac:dyDescent="0.25">
      <c r="A29" s="191" t="s">
        <v>190</v>
      </c>
      <c r="B29" s="191"/>
      <c r="C29" s="191"/>
      <c r="D29" s="191"/>
      <c r="E29" s="191"/>
      <c r="F29" s="191"/>
      <c r="G29" s="191"/>
      <c r="H29">
        <f>IF(MOD(ROW(A28)-1,Дорожки),INDEX('мног2007-08 Дев'!$B$3:$B$102,MOD(ROW(A28)-1,Дорожки)+Дорожки*(COUNTIF($A$2:A29,"*Забег*")-1)-(COUNTIF($A$2:A29,"*Забег*")-1)),COUNTIF($A$1:A28,"*Забег*")+1&amp;" ЗАБЕГ")</f>
        <v>14</v>
      </c>
      <c r="I29" t="str">
        <f>IF(MOD(ROW(A28)-1,Дорожки),INDEX('мног2007-08 Дев'!$C$3:$C$102,MOD(ROW(A28)-1,Дорожки)+Дорожки*(COUNTIF($A$2:A29,"*Забег*")-1)-(COUNTIF($A$2:A29,"*Забег*")-1)),COUNTIF($A$1:A28,"*Забег*")+1&amp;" ЗАБЕГ")</f>
        <v>Лапехина Александра</v>
      </c>
      <c r="J29" s="170">
        <f>IF(MOD(ROW(A28)-1,Дорожки),INDEX('мног2007-08 Дев'!$D$3:$D$102,MOD(ROW(A28)-1,Дорожки)+Дорожки*(COUNTIF($A$2:A29,"*Забег*")-1)-(COUNTIF($A$2:A29,"*Забег*")-1)),COUNTIF($A$1:A28,"*Забег*")+1&amp;" ЗАБЕГ")</f>
        <v>2000</v>
      </c>
    </row>
    <row r="30" spans="1:10" ht="15.75" x14ac:dyDescent="0.25">
      <c r="A30">
        <v>1</v>
      </c>
      <c r="G30" s="192">
        <v>1</v>
      </c>
      <c r="H30">
        <f>IF(MOD(ROW(A29)-1,Дорожки),INDEX('мног2007-08 Дев'!$B$3:$B$102,MOD(ROW(A29)-1,Дорожки)+Дорожки*(COUNTIF($A$2:A30,"*Забег*")-1)-(COUNTIF($A$2:A30,"*Забег*")-1)),COUNTIF($A$1:A29,"*Забег*")+1&amp;" ЗАБЕГ")</f>
        <v>15</v>
      </c>
      <c r="I30" t="str">
        <f>IF(MOD(ROW(A29)-1,Дорожки),INDEX('мног2007-08 Дев'!$C$3:$C$102,MOD(ROW(A29)-1,Дорожки)+Дорожки*(COUNTIF($A$2:A30,"*Забег*")-1)-(COUNTIF($A$2:A30,"*Забег*")-1)),COUNTIF($A$1:A29,"*Забег*")+1&amp;" ЗАБЕГ")</f>
        <v>Низамова Карина</v>
      </c>
      <c r="J30" s="170">
        <f>IF(MOD(ROW(A29)-1,Дорожки),INDEX('мног2007-08 Дев'!$D$3:$D$102,MOD(ROW(A29)-1,Дорожки)+Дорожки*(COUNTIF($A$2:A30,"*Забег*")-1)-(COUNTIF($A$2:A30,"*Забег*")-1)),COUNTIF($A$1:A29,"*Забег*")+1&amp;" ЗАБЕГ")</f>
        <v>2001</v>
      </c>
    </row>
    <row r="31" spans="1:10" ht="15.75" x14ac:dyDescent="0.25">
      <c r="A31">
        <v>2</v>
      </c>
      <c r="G31" s="192">
        <v>2</v>
      </c>
      <c r="H31">
        <f>IF(MOD(ROW(A30)-1,Дорожки),INDEX('мног2007-08 Дев'!$B$3:$B$102,MOD(ROW(A30)-1,Дорожки)+Дорожки*(COUNTIF($A$2:A31,"*Забег*")-1)-(COUNTIF($A$2:A31,"*Забег*")-1)),COUNTIF($A$1:A30,"*Забег*")+1&amp;" ЗАБЕГ")</f>
        <v>16</v>
      </c>
      <c r="I31" t="str">
        <f>IF(MOD(ROW(A30)-1,Дорожки),INDEX('мног2007-08 Дев'!$C$3:$C$102,MOD(ROW(A30)-1,Дорожки)+Дорожки*(COUNTIF($A$2:A31,"*Забег*")-1)-(COUNTIF($A$2:A31,"*Забег*")-1)),COUNTIF($A$1:A30,"*Забег*")+1&amp;" ЗАБЕГ")</f>
        <v>Тренихина Ксения</v>
      </c>
      <c r="J31" s="170">
        <f>IF(MOD(ROW(A30)-1,Дорожки),INDEX('мног2007-08 Дев'!$D$3:$D$102,MOD(ROW(A30)-1,Дорожки)+Дорожки*(COUNTIF($A$2:A31,"*Забег*")-1)-(COUNTIF($A$2:A31,"*Забег*")-1)),COUNTIF($A$1:A30,"*Забег*")+1&amp;" ЗАБЕГ")</f>
        <v>2004</v>
      </c>
    </row>
    <row r="32" spans="1:10" ht="15.75" x14ac:dyDescent="0.25">
      <c r="A32">
        <v>3</v>
      </c>
      <c r="G32" s="192">
        <v>3</v>
      </c>
      <c r="H32" t="str">
        <f>IF(MOD(ROW(A31)-1,Дорожки),INDEX('мног2007-08 Дев'!$B$3:$B$102,MOD(ROW(A31)-1,Дорожки)+Дорожки*(COUNTIF($A$2:A32,"*Забег*")-1)-(COUNTIF($A$2:A32,"*Забег*")-1)),COUNTIF($A$1:A31,"*Забег*")+1&amp;" ЗАБЕГ")</f>
        <v>5 ЗАБЕГ</v>
      </c>
      <c r="I32" t="str">
        <f>IF(MOD(ROW(A31)-1,Дорожки),INDEX('мног2007-08 Дев'!$C$3:$C$102,MOD(ROW(A31)-1,Дорожки)+Дорожки*(COUNTIF($A$2:A32,"*Забег*")-1)-(COUNTIF($A$2:A32,"*Забег*")-1)),COUNTIF($A$1:A31,"*Забег*")+1&amp;" ЗАБЕГ")</f>
        <v>5 ЗАБЕГ</v>
      </c>
      <c r="J32" s="170" t="str">
        <f>IF(MOD(ROW(A31)-1,Дорожки),INDEX('мног2007-08 Дев'!$D$3:$D$102,MOD(ROW(A31)-1,Дорожки)+Дорожки*(COUNTIF($A$2:A32,"*Забег*")-1)-(COUNTIF($A$2:A32,"*Забег*")-1)),COUNTIF($A$1:A31,"*Забег*")+1&amp;" ЗАБЕГ")</f>
        <v>5 ЗАБЕГ</v>
      </c>
    </row>
    <row r="33" spans="1:10" ht="15.75" x14ac:dyDescent="0.25">
      <c r="A33">
        <v>4</v>
      </c>
      <c r="G33" s="192">
        <v>4</v>
      </c>
      <c r="H33">
        <f>IF(MOD(ROW(A32)-1,Дорожки),INDEX('мног2007-08 Дев'!$B$3:$B$102,MOD(ROW(A32)-1,Дорожки)+Дорожки*(COUNTIF($A$2:A33,"*Забег*")-1)-(COUNTIF($A$2:A33,"*Забег*")-1)),COUNTIF($A$1:A32,"*Забег*")+1&amp;" ЗАБЕГ")</f>
        <v>13</v>
      </c>
      <c r="I33" t="str">
        <f>IF(MOD(ROW(A32)-1,Дорожки),INDEX('мног2007-08 Дев'!$C$3:$C$102,MOD(ROW(A32)-1,Дорожки)+Дорожки*(COUNTIF($A$2:A33,"*Забег*")-1)-(COUNTIF($A$2:A33,"*Забег*")-1)),COUNTIF($A$1:A32,"*Забег*")+1&amp;" ЗАБЕГ")</f>
        <v>Пинаева Анна</v>
      </c>
      <c r="J33" s="170">
        <f>IF(MOD(ROW(A32)-1,Дорожки),INDEX('мног2007-08 Дев'!$D$3:$D$102,MOD(ROW(A32)-1,Дорожки)+Дорожки*(COUNTIF($A$2:A33,"*Забег*")-1)-(COUNTIF($A$2:A33,"*Забег*")-1)),COUNTIF($A$1:A32,"*Забег*")+1&amp;" ЗАБЕГ")</f>
        <v>2001</v>
      </c>
    </row>
    <row r="34" spans="1:10" ht="15.75" x14ac:dyDescent="0.25">
      <c r="A34">
        <v>5</v>
      </c>
      <c r="G34" s="192">
        <v>5</v>
      </c>
      <c r="H34">
        <f>IF(MOD(ROW(A33)-1,Дорожки),INDEX('мног2007-08 Дев'!$B$3:$B$102,MOD(ROW(A33)-1,Дорожки)+Дорожки*(COUNTIF($A$2:A34,"*Забег*")-1)-(COUNTIF($A$2:A34,"*Забег*")-1)),COUNTIF($A$1:A33,"*Забег*")+1&amp;" ЗАБЕГ")</f>
        <v>14</v>
      </c>
      <c r="I34" t="str">
        <f>IF(MOD(ROW(A33)-1,Дорожки),INDEX('мног2007-08 Дев'!$C$3:$C$102,MOD(ROW(A33)-1,Дорожки)+Дорожки*(COUNTIF($A$2:A34,"*Забег*")-1)-(COUNTIF($A$2:A34,"*Забег*")-1)),COUNTIF($A$1:A33,"*Забег*")+1&amp;" ЗАБЕГ")</f>
        <v>Лапехина Александра</v>
      </c>
      <c r="J34" s="170">
        <f>IF(MOD(ROW(A33)-1,Дорожки),INDEX('мног2007-08 Дев'!$D$3:$D$102,MOD(ROW(A33)-1,Дорожки)+Дорожки*(COUNTIF($A$2:A34,"*Забег*")-1)-(COUNTIF($A$2:A34,"*Забег*")-1)),COUNTIF($A$1:A33,"*Забег*")+1&amp;" ЗАБЕГ")</f>
        <v>2000</v>
      </c>
    </row>
    <row r="35" spans="1:10" ht="15.75" x14ac:dyDescent="0.25">
      <c r="A35">
        <v>6</v>
      </c>
      <c r="G35" s="192">
        <v>6</v>
      </c>
      <c r="H35">
        <f>IF(MOD(ROW(A34)-1,Дорожки),INDEX('мног2007-08 Дев'!$B$3:$B$102,MOD(ROW(A34)-1,Дорожки)+Дорожки*(COUNTIF($A$2:A35,"*Забег*")-1)-(COUNTIF($A$2:A35,"*Забег*")-1)),COUNTIF($A$1:A34,"*Забег*")+1&amp;" ЗАБЕГ")</f>
        <v>15</v>
      </c>
      <c r="I35" t="str">
        <f>IF(MOD(ROW(A34)-1,Дорожки),INDEX('мног2007-08 Дев'!$C$3:$C$102,MOD(ROW(A34)-1,Дорожки)+Дорожки*(COUNTIF($A$2:A35,"*Забег*")-1)-(COUNTIF($A$2:A35,"*Забег*")-1)),COUNTIF($A$1:A34,"*Забег*")+1&amp;" ЗАБЕГ")</f>
        <v>Низамова Карина</v>
      </c>
      <c r="J35" s="170">
        <f>IF(MOD(ROW(A34)-1,Дорожки),INDEX('мног2007-08 Дев'!$D$3:$D$102,MOD(ROW(A34)-1,Дорожки)+Дорожки*(COUNTIF($A$2:A35,"*Забег*")-1)-(COUNTIF($A$2:A35,"*Забег*")-1)),COUNTIF($A$1:A34,"*Забег*")+1&amp;" ЗАБЕГ")</f>
        <v>2001</v>
      </c>
    </row>
    <row r="36" spans="1:10" ht="15.75" x14ac:dyDescent="0.25">
      <c r="A36">
        <v>7</v>
      </c>
      <c r="G36" s="192">
        <v>7</v>
      </c>
      <c r="H36">
        <f>IF(MOD(ROW(A35)-1,Дорожки),INDEX('мног2007-08 Дев'!$B$3:$B$102,MOD(ROW(A35)-1,Дорожки)+Дорожки*(COUNTIF($A$2:A36,"*Забег*")-1)-(COUNTIF($A$2:A36,"*Забег*")-1)),COUNTIF($A$1:A35,"*Забег*")+1&amp;" ЗАБЕГ")</f>
        <v>16</v>
      </c>
      <c r="I36" t="str">
        <f>IF(MOD(ROW(A35)-1,Дорожки),INDEX('мног2007-08 Дев'!$C$3:$C$102,MOD(ROW(A35)-1,Дорожки)+Дорожки*(COUNTIF($A$2:A36,"*Забег*")-1)-(COUNTIF($A$2:A36,"*Забег*")-1)),COUNTIF($A$1:A35,"*Забег*")+1&amp;" ЗАБЕГ")</f>
        <v>Тренихина Ксения</v>
      </c>
      <c r="J36" s="170">
        <f>IF(MOD(ROW(A35)-1,Дорожки),INDEX('мног2007-08 Дев'!$D$3:$D$102,MOD(ROW(A35)-1,Дорожки)+Дорожки*(COUNTIF($A$2:A36,"*Забег*")-1)-(COUNTIF($A$2:A36,"*Забег*")-1)),COUNTIF($A$1:A35,"*Забег*")+1&amp;" ЗАБЕГ")</f>
        <v>2004</v>
      </c>
    </row>
    <row r="37" spans="1:10" ht="15.75" x14ac:dyDescent="0.25">
      <c r="A37">
        <v>8</v>
      </c>
      <c r="G37" s="192">
        <v>8</v>
      </c>
      <c r="H37" t="str">
        <f>IF(MOD(ROW(A36)-1,Дорожки),INDEX('мног2007-08 Дев'!$B$3:$B$102,MOD(ROW(A36)-1,Дорожки)+Дорожки*(COUNTIF($A$2:A37,"*Забег*")-1)-(COUNTIF($A$2:A37,"*Забег*")-1)),COUNTIF($A$1:A36,"*Забег*")+1&amp;" ЗАБЕГ")</f>
        <v>5 ЗАБЕГ</v>
      </c>
      <c r="I37" t="str">
        <f>IF(MOD(ROW(A36)-1,Дорожки),INDEX('мног2007-08 Дев'!$C$3:$C$102,MOD(ROW(A36)-1,Дорожки)+Дорожки*(COUNTIF($A$2:A37,"*Забег*")-1)-(COUNTIF($A$2:A37,"*Забег*")-1)),COUNTIF($A$1:A36,"*Забег*")+1&amp;" ЗАБЕГ")</f>
        <v>5 ЗАБЕГ</v>
      </c>
      <c r="J37" s="170" t="str">
        <f>IF(MOD(ROW(A36)-1,Дорожки),INDEX('мног2007-08 Дев'!$D$3:$D$102,MOD(ROW(A36)-1,Дорожки)+Дорожки*(COUNTIF($A$2:A37,"*Забег*")-1)-(COUNTIF($A$2:A37,"*Забег*")-1)),COUNTIF($A$1:A36,"*Забег*")+1&amp;" ЗАБЕГ")</f>
        <v>5 ЗАБЕГ</v>
      </c>
    </row>
    <row r="38" spans="1:10" x14ac:dyDescent="0.25">
      <c r="A38" s="191" t="s">
        <v>191</v>
      </c>
      <c r="B38" s="191"/>
      <c r="C38" s="191"/>
      <c r="D38" s="191"/>
      <c r="E38" s="191"/>
      <c r="F38" s="191"/>
      <c r="G38" s="191"/>
      <c r="H38">
        <f>IF(MOD(ROW(A37)-1,Дорожки),INDEX('мног2007-08 Дев'!$B$3:$B$102,MOD(ROW(A37)-1,Дорожки)+Дорожки*(COUNTIF($A$2:A38,"*Забег*")-1)-(COUNTIF($A$2:A38,"*Забег*")-1)),COUNTIF($A$1:A37,"*Забег*")+1&amp;" ЗАБЕГ")</f>
        <v>17</v>
      </c>
      <c r="I38" t="str">
        <f>IF(MOD(ROW(A37)-1,Дорожки),INDEX('мног2007-08 Дев'!$C$3:$C$102,MOD(ROW(A37)-1,Дорожки)+Дорожки*(COUNTIF($A$2:A38,"*Забег*")-1)-(COUNTIF($A$2:A38,"*Забег*")-1)),COUNTIF($A$1:A37,"*Забег*")+1&amp;" ЗАБЕГ")</f>
        <v>Таушанкова Ксения</v>
      </c>
      <c r="J38" s="170">
        <f>IF(MOD(ROW(A37)-1,Дорожки),INDEX('мног2007-08 Дев'!$D$3:$D$102,MOD(ROW(A37)-1,Дорожки)+Дорожки*(COUNTIF($A$2:A38,"*Забег*")-1)-(COUNTIF($A$2:A38,"*Забег*")-1)),COUNTIF($A$1:A37,"*Забег*")+1&amp;" ЗАБЕГ")</f>
        <v>2004</v>
      </c>
    </row>
    <row r="39" spans="1:10" ht="15.75" x14ac:dyDescent="0.25">
      <c r="A39">
        <v>1</v>
      </c>
      <c r="G39" s="192">
        <v>1</v>
      </c>
      <c r="H39">
        <f>IF(MOD(ROW(A38)-1,Дорожки),INDEX('мног2007-08 Дев'!$B$3:$B$102,MOD(ROW(A38)-1,Дорожки)+Дорожки*(COUNTIF($A$2:A39,"*Забег*")-1)-(COUNTIF($A$2:A39,"*Забег*")-1)),COUNTIF($A$1:A38,"*Забег*")+1&amp;" ЗАБЕГ")</f>
        <v>18</v>
      </c>
      <c r="I39" t="str">
        <f>IF(MOD(ROW(A38)-1,Дорожки),INDEX('мног2007-08 Дев'!$C$3:$C$102,MOD(ROW(A38)-1,Дорожки)+Дорожки*(COUNTIF($A$2:A39,"*Забег*")-1)-(COUNTIF($A$2:A39,"*Забег*")-1)),COUNTIF($A$1:A38,"*Забег*")+1&amp;" ЗАБЕГ")</f>
        <v>Панова Кристина</v>
      </c>
      <c r="J39" s="170">
        <f>IF(MOD(ROW(A38)-1,Дорожки),INDEX('мног2007-08 Дев'!$D$3:$D$102,MOD(ROW(A38)-1,Дорожки)+Дорожки*(COUNTIF($A$2:A39,"*Забег*")-1)-(COUNTIF($A$2:A39,"*Забег*")-1)),COUNTIF($A$1:A38,"*Забег*")+1&amp;" ЗАБЕГ")</f>
        <v>2004</v>
      </c>
    </row>
    <row r="40" spans="1:10" ht="15.75" x14ac:dyDescent="0.25">
      <c r="A40">
        <v>2</v>
      </c>
      <c r="G40" s="192">
        <v>2</v>
      </c>
      <c r="H40">
        <f>IF(MOD(ROW(A39)-1,Дорожки),INDEX('мног2007-08 Дев'!$B$3:$B$102,MOD(ROW(A39)-1,Дорожки)+Дорожки*(COUNTIF($A$2:A40,"*Забег*")-1)-(COUNTIF($A$2:A40,"*Забег*")-1)),COUNTIF($A$1:A39,"*Забег*")+1&amp;" ЗАБЕГ")</f>
        <v>19</v>
      </c>
      <c r="I40" t="str">
        <f>IF(MOD(ROW(A39)-1,Дорожки),INDEX('мног2007-08 Дев'!$C$3:$C$102,MOD(ROW(A39)-1,Дорожки)+Дорожки*(COUNTIF($A$2:A40,"*Забег*")-1)-(COUNTIF($A$2:A40,"*Забег*")-1)),COUNTIF($A$1:A39,"*Забег*")+1&amp;" ЗАБЕГ")</f>
        <v>Пышных Екатерина</v>
      </c>
      <c r="J40" s="170">
        <f>IF(MOD(ROW(A39)-1,Дорожки),INDEX('мног2007-08 Дев'!$D$3:$D$102,MOD(ROW(A39)-1,Дорожки)+Дорожки*(COUNTIF($A$2:A40,"*Забег*")-1)-(COUNTIF($A$2:A40,"*Забег*")-1)),COUNTIF($A$1:A39,"*Забег*")+1&amp;" ЗАБЕГ")</f>
        <v>2005</v>
      </c>
    </row>
    <row r="41" spans="1:10" ht="15.75" x14ac:dyDescent="0.25">
      <c r="A41">
        <v>3</v>
      </c>
      <c r="G41" s="192">
        <v>3</v>
      </c>
      <c r="H41">
        <f>IF(MOD(ROW(A40)-1,Дорожки),INDEX('мног2007-08 Дев'!$B$3:$B$102,MOD(ROW(A40)-1,Дорожки)+Дорожки*(COUNTIF($A$2:A41,"*Забег*")-1)-(COUNTIF($A$2:A41,"*Забег*")-1)),COUNTIF($A$1:A40,"*Забег*")+1&amp;" ЗАБЕГ")</f>
        <v>20</v>
      </c>
      <c r="I41" t="str">
        <f>IF(MOD(ROW(A40)-1,Дорожки),INDEX('мног2007-08 Дев'!$C$3:$C$102,MOD(ROW(A40)-1,Дорожки)+Дорожки*(COUNTIF($A$2:A41,"*Забег*")-1)-(COUNTIF($A$2:A41,"*Забег*")-1)),COUNTIF($A$1:A40,"*Забег*")+1&amp;" ЗАБЕГ")</f>
        <v>Яркова Кира</v>
      </c>
      <c r="J41" s="170">
        <f>IF(MOD(ROW(A40)-1,Дорожки),INDEX('мног2007-08 Дев'!$D$3:$D$102,MOD(ROW(A40)-1,Дорожки)+Дорожки*(COUNTIF($A$2:A41,"*Забег*")-1)-(COUNTIF($A$2:A41,"*Забег*")-1)),COUNTIF($A$1:A40,"*Забег*")+1&amp;" ЗАБЕГ")</f>
        <v>2005</v>
      </c>
    </row>
    <row r="42" spans="1:10" ht="15.75" x14ac:dyDescent="0.25">
      <c r="A42">
        <v>4</v>
      </c>
      <c r="G42" s="192">
        <v>4</v>
      </c>
      <c r="H42" t="str">
        <f>IF(MOD(ROW(A41)-1,Дорожки),INDEX('мног2007-08 Дев'!$B$3:$B$102,MOD(ROW(A41)-1,Дорожки)+Дорожки*(COUNTIF($A$2:A42,"*Забег*")-1)-(COUNTIF($A$2:A42,"*Забег*")-1)),COUNTIF($A$1:A41,"*Забег*")+1&amp;" ЗАБЕГ")</f>
        <v>6 ЗАБЕГ</v>
      </c>
      <c r="I42" t="str">
        <f>IF(MOD(ROW(A41)-1,Дорожки),INDEX('мног2007-08 Дев'!$C$3:$C$102,MOD(ROW(A41)-1,Дорожки)+Дорожки*(COUNTIF($A$2:A42,"*Забег*")-1)-(COUNTIF($A$2:A42,"*Забег*")-1)),COUNTIF($A$1:A41,"*Забег*")+1&amp;" ЗАБЕГ")</f>
        <v>6 ЗАБЕГ</v>
      </c>
      <c r="J42" s="170" t="str">
        <f>IF(MOD(ROW(A41)-1,Дорожки),INDEX('мног2007-08 Дев'!$D$3:$D$102,MOD(ROW(A41)-1,Дорожки)+Дорожки*(COUNTIF($A$2:A42,"*Забег*")-1)-(COUNTIF($A$2:A42,"*Забег*")-1)),COUNTIF($A$1:A41,"*Забег*")+1&amp;" ЗАБЕГ")</f>
        <v>6 ЗАБЕГ</v>
      </c>
    </row>
    <row r="43" spans="1:10" ht="15.75" x14ac:dyDescent="0.25">
      <c r="A43">
        <v>5</v>
      </c>
      <c r="G43" s="192">
        <v>5</v>
      </c>
      <c r="H43">
        <f>IF(MOD(ROW(A42)-1,Дорожки),INDEX('мног2007-08 Дев'!$B$3:$B$102,MOD(ROW(A42)-1,Дорожки)+Дорожки*(COUNTIF($A$2:A43,"*Забег*")-1)-(COUNTIF($A$2:A43,"*Забег*")-1)),COUNTIF($A$1:A42,"*Забег*")+1&amp;" ЗАБЕГ")</f>
        <v>17</v>
      </c>
      <c r="I43" t="str">
        <f>IF(MOD(ROW(A42)-1,Дорожки),INDEX('мног2007-08 Дев'!$C$3:$C$102,MOD(ROW(A42)-1,Дорожки)+Дорожки*(COUNTIF($A$2:A43,"*Забег*")-1)-(COUNTIF($A$2:A43,"*Забег*")-1)),COUNTIF($A$1:A42,"*Забег*")+1&amp;" ЗАБЕГ")</f>
        <v>Таушанкова Ксения</v>
      </c>
      <c r="J43" s="170">
        <f>IF(MOD(ROW(A42)-1,Дорожки),INDEX('мног2007-08 Дев'!$D$3:$D$102,MOD(ROW(A42)-1,Дорожки)+Дорожки*(COUNTIF($A$2:A43,"*Забег*")-1)-(COUNTIF($A$2:A43,"*Забег*")-1)),COUNTIF($A$1:A42,"*Забег*")+1&amp;" ЗАБЕГ")</f>
        <v>2004</v>
      </c>
    </row>
    <row r="44" spans="1:10" ht="15.75" x14ac:dyDescent="0.25">
      <c r="A44">
        <v>6</v>
      </c>
      <c r="G44" s="192">
        <v>6</v>
      </c>
      <c r="H44">
        <f>IF(MOD(ROW(A43)-1,Дорожки),INDEX('мног2007-08 Дев'!$B$3:$B$102,MOD(ROW(A43)-1,Дорожки)+Дорожки*(COUNTIF($A$2:A44,"*Забег*")-1)-(COUNTIF($A$2:A44,"*Забег*")-1)),COUNTIF($A$1:A43,"*Забег*")+1&amp;" ЗАБЕГ")</f>
        <v>18</v>
      </c>
      <c r="I44" t="str">
        <f>IF(MOD(ROW(A43)-1,Дорожки),INDEX('мног2007-08 Дев'!$C$3:$C$102,MOD(ROW(A43)-1,Дорожки)+Дорожки*(COUNTIF($A$2:A44,"*Забег*")-1)-(COUNTIF($A$2:A44,"*Забег*")-1)),COUNTIF($A$1:A43,"*Забег*")+1&amp;" ЗАБЕГ")</f>
        <v>Панова Кристина</v>
      </c>
      <c r="J44" s="170">
        <f>IF(MOD(ROW(A43)-1,Дорожки),INDEX('мног2007-08 Дев'!$D$3:$D$102,MOD(ROW(A43)-1,Дорожки)+Дорожки*(COUNTIF($A$2:A44,"*Забег*")-1)-(COUNTIF($A$2:A44,"*Забег*")-1)),COUNTIF($A$1:A43,"*Забег*")+1&amp;" ЗАБЕГ")</f>
        <v>2004</v>
      </c>
    </row>
    <row r="45" spans="1:10" ht="15.75" x14ac:dyDescent="0.25">
      <c r="A45">
        <v>7</v>
      </c>
      <c r="G45" s="192">
        <v>7</v>
      </c>
      <c r="H45">
        <f>IF(MOD(ROW(A44)-1,Дорожки),INDEX('мног2007-08 Дев'!$B$3:$B$102,MOD(ROW(A44)-1,Дорожки)+Дорожки*(COUNTIF($A$2:A45,"*Забег*")-1)-(COUNTIF($A$2:A45,"*Забег*")-1)),COUNTIF($A$1:A44,"*Забег*")+1&amp;" ЗАБЕГ")</f>
        <v>19</v>
      </c>
      <c r="I45" t="str">
        <f>IF(MOD(ROW(A44)-1,Дорожки),INDEX('мног2007-08 Дев'!$C$3:$C$102,MOD(ROW(A44)-1,Дорожки)+Дорожки*(COUNTIF($A$2:A45,"*Забег*")-1)-(COUNTIF($A$2:A45,"*Забег*")-1)),COUNTIF($A$1:A44,"*Забег*")+1&amp;" ЗАБЕГ")</f>
        <v>Пышных Екатерина</v>
      </c>
      <c r="J45" s="170">
        <f>IF(MOD(ROW(A44)-1,Дорожки),INDEX('мног2007-08 Дев'!$D$3:$D$102,MOD(ROW(A44)-1,Дорожки)+Дорожки*(COUNTIF($A$2:A45,"*Забег*")-1)-(COUNTIF($A$2:A45,"*Забег*")-1)),COUNTIF($A$1:A44,"*Забег*")+1&amp;" ЗАБЕГ")</f>
        <v>2005</v>
      </c>
    </row>
    <row r="46" spans="1:10" ht="15.75" x14ac:dyDescent="0.25">
      <c r="A46">
        <v>8</v>
      </c>
      <c r="G46" s="192">
        <v>8</v>
      </c>
      <c r="H46">
        <f>IF(MOD(ROW(A45)-1,Дорожки),INDEX('мног2007-08 Дев'!$B$3:$B$102,MOD(ROW(A45)-1,Дорожки)+Дорожки*(COUNTIF($A$2:A46,"*Забег*")-1)-(COUNTIF($A$2:A46,"*Забег*")-1)),COUNTIF($A$1:A45,"*Забег*")+1&amp;" ЗАБЕГ")</f>
        <v>20</v>
      </c>
      <c r="I46" t="str">
        <f>IF(MOD(ROW(A45)-1,Дорожки),INDEX('мног2007-08 Дев'!$C$3:$C$102,MOD(ROW(A45)-1,Дорожки)+Дорожки*(COUNTIF($A$2:A46,"*Забег*")-1)-(COUNTIF($A$2:A46,"*Забег*")-1)),COUNTIF($A$1:A45,"*Забег*")+1&amp;" ЗАБЕГ")</f>
        <v>Яркова Кира</v>
      </c>
      <c r="J46" s="170">
        <f>IF(MOD(ROW(A45)-1,Дорожки),INDEX('мног2007-08 Дев'!$D$3:$D$102,MOD(ROW(A45)-1,Дорожки)+Дорожки*(COUNTIF($A$2:A46,"*Забег*")-1)-(COUNTIF($A$2:A46,"*Забег*")-1)),COUNTIF($A$1:A45,"*Забег*")+1&amp;" ЗАБЕГ")</f>
        <v>2005</v>
      </c>
    </row>
    <row r="47" spans="1:10" x14ac:dyDescent="0.25">
      <c r="A47" s="191" t="s">
        <v>192</v>
      </c>
      <c r="B47" s="191"/>
      <c r="C47" s="191"/>
      <c r="D47" s="191"/>
      <c r="E47" s="191"/>
      <c r="F47" s="191"/>
      <c r="G47" s="191"/>
      <c r="H47" t="str">
        <f>IF(MOD(ROW(A46)-1,Дорожки),INDEX('мног2007-08 Дев'!$B$3:$B$102,MOD(ROW(A46)-1,Дорожки)+Дорожки*(COUNTIF($A$2:A47,"*Забег*")-1)-(COUNTIF($A$2:A47,"*Забег*")-1)),COUNTIF($A$1:A46,"*Забег*")+1&amp;" ЗАБЕГ")</f>
        <v>6 ЗАБЕГ</v>
      </c>
      <c r="I47" t="str">
        <f>IF(MOD(ROW(A46)-1,Дорожки),INDEX('мног2007-08 Дев'!$C$3:$C$102,MOD(ROW(A46)-1,Дорожки)+Дорожки*(COUNTIF($A$2:A47,"*Забег*")-1)-(COUNTIF($A$2:A47,"*Забег*")-1)),COUNTIF($A$1:A46,"*Забег*")+1&amp;" ЗАБЕГ")</f>
        <v>6 ЗАБЕГ</v>
      </c>
      <c r="J47" s="170" t="str">
        <f>IF(MOD(ROW(A46)-1,Дорожки),INDEX('мног2007-08 Дев'!$D$3:$D$102,MOD(ROW(A46)-1,Дорожки)+Дорожки*(COUNTIF($A$2:A47,"*Забег*")-1)-(COUNTIF($A$2:A47,"*Забег*")-1)),COUNTIF($A$1:A46,"*Забег*")+1&amp;" ЗАБЕГ")</f>
        <v>6 ЗАБЕГ</v>
      </c>
    </row>
    <row r="48" spans="1:10" ht="15.75" x14ac:dyDescent="0.25">
      <c r="A48">
        <v>1</v>
      </c>
      <c r="G48" s="192">
        <v>1</v>
      </c>
      <c r="H48">
        <f>IF(MOD(ROW(A47)-1,Дорожки),INDEX('мног2007-08 Дев'!$B$3:$B$102,MOD(ROW(A47)-1,Дорожки)+Дорожки*(COUNTIF($A$2:A48,"*Забег*")-1)-(COUNTIF($A$2:A48,"*Забег*")-1)),COUNTIF($A$1:A47,"*Забег*")+1&amp;" ЗАБЕГ")</f>
        <v>21</v>
      </c>
      <c r="I48" t="str">
        <f>IF(MOD(ROW(A47)-1,Дорожки),INDEX('мног2007-08 Дев'!$C$3:$C$102,MOD(ROW(A47)-1,Дорожки)+Дорожки*(COUNTIF($A$2:A48,"*Забег*")-1)-(COUNTIF($A$2:A48,"*Забег*")-1)),COUNTIF($A$1:A47,"*Забег*")+1&amp;" ЗАБЕГ")</f>
        <v>Пакина Олеся</v>
      </c>
      <c r="J48" s="170">
        <f>IF(MOD(ROW(A47)-1,Дорожки),INDEX('мног2007-08 Дев'!$D$3:$D$102,MOD(ROW(A47)-1,Дорожки)+Дорожки*(COUNTIF($A$2:A48,"*Забег*")-1)-(COUNTIF($A$2:A48,"*Забег*")-1)),COUNTIF($A$1:A47,"*Забег*")+1&amp;" ЗАБЕГ")</f>
        <v>2005</v>
      </c>
    </row>
    <row r="49" spans="1:10" ht="15.75" x14ac:dyDescent="0.25">
      <c r="A49">
        <v>2</v>
      </c>
      <c r="G49" s="192">
        <v>2</v>
      </c>
      <c r="H49">
        <f>IF(MOD(ROW(A48)-1,Дорожки),INDEX('мног2007-08 Дев'!$B$3:$B$102,MOD(ROW(A48)-1,Дорожки)+Дорожки*(COUNTIF($A$2:A49,"*Забег*")-1)-(COUNTIF($A$2:A49,"*Забег*")-1)),COUNTIF($A$1:A48,"*Забег*")+1&amp;" ЗАБЕГ")</f>
        <v>22</v>
      </c>
      <c r="I49" t="str">
        <f>IF(MOD(ROW(A48)-1,Дорожки),INDEX('мног2007-08 Дев'!$C$3:$C$102,MOD(ROW(A48)-1,Дорожки)+Дорожки*(COUNTIF($A$2:A49,"*Забег*")-1)-(COUNTIF($A$2:A49,"*Забег*")-1)),COUNTIF($A$1:A48,"*Забег*")+1&amp;" ЗАБЕГ")</f>
        <v>Шалгинская Екатерина</v>
      </c>
      <c r="J49" s="170">
        <f>IF(MOD(ROW(A48)-1,Дорожки),INDEX('мног2007-08 Дев'!$D$3:$D$102,MOD(ROW(A48)-1,Дорожки)+Дорожки*(COUNTIF($A$2:A49,"*Забег*")-1)-(COUNTIF($A$2:A49,"*Забег*")-1)),COUNTIF($A$1:A48,"*Забег*")+1&amp;" ЗАБЕГ")</f>
        <v>2005</v>
      </c>
    </row>
    <row r="50" spans="1:10" ht="15.75" x14ac:dyDescent="0.25">
      <c r="A50">
        <v>3</v>
      </c>
      <c r="G50" s="192">
        <v>3</v>
      </c>
      <c r="H50">
        <f>IF(MOD(ROW(A49)-1,Дорожки),INDEX('мног2007-08 Дев'!$B$3:$B$102,MOD(ROW(A49)-1,Дорожки)+Дорожки*(COUNTIF($A$2:A50,"*Забег*")-1)-(COUNTIF($A$2:A50,"*Забег*")-1)),COUNTIF($A$1:A49,"*Забег*")+1&amp;" ЗАБЕГ")</f>
        <v>23</v>
      </c>
      <c r="I50" t="str">
        <f>IF(MOD(ROW(A49)-1,Дорожки),INDEX('мног2007-08 Дев'!$C$3:$C$102,MOD(ROW(A49)-1,Дорожки)+Дорожки*(COUNTIF($A$2:A50,"*Забег*")-1)-(COUNTIF($A$2:A50,"*Забег*")-1)),COUNTIF($A$1:A49,"*Забег*")+1&amp;" ЗАБЕГ")</f>
        <v>Журавлева Диана</v>
      </c>
      <c r="J50" s="170">
        <f>IF(MOD(ROW(A49)-1,Дорожки),INDEX('мног2007-08 Дев'!$D$3:$D$102,MOD(ROW(A49)-1,Дорожки)+Дорожки*(COUNTIF($A$2:A50,"*Забег*")-1)-(COUNTIF($A$2:A50,"*Забег*")-1)),COUNTIF($A$1:A49,"*Забег*")+1&amp;" ЗАБЕГ")</f>
        <v>2005</v>
      </c>
    </row>
    <row r="51" spans="1:10" ht="15.75" x14ac:dyDescent="0.25">
      <c r="A51">
        <v>4</v>
      </c>
      <c r="G51" s="192">
        <v>4</v>
      </c>
      <c r="H51">
        <f>IF(MOD(ROW(A50)-1,Дорожки),INDEX('мног2007-08 Дев'!$B$3:$B$102,MOD(ROW(A50)-1,Дорожки)+Дорожки*(COUNTIF($A$2:A51,"*Забег*")-1)-(COUNTIF($A$2:A51,"*Забег*")-1)),COUNTIF($A$1:A50,"*Забег*")+1&amp;" ЗАБЕГ")</f>
        <v>24</v>
      </c>
      <c r="I51" t="str">
        <f>IF(MOD(ROW(A50)-1,Дорожки),INDEX('мног2007-08 Дев'!$C$3:$C$102,MOD(ROW(A50)-1,Дорожки)+Дорожки*(COUNTIF($A$2:A51,"*Забег*")-1)-(COUNTIF($A$2:A51,"*Забег*")-1)),COUNTIF($A$1:A50,"*Забег*")+1&amp;" ЗАБЕГ")</f>
        <v>Мальцева Арина</v>
      </c>
      <c r="J51" s="170">
        <f>IF(MOD(ROW(A50)-1,Дорожки),INDEX('мног2007-08 Дев'!$D$3:$D$102,MOD(ROW(A50)-1,Дорожки)+Дорожки*(COUNTIF($A$2:A51,"*Забег*")-1)-(COUNTIF($A$2:A51,"*Забег*")-1)),COUNTIF($A$1:A50,"*Забег*")+1&amp;" ЗАБЕГ")</f>
        <v>2007</v>
      </c>
    </row>
    <row r="52" spans="1:10" ht="15.75" x14ac:dyDescent="0.25">
      <c r="A52">
        <v>5</v>
      </c>
      <c r="G52" s="192">
        <v>5</v>
      </c>
      <c r="H52" t="str">
        <f>IF(MOD(ROW(A51)-1,Дорожки),INDEX('мног2007-08 Дев'!$B$3:$B$102,MOD(ROW(A51)-1,Дорожки)+Дорожки*(COUNTIF($A$2:A52,"*Забег*")-1)-(COUNTIF($A$2:A52,"*Забег*")-1)),COUNTIF($A$1:A51,"*Забег*")+1&amp;" ЗАБЕГ")</f>
        <v>7 ЗАБЕГ</v>
      </c>
      <c r="I52" t="str">
        <f>IF(MOD(ROW(A51)-1,Дорожки),INDEX('мног2007-08 Дев'!$C$3:$C$102,MOD(ROW(A51)-1,Дорожки)+Дорожки*(COUNTIF($A$2:A52,"*Забег*")-1)-(COUNTIF($A$2:A52,"*Забег*")-1)),COUNTIF($A$1:A51,"*Забег*")+1&amp;" ЗАБЕГ")</f>
        <v>7 ЗАБЕГ</v>
      </c>
      <c r="J52" s="170" t="str">
        <f>IF(MOD(ROW(A51)-1,Дорожки),INDEX('мног2007-08 Дев'!$D$3:$D$102,MOD(ROW(A51)-1,Дорожки)+Дорожки*(COUNTIF($A$2:A52,"*Забег*")-1)-(COUNTIF($A$2:A52,"*Забег*")-1)),COUNTIF($A$1:A51,"*Забег*")+1&amp;" ЗАБЕГ")</f>
        <v>7 ЗАБЕГ</v>
      </c>
    </row>
    <row r="53" spans="1:10" ht="15.75" x14ac:dyDescent="0.25">
      <c r="A53">
        <v>6</v>
      </c>
      <c r="G53" s="192">
        <v>6</v>
      </c>
      <c r="H53">
        <f>IF(MOD(ROW(A52)-1,Дорожки),INDEX('мног2007-08 Дев'!$B$3:$B$102,MOD(ROW(A52)-1,Дорожки)+Дорожки*(COUNTIF($A$2:A53,"*Забег*")-1)-(COUNTIF($A$2:A53,"*Забег*")-1)),COUNTIF($A$1:A52,"*Забег*")+1&amp;" ЗАБЕГ")</f>
        <v>21</v>
      </c>
      <c r="I53" t="str">
        <f>IF(MOD(ROW(A52)-1,Дорожки),INDEX('мног2007-08 Дев'!$C$3:$C$102,MOD(ROW(A52)-1,Дорожки)+Дорожки*(COUNTIF($A$2:A53,"*Забег*")-1)-(COUNTIF($A$2:A53,"*Забег*")-1)),COUNTIF($A$1:A52,"*Забег*")+1&amp;" ЗАБЕГ")</f>
        <v>Пакина Олеся</v>
      </c>
      <c r="J53" s="170">
        <f>IF(MOD(ROW(A52)-1,Дорожки),INDEX('мног2007-08 Дев'!$D$3:$D$102,MOD(ROW(A52)-1,Дорожки)+Дорожки*(COUNTIF($A$2:A53,"*Забег*")-1)-(COUNTIF($A$2:A53,"*Забег*")-1)),COUNTIF($A$1:A52,"*Забег*")+1&amp;" ЗАБЕГ")</f>
        <v>2005</v>
      </c>
    </row>
    <row r="54" spans="1:10" ht="15.75" x14ac:dyDescent="0.25">
      <c r="A54">
        <v>7</v>
      </c>
      <c r="G54" s="192">
        <v>7</v>
      </c>
      <c r="H54">
        <f>IF(MOD(ROW(A53)-1,Дорожки),INDEX('мног2007-08 Дев'!$B$3:$B$102,MOD(ROW(A53)-1,Дорожки)+Дорожки*(COUNTIF($A$2:A54,"*Забег*")-1)-(COUNTIF($A$2:A54,"*Забег*")-1)),COUNTIF($A$1:A53,"*Забег*")+1&amp;" ЗАБЕГ")</f>
        <v>22</v>
      </c>
      <c r="I54" t="str">
        <f>IF(MOD(ROW(A53)-1,Дорожки),INDEX('мног2007-08 Дев'!$C$3:$C$102,MOD(ROW(A53)-1,Дорожки)+Дорожки*(COUNTIF($A$2:A54,"*Забег*")-1)-(COUNTIF($A$2:A54,"*Забег*")-1)),COUNTIF($A$1:A53,"*Забег*")+1&amp;" ЗАБЕГ")</f>
        <v>Шалгинская Екатерина</v>
      </c>
      <c r="J54" s="170">
        <f>IF(MOD(ROW(A53)-1,Дорожки),INDEX('мног2007-08 Дев'!$D$3:$D$102,MOD(ROW(A53)-1,Дорожки)+Дорожки*(COUNTIF($A$2:A54,"*Забег*")-1)-(COUNTIF($A$2:A54,"*Забег*")-1)),COUNTIF($A$1:A53,"*Забег*")+1&amp;" ЗАБЕГ")</f>
        <v>2005</v>
      </c>
    </row>
    <row r="55" spans="1:10" ht="15.75" x14ac:dyDescent="0.25">
      <c r="A55">
        <v>8</v>
      </c>
      <c r="G55" s="192">
        <v>8</v>
      </c>
      <c r="H55">
        <f>IF(MOD(ROW(A54)-1,Дорожки),INDEX('мног2007-08 Дев'!$B$3:$B$102,MOD(ROW(A54)-1,Дорожки)+Дорожки*(COUNTIF($A$2:A55,"*Забег*")-1)-(COUNTIF($A$2:A55,"*Забег*")-1)),COUNTIF($A$1:A54,"*Забег*")+1&amp;" ЗАБЕГ")</f>
        <v>23</v>
      </c>
      <c r="I55" t="str">
        <f>IF(MOD(ROW(A54)-1,Дорожки),INDEX('мног2007-08 Дев'!$C$3:$C$102,MOD(ROW(A54)-1,Дорожки)+Дорожки*(COUNTIF($A$2:A55,"*Забег*")-1)-(COUNTIF($A$2:A55,"*Забег*")-1)),COUNTIF($A$1:A54,"*Забег*")+1&amp;" ЗАБЕГ")</f>
        <v>Журавлева Диана</v>
      </c>
      <c r="J55" s="170">
        <f>IF(MOD(ROW(A54)-1,Дорожки),INDEX('мног2007-08 Дев'!$D$3:$D$102,MOD(ROW(A54)-1,Дорожки)+Дорожки*(COUNTIF($A$2:A55,"*Забег*")-1)-(COUNTIF($A$2:A55,"*Забег*")-1)),COUNTIF($A$1:A54,"*Забег*")+1&amp;" ЗАБЕГ")</f>
        <v>2005</v>
      </c>
    </row>
    <row r="56" spans="1:10" x14ac:dyDescent="0.25">
      <c r="A56" s="191" t="s">
        <v>193</v>
      </c>
      <c r="B56" s="191"/>
      <c r="C56" s="191"/>
      <c r="D56" s="191"/>
      <c r="E56" s="191"/>
      <c r="H56">
        <f>IF(MOD(ROW(A55)-1,Дорожки),INDEX('мног2007-08 Дев'!$B$3:$B$102,MOD(ROW(A55)-1,Дорожки)+Дорожки*(COUNTIF($A$2:A56,"*Забег*")-1)-(COUNTIF($A$2:A56,"*Забег*")-1)),COUNTIF($A$1:A55,"*Забег*")+1&amp;" ЗАБЕГ")</f>
        <v>45</v>
      </c>
      <c r="I56" t="str">
        <f>IF(MOD(ROW(A55)-1,Дорожки),INDEX('мног2007-08 Дев'!$C$3:$C$102,MOD(ROW(A55)-1,Дорожки)+Дорожки*(COUNTIF($A$2:A56,"*Забег*")-1)-(COUNTIF($A$2:A56,"*Забег*")-1)),COUNTIF($A$1:A55,"*Забег*")+1&amp;" ЗАБЕГ")</f>
        <v>Никулина Валерия</v>
      </c>
      <c r="J56" s="170">
        <f>IF(MOD(ROW(A55)-1,Дорожки),INDEX('мног2007-08 Дев'!$D$3:$D$102,MOD(ROW(A55)-1,Дорожки)+Дорожки*(COUNTIF($A$2:A56,"*Забег*")-1)-(COUNTIF($A$2:A56,"*Забег*")-1)),COUNTIF($A$1:A55,"*Забег*")+1&amp;" ЗАБЕГ")</f>
        <v>2004</v>
      </c>
    </row>
    <row r="57" spans="1:10" ht="15.75" x14ac:dyDescent="0.25">
      <c r="A57">
        <v>1</v>
      </c>
      <c r="G57" s="192">
        <v>1</v>
      </c>
      <c r="H57" t="str">
        <f>IF(MOD(ROW(A56)-1,Дорожки),INDEX('мног2007-08 Дев'!$B$3:$B$102,MOD(ROW(A56)-1,Дорожки)+Дорожки*(COUNTIF($A$2:A57,"*Забег*")-1)-(COUNTIF($A$2:A57,"*Забег*")-1)),COUNTIF($A$1:A56,"*Забег*")+1&amp;" ЗАБЕГ")</f>
        <v>8 ЗАБЕГ</v>
      </c>
      <c r="I57" t="str">
        <f>IF(MOD(ROW(A56)-1,Дорожки),INDEX('мног2007-08 Дев'!$C$3:$C$102,MOD(ROW(A56)-1,Дорожки)+Дорожки*(COUNTIF($A$2:A57,"*Забег*")-1)-(COUNTIF($A$2:A57,"*Забег*")-1)),COUNTIF($A$1:A56,"*Забег*")+1&amp;" ЗАБЕГ")</f>
        <v>8 ЗАБЕГ</v>
      </c>
      <c r="J57" s="170" t="str">
        <f>IF(MOD(ROW(A56)-1,Дорожки),INDEX('мног2007-08 Дев'!$D$3:$D$102,MOD(ROW(A56)-1,Дорожки)+Дорожки*(COUNTIF($A$2:A57,"*Забег*")-1)-(COUNTIF($A$2:A57,"*Забег*")-1)),COUNTIF($A$1:A56,"*Забег*")+1&amp;" ЗАБЕГ")</f>
        <v>8 ЗАБЕГ</v>
      </c>
    </row>
    <row r="58" spans="1:10" ht="15.75" x14ac:dyDescent="0.25">
      <c r="A58">
        <v>2</v>
      </c>
      <c r="G58" s="192">
        <v>2</v>
      </c>
      <c r="H58">
        <f>IF(MOD(ROW(A57)-1,Дорожки),INDEX('мног2007-08 Дев'!$B$3:$B$102,MOD(ROW(A57)-1,Дорожки)+Дорожки*(COUNTIF($A$2:A58,"*Забег*")-1)-(COUNTIF($A$2:A58,"*Забег*")-1)),COUNTIF($A$1:A57,"*Забег*")+1&amp;" ЗАБЕГ")</f>
        <v>42</v>
      </c>
      <c r="I58" t="str">
        <f>IF(MOD(ROW(A57)-1,Дорожки),INDEX('мног2007-08 Дев'!$C$3:$C$102,MOD(ROW(A57)-1,Дорожки)+Дорожки*(COUNTIF($A$2:A58,"*Забег*")-1)-(COUNTIF($A$2:A58,"*Забег*")-1)),COUNTIF($A$1:A57,"*Забег*")+1&amp;" ЗАБЕГ")</f>
        <v>Меркель Вероника</v>
      </c>
      <c r="J58" s="170">
        <f>IF(MOD(ROW(A57)-1,Дорожки),INDEX('мног2007-08 Дев'!$D$3:$D$102,MOD(ROW(A57)-1,Дорожки)+Дорожки*(COUNTIF($A$2:A58,"*Забег*")-1)-(COUNTIF($A$2:A58,"*Забег*")-1)),COUNTIF($A$1:A57,"*Забег*")+1&amp;" ЗАБЕГ")</f>
        <v>2004</v>
      </c>
    </row>
    <row r="59" spans="1:10" ht="15.75" x14ac:dyDescent="0.25">
      <c r="A59">
        <v>3</v>
      </c>
      <c r="G59" s="192">
        <v>3</v>
      </c>
      <c r="H59">
        <f>IF(MOD(ROW(A58)-1,Дорожки),INDEX('мног2007-08 Дев'!$B$3:$B$102,MOD(ROW(A58)-1,Дорожки)+Дорожки*(COUNTIF($A$2:A59,"*Забег*")-1)-(COUNTIF($A$2:A59,"*Забег*")-1)),COUNTIF($A$1:A58,"*Забег*")+1&amp;" ЗАБЕГ")</f>
        <v>43</v>
      </c>
      <c r="I59" t="str">
        <f>IF(MOD(ROW(A58)-1,Дорожки),INDEX('мног2007-08 Дев'!$C$3:$C$102,MOD(ROW(A58)-1,Дорожки)+Дорожки*(COUNTIF($A$2:A59,"*Забег*")-1)-(COUNTIF($A$2:A59,"*Забег*")-1)),COUNTIF($A$1:A58,"*Забег*")+1&amp;" ЗАБЕГ")</f>
        <v>Курочкина Александра</v>
      </c>
      <c r="J59" s="170">
        <f>IF(MOD(ROW(A58)-1,Дорожки),INDEX('мног2007-08 Дев'!$D$3:$D$102,MOD(ROW(A58)-1,Дорожки)+Дорожки*(COUNTIF($A$2:A59,"*Забег*")-1)-(COUNTIF($A$2:A59,"*Забег*")-1)),COUNTIF($A$1:A58,"*Забег*")+1&amp;" ЗАБЕГ")</f>
        <v>2004</v>
      </c>
    </row>
    <row r="60" spans="1:10" ht="15.75" x14ac:dyDescent="0.25">
      <c r="A60">
        <v>4</v>
      </c>
      <c r="G60" s="192">
        <v>4</v>
      </c>
      <c r="H60">
        <f>IF(MOD(ROW(A59)-1,Дорожки),INDEX('мног2007-08 Дев'!$B$3:$B$102,MOD(ROW(A59)-1,Дорожки)+Дорожки*(COUNTIF($A$2:A60,"*Забег*")-1)-(COUNTIF($A$2:A60,"*Забег*")-1)),COUNTIF($A$1:A59,"*Забег*")+1&amp;" ЗАБЕГ")</f>
        <v>44</v>
      </c>
      <c r="I60" t="str">
        <f>IF(MOD(ROW(A59)-1,Дорожки),INDEX('мног2007-08 Дев'!$C$3:$C$102,MOD(ROW(A59)-1,Дорожки)+Дорожки*(COUNTIF($A$2:A60,"*Забег*")-1)-(COUNTIF($A$2:A60,"*Забег*")-1)),COUNTIF($A$1:A59,"*Забег*")+1&amp;" ЗАБЕГ")</f>
        <v>Русских Александра</v>
      </c>
      <c r="J60" s="170">
        <f>IF(MOD(ROW(A59)-1,Дорожки),INDEX('мног2007-08 Дев'!$D$3:$D$102,MOD(ROW(A59)-1,Дорожки)+Дорожки*(COUNTIF($A$2:A60,"*Забег*")-1)-(COUNTIF($A$2:A60,"*Забег*")-1)),COUNTIF($A$1:A59,"*Забег*")+1&amp;" ЗАБЕГ")</f>
        <v>2004</v>
      </c>
    </row>
    <row r="61" spans="1:10" ht="15.75" x14ac:dyDescent="0.25">
      <c r="A61">
        <v>5</v>
      </c>
      <c r="G61" s="192">
        <v>5</v>
      </c>
      <c r="H61">
        <f>IF(MOD(ROW(A60)-1,Дорожки),INDEX('мног2007-08 Дев'!$B$3:$B$102,MOD(ROW(A60)-1,Дорожки)+Дорожки*(COUNTIF($A$2:A61,"*Забег*")-1)-(COUNTIF($A$2:A61,"*Забег*")-1)),COUNTIF($A$1:A60,"*Забег*")+1&amp;" ЗАБЕГ")</f>
        <v>45</v>
      </c>
      <c r="I61" t="str">
        <f>IF(MOD(ROW(A60)-1,Дорожки),INDEX('мног2007-08 Дев'!$C$3:$C$102,MOD(ROW(A60)-1,Дорожки)+Дорожки*(COUNTIF($A$2:A61,"*Забег*")-1)-(COUNTIF($A$2:A61,"*Забег*")-1)),COUNTIF($A$1:A60,"*Забег*")+1&amp;" ЗАБЕГ")</f>
        <v>Никулина Валерия</v>
      </c>
      <c r="J61" s="170">
        <f>IF(MOD(ROW(A60)-1,Дорожки),INDEX('мног2007-08 Дев'!$D$3:$D$102,MOD(ROW(A60)-1,Дорожки)+Дорожки*(COUNTIF($A$2:A61,"*Забег*")-1)-(COUNTIF($A$2:A61,"*Забег*")-1)),COUNTIF($A$1:A60,"*Забег*")+1&amp;" ЗАБЕГ")</f>
        <v>2004</v>
      </c>
    </row>
    <row r="62" spans="1:10" ht="15.75" x14ac:dyDescent="0.25">
      <c r="A62">
        <v>6</v>
      </c>
      <c r="G62" s="192">
        <v>6</v>
      </c>
      <c r="H62" t="str">
        <f>IF(MOD(ROW(A61)-1,Дорожки),INDEX('мног2007-08 Дев'!$B$3:$B$102,MOD(ROW(A61)-1,Дорожки)+Дорожки*(COUNTIF($A$2:A62,"*Забег*")-1)-(COUNTIF($A$2:A62,"*Забег*")-1)),COUNTIF($A$1:A61,"*Забег*")+1&amp;" ЗАБЕГ")</f>
        <v>8 ЗАБЕГ</v>
      </c>
      <c r="I62" t="str">
        <f>IF(MOD(ROW(A61)-1,Дорожки),INDEX('мног2007-08 Дев'!$C$3:$C$102,MOD(ROW(A61)-1,Дорожки)+Дорожки*(COUNTIF($A$2:A62,"*Забег*")-1)-(COUNTIF($A$2:A62,"*Забег*")-1)),COUNTIF($A$1:A61,"*Забег*")+1&amp;" ЗАБЕГ")</f>
        <v>8 ЗАБЕГ</v>
      </c>
      <c r="J62" s="170" t="str">
        <f>IF(MOD(ROW(A61)-1,Дорожки),INDEX('мног2007-08 Дев'!$D$3:$D$102,MOD(ROW(A61)-1,Дорожки)+Дорожки*(COUNTIF($A$2:A62,"*Забег*")-1)-(COUNTIF($A$2:A62,"*Забег*")-1)),COUNTIF($A$1:A61,"*Забег*")+1&amp;" ЗАБЕГ")</f>
        <v>8 ЗАБЕГ</v>
      </c>
    </row>
    <row r="63" spans="1:10" ht="15.75" x14ac:dyDescent="0.25">
      <c r="A63">
        <v>7</v>
      </c>
      <c r="G63" s="192">
        <v>7</v>
      </c>
      <c r="H63">
        <f>IF(MOD(ROW(A62)-1,Дорожки),INDEX('мног2007-08 Дев'!$B$3:$B$102,MOD(ROW(A62)-1,Дорожки)+Дорожки*(COUNTIF($A$2:A63,"*Забег*")-1)-(COUNTIF($A$2:A63,"*Забег*")-1)),COUNTIF($A$1:A62,"*Забег*")+1&amp;" ЗАБЕГ")</f>
        <v>42</v>
      </c>
      <c r="I63" t="str">
        <f>IF(MOD(ROW(A62)-1,Дорожки),INDEX('мног2007-08 Дев'!$C$3:$C$102,MOD(ROW(A62)-1,Дорожки)+Дорожки*(COUNTIF($A$2:A63,"*Забег*")-1)-(COUNTIF($A$2:A63,"*Забег*")-1)),COUNTIF($A$1:A62,"*Забег*")+1&amp;" ЗАБЕГ")</f>
        <v>Меркель Вероника</v>
      </c>
      <c r="J63" s="170">
        <f>IF(MOD(ROW(A62)-1,Дорожки),INDEX('мног2007-08 Дев'!$D$3:$D$102,MOD(ROW(A62)-1,Дорожки)+Дорожки*(COUNTIF($A$2:A63,"*Забег*")-1)-(COUNTIF($A$2:A63,"*Забег*")-1)),COUNTIF($A$1:A62,"*Забег*")+1&amp;" ЗАБЕГ")</f>
        <v>2004</v>
      </c>
    </row>
    <row r="64" spans="1:10" ht="15.75" x14ac:dyDescent="0.25">
      <c r="A64">
        <v>8</v>
      </c>
      <c r="G64" s="192">
        <v>8</v>
      </c>
      <c r="H64">
        <f>IF(MOD(ROW(A63)-1,Дорожки),INDEX('мног2007-08 Дев'!$B$3:$B$102,MOD(ROW(A63)-1,Дорожки)+Дорожки*(COUNTIF($A$2:A64,"*Забег*")-1)-(COUNTIF($A$2:A64,"*Забег*")-1)),COUNTIF($A$1:A63,"*Забег*")+1&amp;" ЗАБЕГ")</f>
        <v>43</v>
      </c>
      <c r="I64" t="str">
        <f>IF(MOD(ROW(A63)-1,Дорожки),INDEX('мног2007-08 Дев'!$C$3:$C$102,MOD(ROW(A63)-1,Дорожки)+Дорожки*(COUNTIF($A$2:A64,"*Забег*")-1)-(COUNTIF($A$2:A64,"*Забег*")-1)),COUNTIF($A$1:A63,"*Забег*")+1&amp;" ЗАБЕГ")</f>
        <v>Курочкина Александра</v>
      </c>
      <c r="J64" s="170">
        <f>IF(MOD(ROW(A63)-1,Дорожки),INDEX('мног2007-08 Дев'!$D$3:$D$102,MOD(ROW(A63)-1,Дорожки)+Дорожки*(COUNTIF($A$2:A64,"*Забег*")-1)-(COUNTIF($A$2:A64,"*Забег*")-1)),COUNTIF($A$1:A63,"*Забег*")+1&amp;" ЗАБЕГ")</f>
        <v>2004</v>
      </c>
    </row>
    <row r="65" spans="1:10" x14ac:dyDescent="0.25">
      <c r="A65" s="191" t="s">
        <v>194</v>
      </c>
      <c r="B65" s="191"/>
      <c r="C65" s="191"/>
      <c r="D65" s="191"/>
      <c r="E65" s="191"/>
      <c r="H65">
        <f>IF(MOD(ROW(A64)-1,Дорожки),INDEX('мног2007-08 Дев'!$B$3:$B$102,MOD(ROW(A64)-1,Дорожки)+Дорожки*(COUNTIF($A$2:A65,"*Забег*")-1)-(COUNTIF($A$2:A65,"*Забег*")-1)),COUNTIF($A$1:A64,"*Забег*")+1&amp;" ЗАБЕГ")</f>
        <v>48</v>
      </c>
      <c r="I65" t="str">
        <f>IF(MOD(ROW(A64)-1,Дорожки),INDEX('мног2007-08 Дев'!$C$3:$C$102,MOD(ROW(A64)-1,Дорожки)+Дорожки*(COUNTIF($A$2:A65,"*Забег*")-1)-(COUNTIF($A$2:A65,"*Забег*")-1)),COUNTIF($A$1:A64,"*Забег*")+1&amp;" ЗАБЕГ")</f>
        <v>Малахова Любовь</v>
      </c>
      <c r="J65" s="170">
        <f>IF(MOD(ROW(A64)-1,Дорожки),INDEX('мног2007-08 Дев'!$D$3:$D$102,MOD(ROW(A64)-1,Дорожки)+Дорожки*(COUNTIF($A$2:A65,"*Забег*")-1)-(COUNTIF($A$2:A65,"*Забег*")-1)),COUNTIF($A$1:A64,"*Забег*")+1&amp;" ЗАБЕГ")</f>
        <v>2005</v>
      </c>
    </row>
    <row r="66" spans="1:10" ht="15.75" x14ac:dyDescent="0.25">
      <c r="A66">
        <v>1</v>
      </c>
      <c r="G66" s="192">
        <v>1</v>
      </c>
      <c r="H66">
        <f>IF(MOD(ROW(A65)-1,Дорожки),INDEX('мног2007-08 Дев'!$B$3:$B$102,MOD(ROW(A65)-1,Дорожки)+Дорожки*(COUNTIF($A$2:A66,"*Забег*")-1)-(COUNTIF($A$2:A66,"*Забег*")-1)),COUNTIF($A$1:A65,"*Забег*")+1&amp;" ЗАБЕГ")</f>
        <v>49</v>
      </c>
      <c r="I66" t="str">
        <f>IF(MOD(ROW(A65)-1,Дорожки),INDEX('мног2007-08 Дев'!$C$3:$C$102,MOD(ROW(A65)-1,Дорожки)+Дорожки*(COUNTIF($A$2:A66,"*Забег*")-1)-(COUNTIF($A$2:A66,"*Забег*")-1)),COUNTIF($A$1:A65,"*Забег*")+1&amp;" ЗАБЕГ")</f>
        <v>Малюга Виктория</v>
      </c>
      <c r="J66" s="170">
        <f>IF(MOD(ROW(A65)-1,Дорожки),INDEX('мног2007-08 Дев'!$D$3:$D$102,MOD(ROW(A65)-1,Дорожки)+Дорожки*(COUNTIF($A$2:A66,"*Забег*")-1)-(COUNTIF($A$2:A66,"*Забег*")-1)),COUNTIF($A$1:A65,"*Забег*")+1&amp;" ЗАБЕГ")</f>
        <v>2005</v>
      </c>
    </row>
    <row r="67" spans="1:10" ht="15.75" x14ac:dyDescent="0.25">
      <c r="A67">
        <v>2</v>
      </c>
      <c r="G67" s="192">
        <v>2</v>
      </c>
      <c r="H67" t="str">
        <f>IF(MOD(ROW(A66)-1,Дорожки),INDEX('мног2007-08 Дев'!$B$3:$B$102,MOD(ROW(A66)-1,Дорожки)+Дорожки*(COUNTIF($A$2:A67,"*Забег*")-1)-(COUNTIF($A$2:A67,"*Забег*")-1)),COUNTIF($A$1:A66,"*Забег*")+1&amp;" ЗАБЕГ")</f>
        <v>9 ЗАБЕГ</v>
      </c>
      <c r="I67" t="str">
        <f>IF(MOD(ROW(A66)-1,Дорожки),INDEX('мног2007-08 Дев'!$C$3:$C$102,MOD(ROW(A66)-1,Дорожки)+Дорожки*(COUNTIF($A$2:A67,"*Забег*")-1)-(COUNTIF($A$2:A67,"*Забег*")-1)),COUNTIF($A$1:A66,"*Забег*")+1&amp;" ЗАБЕГ")</f>
        <v>9 ЗАБЕГ</v>
      </c>
      <c r="J67" s="170" t="str">
        <f>IF(MOD(ROW(A66)-1,Дорожки),INDEX('мног2007-08 Дев'!$D$3:$D$102,MOD(ROW(A66)-1,Дорожки)+Дорожки*(COUNTIF($A$2:A67,"*Забег*")-1)-(COUNTIF($A$2:A67,"*Забег*")-1)),COUNTIF($A$1:A66,"*Забег*")+1&amp;" ЗАБЕГ")</f>
        <v>9 ЗАБЕГ</v>
      </c>
    </row>
    <row r="68" spans="1:10" ht="15.75" x14ac:dyDescent="0.25">
      <c r="A68">
        <v>3</v>
      </c>
      <c r="G68" s="192">
        <v>3</v>
      </c>
      <c r="H68">
        <f>IF(MOD(ROW(A67)-1,Дорожки),INDEX('мног2007-08 Дев'!$B$3:$B$102,MOD(ROW(A67)-1,Дорожки)+Дорожки*(COUNTIF($A$2:A68,"*Забег*")-1)-(COUNTIF($A$2:A68,"*Забег*")-1)),COUNTIF($A$1:A67,"*Забег*")+1&amp;" ЗАБЕГ")</f>
        <v>46</v>
      </c>
      <c r="I68" t="str">
        <f>IF(MOD(ROW(A67)-1,Дорожки),INDEX('мног2007-08 Дев'!$C$3:$C$102,MOD(ROW(A67)-1,Дорожки)+Дорожки*(COUNTIF($A$2:A68,"*Забег*")-1)-(COUNTIF($A$2:A68,"*Забег*")-1)),COUNTIF($A$1:A67,"*Забег*")+1&amp;" ЗАБЕГ")</f>
        <v>Ложеницына Маргарита</v>
      </c>
      <c r="J68" s="170">
        <f>IF(MOD(ROW(A67)-1,Дорожки),INDEX('мног2007-08 Дев'!$D$3:$D$102,MOD(ROW(A67)-1,Дорожки)+Дорожки*(COUNTIF($A$2:A68,"*Забег*")-1)-(COUNTIF($A$2:A68,"*Забег*")-1)),COUNTIF($A$1:A67,"*Забег*")+1&amp;" ЗАБЕГ")</f>
        <v>2008</v>
      </c>
    </row>
    <row r="69" spans="1:10" ht="15.75" x14ac:dyDescent="0.25">
      <c r="A69">
        <v>4</v>
      </c>
      <c r="G69" s="192">
        <v>4</v>
      </c>
      <c r="H69">
        <f>IF(MOD(ROW(A68)-1,Дорожки),INDEX('мног2007-08 Дев'!$B$3:$B$102,MOD(ROW(A68)-1,Дорожки)+Дорожки*(COUNTIF($A$2:A69,"*Забег*")-1)-(COUNTIF($A$2:A69,"*Забег*")-1)),COUNTIF($A$1:A68,"*Забег*")+1&amp;" ЗАБЕГ")</f>
        <v>47</v>
      </c>
      <c r="I69" t="str">
        <f>IF(MOD(ROW(A68)-1,Дорожки),INDEX('мног2007-08 Дев'!$C$3:$C$102,MOD(ROW(A68)-1,Дорожки)+Дорожки*(COUNTIF($A$2:A69,"*Забег*")-1)-(COUNTIF($A$2:A69,"*Забег*")-1)),COUNTIF($A$1:A68,"*Забег*")+1&amp;" ЗАБЕГ")</f>
        <v>Малахова Алёна</v>
      </c>
      <c r="J69" s="170">
        <f>IF(MOD(ROW(A68)-1,Дорожки),INDEX('мног2007-08 Дев'!$D$3:$D$102,MOD(ROW(A68)-1,Дорожки)+Дорожки*(COUNTIF($A$2:A69,"*Забег*")-1)-(COUNTIF($A$2:A69,"*Забег*")-1)),COUNTIF($A$1:A68,"*Забег*")+1&amp;" ЗАБЕГ")</f>
        <v>2005</v>
      </c>
    </row>
    <row r="70" spans="1:10" ht="15.75" x14ac:dyDescent="0.25">
      <c r="A70">
        <v>5</v>
      </c>
      <c r="G70" s="192">
        <v>5</v>
      </c>
      <c r="H70">
        <f>IF(MOD(ROW(A69)-1,Дорожки),INDEX('мног2007-08 Дев'!$B$3:$B$102,MOD(ROW(A69)-1,Дорожки)+Дорожки*(COUNTIF($A$2:A70,"*Забег*")-1)-(COUNTIF($A$2:A70,"*Забег*")-1)),COUNTIF($A$1:A69,"*Забег*")+1&amp;" ЗАБЕГ")</f>
        <v>48</v>
      </c>
      <c r="I70" t="str">
        <f>IF(MOD(ROW(A69)-1,Дорожки),INDEX('мног2007-08 Дев'!$C$3:$C$102,MOD(ROW(A69)-1,Дорожки)+Дорожки*(COUNTIF($A$2:A70,"*Забег*")-1)-(COUNTIF($A$2:A70,"*Забег*")-1)),COUNTIF($A$1:A69,"*Забег*")+1&amp;" ЗАБЕГ")</f>
        <v>Малахова Любовь</v>
      </c>
      <c r="J70" s="170">
        <f>IF(MOD(ROW(A69)-1,Дорожки),INDEX('мног2007-08 Дев'!$D$3:$D$102,MOD(ROW(A69)-1,Дорожки)+Дорожки*(COUNTIF($A$2:A70,"*Забег*")-1)-(COUNTIF($A$2:A70,"*Забег*")-1)),COUNTIF($A$1:A69,"*Забег*")+1&amp;" ЗАБЕГ")</f>
        <v>2005</v>
      </c>
    </row>
    <row r="71" spans="1:10" ht="15.75" x14ac:dyDescent="0.25">
      <c r="A71">
        <v>6</v>
      </c>
      <c r="G71" s="192">
        <v>6</v>
      </c>
      <c r="H71">
        <f>IF(MOD(ROW(A70)-1,Дорожки),INDEX('мног2007-08 Дев'!$B$3:$B$102,MOD(ROW(A70)-1,Дорожки)+Дорожки*(COUNTIF($A$2:A71,"*Забег*")-1)-(COUNTIF($A$2:A71,"*Забег*")-1)),COUNTIF($A$1:A70,"*Забег*")+1&amp;" ЗАБЕГ")</f>
        <v>49</v>
      </c>
      <c r="I71" t="str">
        <f>IF(MOD(ROW(A70)-1,Дорожки),INDEX('мног2007-08 Дев'!$C$3:$C$102,MOD(ROW(A70)-1,Дорожки)+Дорожки*(COUNTIF($A$2:A71,"*Забег*")-1)-(COUNTIF($A$2:A71,"*Забег*")-1)),COUNTIF($A$1:A70,"*Забег*")+1&amp;" ЗАБЕГ")</f>
        <v>Малюга Виктория</v>
      </c>
      <c r="J71" s="170">
        <f>IF(MOD(ROW(A70)-1,Дорожки),INDEX('мног2007-08 Дев'!$D$3:$D$102,MOD(ROW(A70)-1,Дорожки)+Дорожки*(COUNTIF($A$2:A71,"*Забег*")-1)-(COUNTIF($A$2:A71,"*Забег*")-1)),COUNTIF($A$1:A70,"*Забег*")+1&amp;" ЗАБЕГ")</f>
        <v>2005</v>
      </c>
    </row>
    <row r="72" spans="1:10" ht="15.75" x14ac:dyDescent="0.25">
      <c r="A72">
        <v>7</v>
      </c>
      <c r="G72" s="192">
        <v>7</v>
      </c>
      <c r="H72" t="str">
        <f>IF(MOD(ROW(A71)-1,Дорожки),INDEX('мног2007-08 Дев'!$B$3:$B$102,MOD(ROW(A71)-1,Дорожки)+Дорожки*(COUNTIF($A$2:A72,"*Забег*")-1)-(COUNTIF($A$2:A72,"*Забег*")-1)),COUNTIF($A$1:A71,"*Забег*")+1&amp;" ЗАБЕГ")</f>
        <v>9 ЗАБЕГ</v>
      </c>
      <c r="I72" t="str">
        <f>IF(MOD(ROW(A71)-1,Дорожки),INDEX('мног2007-08 Дев'!$C$3:$C$102,MOD(ROW(A71)-1,Дорожки)+Дорожки*(COUNTIF($A$2:A72,"*Забег*")-1)-(COUNTIF($A$2:A72,"*Забег*")-1)),COUNTIF($A$1:A71,"*Забег*")+1&amp;" ЗАБЕГ")</f>
        <v>9 ЗАБЕГ</v>
      </c>
      <c r="J72" s="170" t="str">
        <f>IF(MOD(ROW(A71)-1,Дорожки),INDEX('мног2007-08 Дев'!$D$3:$D$102,MOD(ROW(A71)-1,Дорожки)+Дорожки*(COUNTIF($A$2:A72,"*Забег*")-1)-(COUNTIF($A$2:A72,"*Забег*")-1)),COUNTIF($A$1:A71,"*Забег*")+1&amp;" ЗАБЕГ")</f>
        <v>9 ЗАБЕГ</v>
      </c>
    </row>
    <row r="73" spans="1:10" ht="15.75" x14ac:dyDescent="0.25">
      <c r="A73">
        <v>8</v>
      </c>
      <c r="G73" s="192">
        <v>8</v>
      </c>
      <c r="H73">
        <f>IF(MOD(ROW(A72)-1,Дорожки),INDEX('мног2007-08 Дев'!$B$3:$B$102,MOD(ROW(A72)-1,Дорожки)+Дорожки*(COUNTIF($A$2:A73,"*Забег*")-1)-(COUNTIF($A$2:A73,"*Забег*")-1)),COUNTIF($A$1:A72,"*Забег*")+1&amp;" ЗАБЕГ")</f>
        <v>46</v>
      </c>
      <c r="I73" t="str">
        <f>IF(MOD(ROW(A72)-1,Дорожки),INDEX('мног2007-08 Дев'!$C$3:$C$102,MOD(ROW(A72)-1,Дорожки)+Дорожки*(COUNTIF($A$2:A73,"*Забег*")-1)-(COUNTIF($A$2:A73,"*Забег*")-1)),COUNTIF($A$1:A72,"*Забег*")+1&amp;" ЗАБЕГ")</f>
        <v>Ложеницына Маргарита</v>
      </c>
      <c r="J73" s="170">
        <f>IF(MOD(ROW(A72)-1,Дорожки),INDEX('мног2007-08 Дев'!$D$3:$D$102,MOD(ROW(A72)-1,Дорожки)+Дорожки*(COUNTIF($A$2:A73,"*Забег*")-1)-(COUNTIF($A$2:A73,"*Забег*")-1)),COUNTIF($A$1:A72,"*Забег*")+1&amp;" ЗАБЕГ")</f>
        <v>2008</v>
      </c>
    </row>
    <row r="74" spans="1:10" x14ac:dyDescent="0.25">
      <c r="A74" s="191" t="s">
        <v>195</v>
      </c>
      <c r="B74" s="191"/>
      <c r="C74" s="191"/>
      <c r="D74" s="191"/>
      <c r="E74" s="191"/>
      <c r="H74">
        <f>IF(MOD(ROW(A73)-1,Дорожки),INDEX('мног2007-08 Дев'!$B$3:$B$102,MOD(ROW(A73)-1,Дорожки)+Дорожки*(COUNTIF($A$2:A74,"*Забег*")-1)-(COUNTIF($A$2:A74,"*Забег*")-1)),COUNTIF($A$1:A73,"*Забег*")+1&amp;" ЗАБЕГ")</f>
        <v>51</v>
      </c>
      <c r="I74" t="str">
        <f>IF(MOD(ROW(A73)-1,Дорожки),INDEX('мног2007-08 Дев'!$C$3:$C$102,MOD(ROW(A73)-1,Дорожки)+Дорожки*(COUNTIF($A$2:A74,"*Забег*")-1)-(COUNTIF($A$2:A74,"*Забег*")-1)),COUNTIF($A$1:A73,"*Забег*")+1&amp;" ЗАБЕГ")</f>
        <v>Чесалина Карина</v>
      </c>
      <c r="J74" s="170">
        <f>IF(MOD(ROW(A73)-1,Дорожки),INDEX('мног2007-08 Дев'!$D$3:$D$102,MOD(ROW(A73)-1,Дорожки)+Дорожки*(COUNTIF($A$2:A74,"*Забег*")-1)-(COUNTIF($A$2:A74,"*Забег*")-1)),COUNTIF($A$1:A73,"*Забег*")+1&amp;" ЗАБЕГ")</f>
        <v>2003</v>
      </c>
    </row>
    <row r="75" spans="1:10" ht="15.75" x14ac:dyDescent="0.25">
      <c r="A75">
        <v>1</v>
      </c>
      <c r="G75" s="192">
        <v>1</v>
      </c>
      <c r="H75">
        <f>IF(MOD(ROW(A74)-1,Дорожки),INDEX('мног2007-08 Дев'!$B$3:$B$102,MOD(ROW(A74)-1,Дорожки)+Дорожки*(COUNTIF($A$2:A75,"*Забег*")-1)-(COUNTIF($A$2:A75,"*Забег*")-1)),COUNTIF($A$1:A74,"*Забег*")+1&amp;" ЗАБЕГ")</f>
        <v>52</v>
      </c>
      <c r="I75" t="str">
        <f>IF(MOD(ROW(A74)-1,Дорожки),INDEX('мног2007-08 Дев'!$C$3:$C$102,MOD(ROW(A74)-1,Дорожки)+Дорожки*(COUNTIF($A$2:A75,"*Забег*")-1)-(COUNTIF($A$2:A75,"*Забег*")-1)),COUNTIF($A$1:A74,"*Забег*")+1&amp;" ЗАБЕГ")</f>
        <v>Болотова Виктория</v>
      </c>
      <c r="J75" s="170">
        <f>IF(MOD(ROW(A74)-1,Дорожки),INDEX('мног2007-08 Дев'!$D$3:$D$102,MOD(ROW(A74)-1,Дорожки)+Дорожки*(COUNTIF($A$2:A75,"*Забег*")-1)-(COUNTIF($A$2:A75,"*Забег*")-1)),COUNTIF($A$1:A74,"*Забег*")+1&amp;" ЗАБЕГ")</f>
        <v>2005</v>
      </c>
    </row>
    <row r="76" spans="1:10" ht="15.75" x14ac:dyDescent="0.25">
      <c r="A76">
        <v>2</v>
      </c>
      <c r="G76" s="192">
        <v>2</v>
      </c>
      <c r="H76">
        <f>IF(MOD(ROW(A75)-1,Дорожки),INDEX('мног2007-08 Дев'!$B$3:$B$102,MOD(ROW(A75)-1,Дорожки)+Дорожки*(COUNTIF($A$2:A76,"*Забег*")-1)-(COUNTIF($A$2:A76,"*Забег*")-1)),COUNTIF($A$1:A75,"*Забег*")+1&amp;" ЗАБЕГ")</f>
        <v>53</v>
      </c>
      <c r="I76" t="str">
        <f>IF(MOD(ROW(A75)-1,Дорожки),INDEX('мног2007-08 Дев'!$C$3:$C$102,MOD(ROW(A75)-1,Дорожки)+Дорожки*(COUNTIF($A$2:A76,"*Забег*")-1)-(COUNTIF($A$2:A76,"*Забег*")-1)),COUNTIF($A$1:A75,"*Забег*")+1&amp;" ЗАБЕГ")</f>
        <v>Мурзина Галина</v>
      </c>
      <c r="J76" s="170">
        <f>IF(MOD(ROW(A75)-1,Дорожки),INDEX('мног2007-08 Дев'!$D$3:$D$102,MOD(ROW(A75)-1,Дорожки)+Дорожки*(COUNTIF($A$2:A76,"*Забег*")-1)-(COUNTIF($A$2:A76,"*Забег*")-1)),COUNTIF($A$1:A75,"*Забег*")+1&amp;" ЗАБЕГ")</f>
        <v>2001</v>
      </c>
    </row>
    <row r="77" spans="1:10" ht="15.75" x14ac:dyDescent="0.25">
      <c r="A77">
        <v>3</v>
      </c>
      <c r="G77" s="192">
        <v>3</v>
      </c>
      <c r="H77" t="str">
        <f>IF(MOD(ROW(A76)-1,Дорожки),INDEX('мног2007-08 Дев'!$B$3:$B$102,MOD(ROW(A76)-1,Дорожки)+Дорожки*(COUNTIF($A$2:A77,"*Забег*")-1)-(COUNTIF($A$2:A77,"*Забег*")-1)),COUNTIF($A$1:A76,"*Забег*")+1&amp;" ЗАБЕГ")</f>
        <v>10 ЗАБЕГ</v>
      </c>
      <c r="I77" t="str">
        <f>IF(MOD(ROW(A76)-1,Дорожки),INDEX('мног2007-08 Дев'!$C$3:$C$102,MOD(ROW(A76)-1,Дорожки)+Дорожки*(COUNTIF($A$2:A77,"*Забег*")-1)-(COUNTIF($A$2:A77,"*Забег*")-1)),COUNTIF($A$1:A76,"*Забег*")+1&amp;" ЗАБЕГ")</f>
        <v>10 ЗАБЕГ</v>
      </c>
      <c r="J77" s="170" t="str">
        <f>IF(MOD(ROW(A76)-1,Дорожки),INDEX('мног2007-08 Дев'!$D$3:$D$102,MOD(ROW(A76)-1,Дорожки)+Дорожки*(COUNTIF($A$2:A77,"*Забег*")-1)-(COUNTIF($A$2:A77,"*Забег*")-1)),COUNTIF($A$1:A76,"*Забег*")+1&amp;" ЗАБЕГ")</f>
        <v>10 ЗАБЕГ</v>
      </c>
    </row>
    <row r="78" spans="1:10" ht="15.75" x14ac:dyDescent="0.25">
      <c r="A78">
        <v>4</v>
      </c>
      <c r="G78" s="192">
        <v>4</v>
      </c>
      <c r="H78">
        <f>IF(MOD(ROW(A77)-1,Дорожки),INDEX('мног2007-08 Дев'!$B$3:$B$102,MOD(ROW(A77)-1,Дорожки)+Дорожки*(COUNTIF($A$2:A78,"*Забег*")-1)-(COUNTIF($A$2:A78,"*Забег*")-1)),COUNTIF($A$1:A77,"*Забег*")+1&amp;" ЗАБЕГ")</f>
        <v>50</v>
      </c>
      <c r="I78" t="str">
        <f>IF(MOD(ROW(A77)-1,Дорожки),INDEX('мног2007-08 Дев'!$C$3:$C$102,MOD(ROW(A77)-1,Дорожки)+Дорожки*(COUNTIF($A$2:A78,"*Забег*")-1)-(COUNTIF($A$2:A78,"*Забег*")-1)),COUNTIF($A$1:A77,"*Забег*")+1&amp;" ЗАБЕГ")</f>
        <v>Дёмина Анастасия</v>
      </c>
      <c r="J78" s="170">
        <f>IF(MOD(ROW(A77)-1,Дорожки),INDEX('мног2007-08 Дев'!$D$3:$D$102,MOD(ROW(A77)-1,Дорожки)+Дорожки*(COUNTIF($A$2:A78,"*Забег*")-1)-(COUNTIF($A$2:A78,"*Забег*")-1)),COUNTIF($A$1:A77,"*Забег*")+1&amp;" ЗАБЕГ")</f>
        <v>2005</v>
      </c>
    </row>
    <row r="79" spans="1:10" ht="15.75" x14ac:dyDescent="0.25">
      <c r="A79">
        <v>5</v>
      </c>
      <c r="G79" s="192">
        <v>5</v>
      </c>
      <c r="H79">
        <f>IF(MOD(ROW(A78)-1,Дорожки),INDEX('мног2007-08 Дев'!$B$3:$B$102,MOD(ROW(A78)-1,Дорожки)+Дорожки*(COUNTIF($A$2:A79,"*Забег*")-1)-(COUNTIF($A$2:A79,"*Забег*")-1)),COUNTIF($A$1:A78,"*Забег*")+1&amp;" ЗАБЕГ")</f>
        <v>51</v>
      </c>
      <c r="I79" t="str">
        <f>IF(MOD(ROW(A78)-1,Дорожки),INDEX('мног2007-08 Дев'!$C$3:$C$102,MOD(ROW(A78)-1,Дорожки)+Дорожки*(COUNTIF($A$2:A79,"*Забег*")-1)-(COUNTIF($A$2:A79,"*Забег*")-1)),COUNTIF($A$1:A78,"*Забег*")+1&amp;" ЗАБЕГ")</f>
        <v>Чесалина Карина</v>
      </c>
      <c r="J79" s="170">
        <f>IF(MOD(ROW(A78)-1,Дорожки),INDEX('мног2007-08 Дев'!$D$3:$D$102,MOD(ROW(A78)-1,Дорожки)+Дорожки*(COUNTIF($A$2:A79,"*Забег*")-1)-(COUNTIF($A$2:A79,"*Забег*")-1)),COUNTIF($A$1:A78,"*Забег*")+1&amp;" ЗАБЕГ")</f>
        <v>2003</v>
      </c>
    </row>
    <row r="80" spans="1:10" ht="15.75" x14ac:dyDescent="0.25">
      <c r="A80">
        <v>6</v>
      </c>
      <c r="G80" s="192">
        <v>6</v>
      </c>
      <c r="H80">
        <f>IF(MOD(ROW(A79)-1,Дорожки),INDEX('мног2007-08 Дев'!$B$3:$B$102,MOD(ROW(A79)-1,Дорожки)+Дорожки*(COUNTIF($A$2:A80,"*Забег*")-1)-(COUNTIF($A$2:A80,"*Забег*")-1)),COUNTIF($A$1:A79,"*Забег*")+1&amp;" ЗАБЕГ")</f>
        <v>52</v>
      </c>
      <c r="I80" t="str">
        <f>IF(MOD(ROW(A79)-1,Дорожки),INDEX('мног2007-08 Дев'!$C$3:$C$102,MOD(ROW(A79)-1,Дорожки)+Дорожки*(COUNTIF($A$2:A80,"*Забег*")-1)-(COUNTIF($A$2:A80,"*Забег*")-1)),COUNTIF($A$1:A79,"*Забег*")+1&amp;" ЗАБЕГ")</f>
        <v>Болотова Виктория</v>
      </c>
      <c r="J80" s="170">
        <f>IF(MOD(ROW(A79)-1,Дорожки),INDEX('мног2007-08 Дев'!$D$3:$D$102,MOD(ROW(A79)-1,Дорожки)+Дорожки*(COUNTIF($A$2:A80,"*Забег*")-1)-(COUNTIF($A$2:A80,"*Забег*")-1)),COUNTIF($A$1:A79,"*Забег*")+1&amp;" ЗАБЕГ")</f>
        <v>2005</v>
      </c>
    </row>
    <row r="81" spans="1:10" ht="15.75" x14ac:dyDescent="0.25">
      <c r="A81">
        <v>7</v>
      </c>
      <c r="G81" s="192">
        <v>7</v>
      </c>
      <c r="H81">
        <f>IF(MOD(ROW(A80)-1,Дорожки),INDEX('мног2007-08 Дев'!$B$3:$B$102,MOD(ROW(A80)-1,Дорожки)+Дорожки*(COUNTIF($A$2:A81,"*Забег*")-1)-(COUNTIF($A$2:A81,"*Забег*")-1)),COUNTIF($A$1:A80,"*Забег*")+1&amp;" ЗАБЕГ")</f>
        <v>53</v>
      </c>
      <c r="I81" t="str">
        <f>IF(MOD(ROW(A80)-1,Дорожки),INDEX('мног2007-08 Дев'!$C$3:$C$102,MOD(ROW(A80)-1,Дорожки)+Дорожки*(COUNTIF($A$2:A81,"*Забег*")-1)-(COUNTIF($A$2:A81,"*Забег*")-1)),COUNTIF($A$1:A80,"*Забег*")+1&amp;" ЗАБЕГ")</f>
        <v>Мурзина Галина</v>
      </c>
      <c r="J81" s="170">
        <f>IF(MOD(ROW(A80)-1,Дорожки),INDEX('мног2007-08 Дев'!$D$3:$D$102,MOD(ROW(A80)-1,Дорожки)+Дорожки*(COUNTIF($A$2:A81,"*Забег*")-1)-(COUNTIF($A$2:A81,"*Забег*")-1)),COUNTIF($A$1:A80,"*Забег*")+1&amp;" ЗАБЕГ")</f>
        <v>2001</v>
      </c>
    </row>
    <row r="82" spans="1:10" ht="15.75" x14ac:dyDescent="0.25">
      <c r="A82">
        <v>8</v>
      </c>
      <c r="G82" s="192">
        <v>8</v>
      </c>
      <c r="H82" t="str">
        <f>IF(MOD(ROW(A81)-1,Дорожки),INDEX('мног2007-08 Дев'!$B$3:$B$102,MOD(ROW(A81)-1,Дорожки)+Дорожки*(COUNTIF($A$2:A82,"*Забег*")-1)-(COUNTIF($A$2:A82,"*Забег*")-1)),COUNTIF($A$1:A81,"*Забег*")+1&amp;" ЗАБЕГ")</f>
        <v>10 ЗАБЕГ</v>
      </c>
      <c r="I82" t="str">
        <f>IF(MOD(ROW(A81)-1,Дорожки),INDEX('мног2007-08 Дев'!$C$3:$C$102,MOD(ROW(A81)-1,Дорожки)+Дорожки*(COUNTIF($A$2:A82,"*Забег*")-1)-(COUNTIF($A$2:A82,"*Забег*")-1)),COUNTIF($A$1:A81,"*Забег*")+1&amp;" ЗАБЕГ")</f>
        <v>10 ЗАБЕГ</v>
      </c>
      <c r="J82" s="170" t="str">
        <f>IF(MOD(ROW(A81)-1,Дорожки),INDEX('мног2007-08 Дев'!$D$3:$D$102,MOD(ROW(A81)-1,Дорожки)+Дорожки*(COUNTIF($A$2:A82,"*Забег*")-1)-(COUNTIF($A$2:A82,"*Забег*")-1)),COUNTIF($A$1:A81,"*Забег*")+1&amp;" ЗАБЕГ")</f>
        <v>10 ЗАБЕГ</v>
      </c>
    </row>
    <row r="83" spans="1:10" x14ac:dyDescent="0.25">
      <c r="A83" s="191" t="s">
        <v>196</v>
      </c>
      <c r="B83" s="191"/>
      <c r="C83" s="191"/>
      <c r="D83" s="191"/>
      <c r="E83" s="191"/>
      <c r="H83">
        <f>IF(MOD(ROW(A82)-1,Дорожки),INDEX('мног2007-08 Дев'!$B$3:$B$102,MOD(ROW(A82)-1,Дорожки)+Дорожки*(COUNTIF($A$2:A83,"*Забег*")-1)-(COUNTIF($A$2:A83,"*Забег*")-1)),COUNTIF($A$1:A82,"*Забег*")+1&amp;" ЗАБЕГ")</f>
        <v>54</v>
      </c>
      <c r="I83" t="str">
        <f>IF(MOD(ROW(A82)-1,Дорожки),INDEX('мног2007-08 Дев'!$C$3:$C$102,MOD(ROW(A82)-1,Дорожки)+Дорожки*(COUNTIF($A$2:A83,"*Забег*")-1)-(COUNTIF($A$2:A83,"*Забег*")-1)),COUNTIF($A$1:A82,"*Забег*")+1&amp;" ЗАБЕГ")</f>
        <v>Половинкина Александра</v>
      </c>
      <c r="J83" s="170">
        <f>IF(MOD(ROW(A82)-1,Дорожки),INDEX('мног2007-08 Дев'!$D$3:$D$102,MOD(ROW(A82)-1,Дорожки)+Дорожки*(COUNTIF($A$2:A83,"*Забег*")-1)-(COUNTIF($A$2:A83,"*Забег*")-1)),COUNTIF($A$1:A82,"*Забег*")+1&amp;" ЗАБЕГ")</f>
        <v>2001</v>
      </c>
    </row>
    <row r="84" spans="1:10" ht="15.75" x14ac:dyDescent="0.25">
      <c r="A84">
        <v>1</v>
      </c>
      <c r="G84" s="192">
        <v>1</v>
      </c>
      <c r="H84">
        <f>IF(MOD(ROW(A83)-1,Дорожки),INDEX('мног2007-08 Дев'!$B$3:$B$102,MOD(ROW(A83)-1,Дорожки)+Дорожки*(COUNTIF($A$2:A84,"*Забег*")-1)-(COUNTIF($A$2:A84,"*Забег*")-1)),COUNTIF($A$1:A83,"*Забег*")+1&amp;" ЗАБЕГ")</f>
        <v>62</v>
      </c>
      <c r="I84" t="str">
        <f>IF(MOD(ROW(A83)-1,Дорожки),INDEX('мног2007-08 Дев'!$C$3:$C$102,MOD(ROW(A83)-1,Дорожки)+Дорожки*(COUNTIF($A$2:A84,"*Забег*")-1)-(COUNTIF($A$2:A84,"*Забег*")-1)),COUNTIF($A$1:A83,"*Забег*")+1&amp;" ЗАБЕГ")</f>
        <v>Юдинцева Наталья</v>
      </c>
      <c r="J84" s="170">
        <f>IF(MOD(ROW(A83)-1,Дорожки),INDEX('мног2007-08 Дев'!$D$3:$D$102,MOD(ROW(A83)-1,Дорожки)+Дорожки*(COUNTIF($A$2:A84,"*Забег*")-1)-(COUNTIF($A$2:A84,"*Забег*")-1)),COUNTIF($A$1:A83,"*Забег*")+1&amp;" ЗАБЕГ")</f>
        <v>2000</v>
      </c>
    </row>
    <row r="85" spans="1:10" ht="15.75" x14ac:dyDescent="0.25">
      <c r="A85">
        <v>2</v>
      </c>
      <c r="G85" s="192">
        <v>2</v>
      </c>
      <c r="H85">
        <f>IF(MOD(ROW(A84)-1,Дорожки),INDEX('мног2007-08 Дев'!$B$3:$B$102,MOD(ROW(A84)-1,Дорожки)+Дорожки*(COUNTIF($A$2:A85,"*Забег*")-1)-(COUNTIF($A$2:A85,"*Забег*")-1)),COUNTIF($A$1:A84,"*Забег*")+1&amp;" ЗАБЕГ")</f>
        <v>63</v>
      </c>
      <c r="I85" t="str">
        <f>IF(MOD(ROW(A84)-1,Дорожки),INDEX('мног2007-08 Дев'!$C$3:$C$102,MOD(ROW(A84)-1,Дорожки)+Дорожки*(COUNTIF($A$2:A85,"*Забег*")-1)-(COUNTIF($A$2:A85,"*Забег*")-1)),COUNTIF($A$1:A84,"*Забег*")+1&amp;" ЗАБЕГ")</f>
        <v>Макарычева Алина</v>
      </c>
      <c r="J85" s="170">
        <f>IF(MOD(ROW(A84)-1,Дорожки),INDEX('мног2007-08 Дев'!$D$3:$D$102,MOD(ROW(A84)-1,Дорожки)+Дорожки*(COUNTIF($A$2:A85,"*Забег*")-1)-(COUNTIF($A$2:A85,"*Забег*")-1)),COUNTIF($A$1:A84,"*Забег*")+1&amp;" ЗАБЕГ")</f>
        <v>2000</v>
      </c>
    </row>
    <row r="86" spans="1:10" ht="15.75" x14ac:dyDescent="0.25">
      <c r="A86">
        <v>3</v>
      </c>
      <c r="G86" s="192">
        <v>3</v>
      </c>
      <c r="H86">
        <f>IF(MOD(ROW(A85)-1,Дорожки),INDEX('мног2007-08 Дев'!$B$3:$B$102,MOD(ROW(A85)-1,Дорожки)+Дорожки*(COUNTIF($A$2:A86,"*Забег*")-1)-(COUNTIF($A$2:A86,"*Забег*")-1)),COUNTIF($A$1:A85,"*Забег*")+1&amp;" ЗАБЕГ")</f>
        <v>64</v>
      </c>
      <c r="I86" t="str">
        <f>IF(MOD(ROW(A85)-1,Дорожки),INDEX('мног2007-08 Дев'!$C$3:$C$102,MOD(ROW(A85)-1,Дорожки)+Дорожки*(COUNTIF($A$2:A86,"*Забег*")-1)-(COUNTIF($A$2:A86,"*Забег*")-1)),COUNTIF($A$1:A85,"*Забег*")+1&amp;" ЗАБЕГ")</f>
        <v>Шабернева Анастасия</v>
      </c>
      <c r="J86" s="170">
        <f>IF(MOD(ROW(A85)-1,Дорожки),INDEX('мног2007-08 Дев'!$D$3:$D$102,MOD(ROW(A85)-1,Дорожки)+Дорожки*(COUNTIF($A$2:A86,"*Забег*")-1)-(COUNTIF($A$2:A86,"*Забег*")-1)),COUNTIF($A$1:A85,"*Забег*")+1&amp;" ЗАБЕГ")</f>
        <v>2003</v>
      </c>
    </row>
    <row r="87" spans="1:10" ht="15.75" x14ac:dyDescent="0.25">
      <c r="A87">
        <v>4</v>
      </c>
      <c r="G87" s="192">
        <v>4</v>
      </c>
      <c r="H87" t="str">
        <f>IF(MOD(ROW(A86)-1,Дорожки),INDEX('мног2007-08 Дев'!$B$3:$B$102,MOD(ROW(A86)-1,Дорожки)+Дорожки*(COUNTIF($A$2:A87,"*Забег*")-1)-(COUNTIF($A$2:A87,"*Забег*")-1)),COUNTIF($A$1:A86,"*Забег*")+1&amp;" ЗАБЕГ")</f>
        <v>11 ЗАБЕГ</v>
      </c>
      <c r="I87" t="str">
        <f>IF(MOD(ROW(A86)-1,Дорожки),INDEX('мног2007-08 Дев'!$C$3:$C$102,MOD(ROW(A86)-1,Дорожки)+Дорожки*(COUNTIF($A$2:A87,"*Забег*")-1)-(COUNTIF($A$2:A87,"*Забег*")-1)),COUNTIF($A$1:A86,"*Забег*")+1&amp;" ЗАБЕГ")</f>
        <v>11 ЗАБЕГ</v>
      </c>
      <c r="J87" s="170" t="str">
        <f>IF(MOD(ROW(A86)-1,Дорожки),INDEX('мног2007-08 Дев'!$D$3:$D$102,MOD(ROW(A86)-1,Дорожки)+Дорожки*(COUNTIF($A$2:A87,"*Забег*")-1)-(COUNTIF($A$2:A87,"*Забег*")-1)),COUNTIF($A$1:A86,"*Забег*")+1&amp;" ЗАБЕГ")</f>
        <v>11 ЗАБЕГ</v>
      </c>
    </row>
    <row r="88" spans="1:10" ht="15.75" x14ac:dyDescent="0.25">
      <c r="A88">
        <v>5</v>
      </c>
      <c r="G88" s="192">
        <v>5</v>
      </c>
      <c r="H88">
        <f>IF(MOD(ROW(A87)-1,Дорожки),INDEX('мног2007-08 Дев'!$B$3:$B$102,MOD(ROW(A87)-1,Дорожки)+Дорожки*(COUNTIF($A$2:A88,"*Забег*")-1)-(COUNTIF($A$2:A88,"*Забег*")-1)),COUNTIF($A$1:A87,"*Забег*")+1&amp;" ЗАБЕГ")</f>
        <v>54</v>
      </c>
      <c r="I88" t="str">
        <f>IF(MOD(ROW(A87)-1,Дорожки),INDEX('мног2007-08 Дев'!$C$3:$C$102,MOD(ROW(A87)-1,Дорожки)+Дорожки*(COUNTIF($A$2:A88,"*Забег*")-1)-(COUNTIF($A$2:A88,"*Забег*")-1)),COUNTIF($A$1:A87,"*Забег*")+1&amp;" ЗАБЕГ")</f>
        <v>Половинкина Александра</v>
      </c>
      <c r="J88" s="170">
        <f>IF(MOD(ROW(A87)-1,Дорожки),INDEX('мног2007-08 Дев'!$D$3:$D$102,MOD(ROW(A87)-1,Дорожки)+Дорожки*(COUNTIF($A$2:A88,"*Забег*")-1)-(COUNTIF($A$2:A88,"*Забег*")-1)),COUNTIF($A$1:A87,"*Забег*")+1&amp;" ЗАБЕГ")</f>
        <v>2001</v>
      </c>
    </row>
    <row r="89" spans="1:10" ht="15.75" x14ac:dyDescent="0.25">
      <c r="A89">
        <v>6</v>
      </c>
      <c r="G89" s="192">
        <v>6</v>
      </c>
      <c r="H89">
        <f>IF(MOD(ROW(A88)-1,Дорожки),INDEX('мног2007-08 Дев'!$B$3:$B$102,MOD(ROW(A88)-1,Дорожки)+Дорожки*(COUNTIF($A$2:A89,"*Забег*")-1)-(COUNTIF($A$2:A89,"*Забег*")-1)),COUNTIF($A$1:A88,"*Забег*")+1&amp;" ЗАБЕГ")</f>
        <v>62</v>
      </c>
      <c r="I89" t="str">
        <f>IF(MOD(ROW(A88)-1,Дорожки),INDEX('мног2007-08 Дев'!$C$3:$C$102,MOD(ROW(A88)-1,Дорожки)+Дорожки*(COUNTIF($A$2:A89,"*Забег*")-1)-(COUNTIF($A$2:A89,"*Забег*")-1)),COUNTIF($A$1:A88,"*Забег*")+1&amp;" ЗАБЕГ")</f>
        <v>Юдинцева Наталья</v>
      </c>
      <c r="J89" s="170">
        <f>IF(MOD(ROW(A88)-1,Дорожки),INDEX('мног2007-08 Дев'!$D$3:$D$102,MOD(ROW(A88)-1,Дорожки)+Дорожки*(COUNTIF($A$2:A89,"*Забег*")-1)-(COUNTIF($A$2:A89,"*Забег*")-1)),COUNTIF($A$1:A88,"*Забег*")+1&amp;" ЗАБЕГ")</f>
        <v>2000</v>
      </c>
    </row>
    <row r="90" spans="1:10" ht="15.75" x14ac:dyDescent="0.25">
      <c r="A90">
        <v>7</v>
      </c>
      <c r="G90" s="192">
        <v>7</v>
      </c>
      <c r="H90">
        <f>IF(MOD(ROW(A89)-1,Дорожки),INDEX('мног2007-08 Дев'!$B$3:$B$102,MOD(ROW(A89)-1,Дорожки)+Дорожки*(COUNTIF($A$2:A90,"*Забег*")-1)-(COUNTIF($A$2:A90,"*Забег*")-1)),COUNTIF($A$1:A89,"*Забег*")+1&amp;" ЗАБЕГ")</f>
        <v>63</v>
      </c>
      <c r="I90" t="str">
        <f>IF(MOD(ROW(A89)-1,Дорожки),INDEX('мног2007-08 Дев'!$C$3:$C$102,MOD(ROW(A89)-1,Дорожки)+Дорожки*(COUNTIF($A$2:A90,"*Забег*")-1)-(COUNTIF($A$2:A90,"*Забег*")-1)),COUNTIF($A$1:A89,"*Забег*")+1&amp;" ЗАБЕГ")</f>
        <v>Макарычева Алина</v>
      </c>
      <c r="J90" s="170">
        <f>IF(MOD(ROW(A89)-1,Дорожки),INDEX('мног2007-08 Дев'!$D$3:$D$102,MOD(ROW(A89)-1,Дорожки)+Дорожки*(COUNTIF($A$2:A90,"*Забег*")-1)-(COUNTIF($A$2:A90,"*Забег*")-1)),COUNTIF($A$1:A89,"*Забег*")+1&amp;" ЗАБЕГ")</f>
        <v>2000</v>
      </c>
    </row>
    <row r="91" spans="1:10" ht="15.75" x14ac:dyDescent="0.25">
      <c r="A91">
        <v>8</v>
      </c>
      <c r="G91" s="192">
        <v>8</v>
      </c>
      <c r="H91">
        <f>IF(MOD(ROW(A90)-1,Дорожки),INDEX('мног2007-08 Дев'!$B$3:$B$102,MOD(ROW(A90)-1,Дорожки)+Дорожки*(COUNTIF($A$2:A91,"*Забег*")-1)-(COUNTIF($A$2:A91,"*Забег*")-1)),COUNTIF($A$1:A90,"*Забег*")+1&amp;" ЗАБЕГ")</f>
        <v>64</v>
      </c>
      <c r="I91" t="str">
        <f>IF(MOD(ROW(A90)-1,Дорожки),INDEX('мног2007-08 Дев'!$C$3:$C$102,MOD(ROW(A90)-1,Дорожки)+Дорожки*(COUNTIF($A$2:A91,"*Забег*")-1)-(COUNTIF($A$2:A91,"*Забег*")-1)),COUNTIF($A$1:A90,"*Забег*")+1&amp;" ЗАБЕГ")</f>
        <v>Шабернева Анастасия</v>
      </c>
      <c r="J91" s="170">
        <f>IF(MOD(ROW(A90)-1,Дорожки),INDEX('мног2007-08 Дев'!$D$3:$D$102,MOD(ROW(A90)-1,Дорожки)+Дорожки*(COUNTIF($A$2:A91,"*Забег*")-1)-(COUNTIF($A$2:A91,"*Забег*")-1)),COUNTIF($A$1:A90,"*Забег*")+1&amp;" ЗАБЕГ")</f>
        <v>2003</v>
      </c>
    </row>
    <row r="92" spans="1:10" x14ac:dyDescent="0.25">
      <c r="A92" s="191" t="s">
        <v>197</v>
      </c>
      <c r="B92" s="191"/>
      <c r="C92" s="191"/>
      <c r="D92" s="191"/>
      <c r="E92" s="191"/>
      <c r="H92" t="str">
        <f>IF(MOD(ROW(A91)-1,Дорожки),INDEX('мног2007-08 Дев'!$B$3:$B$102,MOD(ROW(A91)-1,Дорожки)+Дорожки*(COUNTIF($A$2:A92,"*Забег*")-1)-(COUNTIF($A$2:A92,"*Забег*")-1)),COUNTIF($A$1:A91,"*Забег*")+1&amp;" ЗАБЕГ")</f>
        <v>11 ЗАБЕГ</v>
      </c>
      <c r="I92" t="str">
        <f>IF(MOD(ROW(A91)-1,Дорожки),INDEX('мног2007-08 Дев'!$C$3:$C$102,MOD(ROW(A91)-1,Дорожки)+Дорожки*(COUNTIF($A$2:A92,"*Забег*")-1)-(COUNTIF($A$2:A92,"*Забег*")-1)),COUNTIF($A$1:A91,"*Забег*")+1&amp;" ЗАБЕГ")</f>
        <v>11 ЗАБЕГ</v>
      </c>
      <c r="J92" s="170" t="str">
        <f>IF(MOD(ROW(A91)-1,Дорожки),INDEX('мног2007-08 Дев'!$D$3:$D$102,MOD(ROW(A91)-1,Дорожки)+Дорожки*(COUNTIF($A$2:A92,"*Забег*")-1)-(COUNTIF($A$2:A92,"*Забег*")-1)),COUNTIF($A$1:A91,"*Забег*")+1&amp;" ЗАБЕГ")</f>
        <v>11 ЗАБЕГ</v>
      </c>
    </row>
    <row r="93" spans="1:10" ht="15.75" x14ac:dyDescent="0.25">
      <c r="A93">
        <v>1</v>
      </c>
      <c r="G93" s="192">
        <v>1</v>
      </c>
      <c r="H93">
        <f>IF(MOD(ROW(A92)-1,Дорожки),INDEX('мног2007-08 Дев'!$B$3:$B$102,MOD(ROW(A92)-1,Дорожки)+Дорожки*(COUNTIF($A$2:A93,"*Забег*")-1)-(COUNTIF($A$2:A93,"*Забег*")-1)),COUNTIF($A$1:A92,"*Забег*")+1&amp;" ЗАБЕГ")</f>
        <v>65</v>
      </c>
      <c r="I93" t="str">
        <f>IF(MOD(ROW(A92)-1,Дорожки),INDEX('мног2007-08 Дев'!$C$3:$C$102,MOD(ROW(A92)-1,Дорожки)+Дорожки*(COUNTIF($A$2:A93,"*Забег*")-1)-(COUNTIF($A$2:A93,"*Забег*")-1)),COUNTIF($A$1:A92,"*Забег*")+1&amp;" ЗАБЕГ")</f>
        <v>Аксенова Екатерина</v>
      </c>
      <c r="J93" s="170">
        <f>IF(MOD(ROW(A92)-1,Дорожки),INDEX('мног2007-08 Дев'!$D$3:$D$102,MOD(ROW(A92)-1,Дорожки)+Дорожки*(COUNTIF($A$2:A93,"*Забег*")-1)-(COUNTIF($A$2:A93,"*Забег*")-1)),COUNTIF($A$1:A92,"*Забег*")+1&amp;" ЗАБЕГ")</f>
        <v>2005</v>
      </c>
    </row>
    <row r="94" spans="1:10" ht="15.75" x14ac:dyDescent="0.25">
      <c r="A94">
        <v>2</v>
      </c>
      <c r="G94" s="192">
        <v>2</v>
      </c>
      <c r="H94">
        <f>IF(MOD(ROW(A93)-1,Дорожки),INDEX('мног2007-08 Дев'!$B$3:$B$102,MOD(ROW(A93)-1,Дорожки)+Дорожки*(COUNTIF($A$2:A94,"*Забег*")-1)-(COUNTIF($A$2:A94,"*Забег*")-1)),COUNTIF($A$1:A93,"*Забег*")+1&amp;" ЗАБЕГ")</f>
        <v>66</v>
      </c>
      <c r="I94" t="str">
        <f>IF(MOD(ROW(A93)-1,Дорожки),INDEX('мног2007-08 Дев'!$C$3:$C$102,MOD(ROW(A93)-1,Дорожки)+Дорожки*(COUNTIF($A$2:A94,"*Забег*")-1)-(COUNTIF($A$2:A94,"*Забег*")-1)),COUNTIF($A$1:A93,"*Забег*")+1&amp;" ЗАБЕГ")</f>
        <v>Александрова Милана</v>
      </c>
      <c r="J94" s="170">
        <f>IF(MOD(ROW(A93)-1,Дорожки),INDEX('мног2007-08 Дев'!$D$3:$D$102,MOD(ROW(A93)-1,Дорожки)+Дорожки*(COUNTIF($A$2:A94,"*Забег*")-1)-(COUNTIF($A$2:A94,"*Забег*")-1)),COUNTIF($A$1:A93,"*Забег*")+1&amp;" ЗАБЕГ")</f>
        <v>2002</v>
      </c>
    </row>
    <row r="95" spans="1:10" ht="15.75" x14ac:dyDescent="0.25">
      <c r="A95">
        <v>3</v>
      </c>
      <c r="G95" s="192">
        <v>3</v>
      </c>
      <c r="H95">
        <f>IF(MOD(ROW(A94)-1,Дорожки),INDEX('мног2007-08 Дев'!$B$3:$B$102,MOD(ROW(A94)-1,Дорожки)+Дорожки*(COUNTIF($A$2:A95,"*Забег*")-1)-(COUNTIF($A$2:A95,"*Забег*")-1)),COUNTIF($A$1:A94,"*Забег*")+1&amp;" ЗАБЕГ")</f>
        <v>67</v>
      </c>
      <c r="I95" t="str">
        <f>IF(MOD(ROW(A94)-1,Дорожки),INDEX('мног2007-08 Дев'!$C$3:$C$102,MOD(ROW(A94)-1,Дорожки)+Дорожки*(COUNTIF($A$2:A95,"*Забег*")-1)-(COUNTIF($A$2:A95,"*Забег*")-1)),COUNTIF($A$1:A94,"*Забег*")+1&amp;" ЗАБЕГ")</f>
        <v>Зорина Наталия</v>
      </c>
      <c r="J95" s="170">
        <f>IF(MOD(ROW(A94)-1,Дорожки),INDEX('мног2007-08 Дев'!$D$3:$D$102,MOD(ROW(A94)-1,Дорожки)+Дорожки*(COUNTIF($A$2:A95,"*Забег*")-1)-(COUNTIF($A$2:A95,"*Забег*")-1)),COUNTIF($A$1:A94,"*Забег*")+1&amp;" ЗАБЕГ")</f>
        <v>2002</v>
      </c>
    </row>
    <row r="96" spans="1:10" ht="15.75" x14ac:dyDescent="0.25">
      <c r="A96">
        <v>4</v>
      </c>
      <c r="G96" s="192">
        <v>4</v>
      </c>
      <c r="H96">
        <f>IF(MOD(ROW(A95)-1,Дорожки),INDEX('мног2007-08 Дев'!$B$3:$B$102,MOD(ROW(A95)-1,Дорожки)+Дорожки*(COUNTIF($A$2:A96,"*Забег*")-1)-(COUNTIF($A$2:A96,"*Забег*")-1)),COUNTIF($A$1:A95,"*Забег*")+1&amp;" ЗАБЕГ")</f>
        <v>68</v>
      </c>
      <c r="I96" t="str">
        <f>IF(MOD(ROW(A95)-1,Дорожки),INDEX('мног2007-08 Дев'!$C$3:$C$102,MOD(ROW(A95)-1,Дорожки)+Дорожки*(COUNTIF($A$2:A96,"*Забег*")-1)-(COUNTIF($A$2:A96,"*Забег*")-1)),COUNTIF($A$1:A95,"*Забег*")+1&amp;" ЗАБЕГ")</f>
        <v>Кирилова Алина</v>
      </c>
      <c r="J96" s="170">
        <f>IF(MOD(ROW(A95)-1,Дорожки),INDEX('мног2007-08 Дев'!$D$3:$D$102,MOD(ROW(A95)-1,Дорожки)+Дорожки*(COUNTIF($A$2:A96,"*Забег*")-1)-(COUNTIF($A$2:A96,"*Забег*")-1)),COUNTIF($A$1:A95,"*Забег*")+1&amp;" ЗАБЕГ")</f>
        <v>2007</v>
      </c>
    </row>
    <row r="97" spans="1:10" ht="15.75" x14ac:dyDescent="0.25">
      <c r="A97">
        <v>5</v>
      </c>
      <c r="G97" s="192">
        <v>5</v>
      </c>
      <c r="H97" t="str">
        <f>IF(MOD(ROW(A96)-1,Дорожки),INDEX('мног2007-08 Дев'!$B$3:$B$102,MOD(ROW(A96)-1,Дорожки)+Дорожки*(COUNTIF($A$2:A97,"*Забег*")-1)-(COUNTIF($A$2:A97,"*Забег*")-1)),COUNTIF($A$1:A96,"*Забег*")+1&amp;" ЗАБЕГ")</f>
        <v>12 ЗАБЕГ</v>
      </c>
      <c r="I97" t="str">
        <f>IF(MOD(ROW(A96)-1,Дорожки),INDEX('мног2007-08 Дев'!$C$3:$C$102,MOD(ROW(A96)-1,Дорожки)+Дорожки*(COUNTIF($A$2:A97,"*Забег*")-1)-(COUNTIF($A$2:A97,"*Забег*")-1)),COUNTIF($A$1:A96,"*Забег*")+1&amp;" ЗАБЕГ")</f>
        <v>12 ЗАБЕГ</v>
      </c>
      <c r="J97" s="170" t="str">
        <f>IF(MOD(ROW(A96)-1,Дорожки),INDEX('мног2007-08 Дев'!$D$3:$D$102,MOD(ROW(A96)-1,Дорожки)+Дорожки*(COUNTIF($A$2:A97,"*Забег*")-1)-(COUNTIF($A$2:A97,"*Забег*")-1)),COUNTIF($A$1:A96,"*Забег*")+1&amp;" ЗАБЕГ")</f>
        <v>12 ЗАБЕГ</v>
      </c>
    </row>
    <row r="98" spans="1:10" ht="15.75" x14ac:dyDescent="0.25">
      <c r="A98">
        <v>6</v>
      </c>
      <c r="G98" s="192">
        <v>6</v>
      </c>
      <c r="H98">
        <f>IF(MOD(ROW(A97)-1,Дорожки),INDEX('мног2007-08 Дев'!$B$3:$B$102,MOD(ROW(A97)-1,Дорожки)+Дорожки*(COUNTIF($A$2:A98,"*Забег*")-1)-(COUNTIF($A$2:A98,"*Забег*")-1)),COUNTIF($A$1:A97,"*Забег*")+1&amp;" ЗАБЕГ")</f>
        <v>65</v>
      </c>
      <c r="I98" t="str">
        <f>IF(MOD(ROW(A97)-1,Дорожки),INDEX('мног2007-08 Дев'!$C$3:$C$102,MOD(ROW(A97)-1,Дорожки)+Дорожки*(COUNTIF($A$2:A98,"*Забег*")-1)-(COUNTIF($A$2:A98,"*Забег*")-1)),COUNTIF($A$1:A97,"*Забег*")+1&amp;" ЗАБЕГ")</f>
        <v>Аксенова Екатерина</v>
      </c>
      <c r="J98" s="170">
        <f>IF(MOD(ROW(A97)-1,Дорожки),INDEX('мног2007-08 Дев'!$D$3:$D$102,MOD(ROW(A97)-1,Дорожки)+Дорожки*(COUNTIF($A$2:A98,"*Забег*")-1)-(COUNTIF($A$2:A98,"*Забег*")-1)),COUNTIF($A$1:A97,"*Забег*")+1&amp;" ЗАБЕГ")</f>
        <v>2005</v>
      </c>
    </row>
    <row r="99" spans="1:10" ht="15.75" x14ac:dyDescent="0.25">
      <c r="A99">
        <v>7</v>
      </c>
      <c r="G99" s="192">
        <v>7</v>
      </c>
      <c r="H99">
        <f>IF(MOD(ROW(A98)-1,Дорожки),INDEX('мног2007-08 Дев'!$B$3:$B$102,MOD(ROW(A98)-1,Дорожки)+Дорожки*(COUNTIF($A$2:A99,"*Забег*")-1)-(COUNTIF($A$2:A99,"*Забег*")-1)),COUNTIF($A$1:A98,"*Забег*")+1&amp;" ЗАБЕГ")</f>
        <v>66</v>
      </c>
      <c r="I99" t="str">
        <f>IF(MOD(ROW(A98)-1,Дорожки),INDEX('мног2007-08 Дев'!$C$3:$C$102,MOD(ROW(A98)-1,Дорожки)+Дорожки*(COUNTIF($A$2:A99,"*Забег*")-1)-(COUNTIF($A$2:A99,"*Забег*")-1)),COUNTIF($A$1:A98,"*Забег*")+1&amp;" ЗАБЕГ")</f>
        <v>Александрова Милана</v>
      </c>
      <c r="J99" s="170">
        <f>IF(MOD(ROW(A98)-1,Дорожки),INDEX('мног2007-08 Дев'!$D$3:$D$102,MOD(ROW(A98)-1,Дорожки)+Дорожки*(COUNTIF($A$2:A99,"*Забег*")-1)-(COUNTIF($A$2:A99,"*Забег*")-1)),COUNTIF($A$1:A98,"*Забег*")+1&amp;" ЗАБЕГ")</f>
        <v>2002</v>
      </c>
    </row>
    <row r="100" spans="1:10" ht="15.75" x14ac:dyDescent="0.25">
      <c r="A100">
        <v>8</v>
      </c>
      <c r="G100" s="192">
        <v>8</v>
      </c>
      <c r="H100">
        <f>IF(MOD(ROW(A99)-1,Дорожки),INDEX('мног2007-08 Дев'!$B$3:$B$102,MOD(ROW(A99)-1,Дорожки)+Дорожки*(COUNTIF($A$2:A100,"*Забег*")-1)-(COUNTIF($A$2:A100,"*Забег*")-1)),COUNTIF($A$1:A99,"*Забег*")+1&amp;" ЗАБЕГ")</f>
        <v>67</v>
      </c>
      <c r="I100" t="str">
        <f>IF(MOD(ROW(A99)-1,Дорожки),INDEX('мног2007-08 Дев'!$C$3:$C$102,MOD(ROW(A99)-1,Дорожки)+Дорожки*(COUNTIF($A$2:A100,"*Забег*")-1)-(COUNTIF($A$2:A100,"*Забег*")-1)),COUNTIF($A$1:A99,"*Забег*")+1&amp;" ЗАБЕГ")</f>
        <v>Зорина Наталия</v>
      </c>
      <c r="J100" s="170">
        <f>IF(MOD(ROW(A99)-1,Дорожки),INDEX('мног2007-08 Дев'!$D$3:$D$102,MOD(ROW(A99)-1,Дорожки)+Дорожки*(COUNTIF($A$2:A100,"*Забег*")-1)-(COUNTIF($A$2:A100,"*Забег*")-1)),COUNTIF($A$1:A99,"*Забег*")+1&amp;" ЗАБЕГ")</f>
        <v>2002</v>
      </c>
    </row>
    <row r="101" spans="1:10" x14ac:dyDescent="0.25">
      <c r="A101" s="191" t="s">
        <v>198</v>
      </c>
      <c r="B101" s="191"/>
      <c r="C101" s="191"/>
      <c r="D101" s="191"/>
      <c r="E101" s="191"/>
      <c r="H101">
        <f>IF(MOD(ROW(A100)-1,Дорожки),INDEX('мног2007-08 Дев'!$B$3:$B$102,MOD(ROW(A100)-1,Дорожки)+Дорожки*(COUNTIF($A$2:A101,"*Забег*")-1)-(COUNTIF($A$2:A101,"*Забег*")-1)),COUNTIF($A$1:A100,"*Забег*")+1&amp;" ЗАБЕГ")</f>
        <v>72</v>
      </c>
      <c r="I101" t="str">
        <f>IF(MOD(ROW(A100)-1,Дорожки),INDEX('мног2007-08 Дев'!$C$3:$C$102,MOD(ROW(A100)-1,Дорожки)+Дорожки*(COUNTIF($A$2:A101,"*Забег*")-1)-(COUNTIF($A$2:A101,"*Забег*")-1)),COUNTIF($A$1:A100,"*Забег*")+1&amp;" ЗАБЕГ")</f>
        <v>Безотчество Лада</v>
      </c>
      <c r="J101" s="170">
        <f>IF(MOD(ROW(A100)-1,Дорожки),INDEX('мног2007-08 Дев'!$D$3:$D$102,MOD(ROW(A100)-1,Дорожки)+Дорожки*(COUNTIF($A$2:A101,"*Забег*")-1)-(COUNTIF($A$2:A101,"*Забег*")-1)),COUNTIF($A$1:A100,"*Забег*")+1&amp;" ЗАБЕГ")</f>
        <v>2004</v>
      </c>
    </row>
    <row r="102" spans="1:10" ht="15.75" x14ac:dyDescent="0.25">
      <c r="A102">
        <v>1</v>
      </c>
      <c r="G102" s="192">
        <v>1</v>
      </c>
      <c r="H102" t="str">
        <f>IF(MOD(ROW(A101)-1,Дорожки),INDEX('мног2007-08 Дев'!$B$3:$B$102,MOD(ROW(A101)-1,Дорожки)+Дорожки*(COUNTIF($A$2:A102,"*Забег*")-1)-(COUNTIF($A$2:A102,"*Забег*")-1)),COUNTIF($A$1:A101,"*Забег*")+1&amp;" ЗАБЕГ")</f>
        <v>13 ЗАБЕГ</v>
      </c>
      <c r="I102" t="str">
        <f>IF(MOD(ROW(A101)-1,Дорожки),INDEX('мног2007-08 Дев'!$C$3:$C$102,MOD(ROW(A101)-1,Дорожки)+Дорожки*(COUNTIF($A$2:A102,"*Забег*")-1)-(COUNTIF($A$2:A102,"*Забег*")-1)),COUNTIF($A$1:A101,"*Забег*")+1&amp;" ЗАБЕГ")</f>
        <v>13 ЗАБЕГ</v>
      </c>
      <c r="J102" s="170" t="str">
        <f>IF(MOD(ROW(A101)-1,Дорожки),INDEX('мног2007-08 Дев'!$D$3:$D$102,MOD(ROW(A101)-1,Дорожки)+Дорожки*(COUNTIF($A$2:A102,"*Забег*")-1)-(COUNTIF($A$2:A102,"*Забег*")-1)),COUNTIF($A$1:A101,"*Забег*")+1&amp;" ЗАБЕГ")</f>
        <v>13 ЗАБЕГ</v>
      </c>
    </row>
    <row r="103" spans="1:10" ht="15.75" x14ac:dyDescent="0.25">
      <c r="A103">
        <v>2</v>
      </c>
      <c r="G103" s="192">
        <v>2</v>
      </c>
      <c r="H103">
        <f>IF(MOD(ROW(A102)-1,Дорожки),INDEX('мног2007-08 Дев'!$B$3:$B$102,MOD(ROW(A102)-1,Дорожки)+Дорожки*(COUNTIF($A$2:A103,"*Забег*")-1)-(COUNTIF($A$2:A103,"*Забег*")-1)),COUNTIF($A$1:A102,"*Забег*")+1&amp;" ЗАБЕГ")</f>
        <v>69</v>
      </c>
      <c r="I103" t="str">
        <f>IF(MOD(ROW(A102)-1,Дорожки),INDEX('мног2007-08 Дев'!$C$3:$C$102,MOD(ROW(A102)-1,Дорожки)+Дорожки*(COUNTIF($A$2:A103,"*Забег*")-1)-(COUNTIF($A$2:A103,"*Забег*")-1)),COUNTIF($A$1:A102,"*Забег*")+1&amp;" ЗАБЕГ")</f>
        <v>Саитова Регина</v>
      </c>
      <c r="J103" s="170">
        <f>IF(MOD(ROW(A102)-1,Дорожки),INDEX('мног2007-08 Дев'!$D$3:$D$102,MOD(ROW(A102)-1,Дорожки)+Дорожки*(COUNTIF($A$2:A103,"*Забег*")-1)-(COUNTIF($A$2:A103,"*Забег*")-1)),COUNTIF($A$1:A102,"*Забег*")+1&amp;" ЗАБЕГ")</f>
        <v>2000</v>
      </c>
    </row>
    <row r="104" spans="1:10" ht="15.75" x14ac:dyDescent="0.25">
      <c r="A104">
        <v>3</v>
      </c>
      <c r="G104" s="192">
        <v>3</v>
      </c>
      <c r="H104">
        <f>IF(MOD(ROW(A103)-1,Дорожки),INDEX('мног2007-08 Дев'!$B$3:$B$102,MOD(ROW(A103)-1,Дорожки)+Дорожки*(COUNTIF($A$2:A104,"*Забег*")-1)-(COUNTIF($A$2:A104,"*Забег*")-1)),COUNTIF($A$1:A103,"*Забег*")+1&amp;" ЗАБЕГ")</f>
        <v>70</v>
      </c>
      <c r="I104" t="str">
        <f>IF(MOD(ROW(A103)-1,Дорожки),INDEX('мног2007-08 Дев'!$C$3:$C$102,MOD(ROW(A103)-1,Дорожки)+Дорожки*(COUNTIF($A$2:A104,"*Забег*")-1)-(COUNTIF($A$2:A104,"*Забег*")-1)),COUNTIF($A$1:A103,"*Забег*")+1&amp;" ЗАБЕГ")</f>
        <v>Губина Виктория</v>
      </c>
      <c r="J104" s="170">
        <f>IF(MOD(ROW(A103)-1,Дорожки),INDEX('мног2007-08 Дев'!$D$3:$D$102,MOD(ROW(A103)-1,Дорожки)+Дорожки*(COUNTIF($A$2:A104,"*Забег*")-1)-(COUNTIF($A$2:A104,"*Забег*")-1)),COUNTIF($A$1:A103,"*Забег*")+1&amp;" ЗАБЕГ")</f>
        <v>2003</v>
      </c>
    </row>
    <row r="105" spans="1:10" ht="15.75" x14ac:dyDescent="0.25">
      <c r="A105">
        <v>4</v>
      </c>
      <c r="G105" s="192">
        <v>4</v>
      </c>
      <c r="H105">
        <f>IF(MOD(ROW(A104)-1,Дорожки),INDEX('мног2007-08 Дев'!$B$3:$B$102,MOD(ROW(A104)-1,Дорожки)+Дорожки*(COUNTIF($A$2:A105,"*Забег*")-1)-(COUNTIF($A$2:A105,"*Забег*")-1)),COUNTIF($A$1:A104,"*Забег*")+1&amp;" ЗАБЕГ")</f>
        <v>71</v>
      </c>
      <c r="I105" t="str">
        <f>IF(MOD(ROW(A104)-1,Дорожки),INDEX('мног2007-08 Дев'!$C$3:$C$102,MOD(ROW(A104)-1,Дорожки)+Дорожки*(COUNTIF($A$2:A105,"*Забег*")-1)-(COUNTIF($A$2:A105,"*Забег*")-1)),COUNTIF($A$1:A104,"*Забег*")+1&amp;" ЗАБЕГ")</f>
        <v>Маракулина Алина</v>
      </c>
      <c r="J105" s="170">
        <f>IF(MOD(ROW(A104)-1,Дорожки),INDEX('мног2007-08 Дев'!$D$3:$D$102,MOD(ROW(A104)-1,Дорожки)+Дорожки*(COUNTIF($A$2:A105,"*Забег*")-1)-(COUNTIF($A$2:A105,"*Забег*")-1)),COUNTIF($A$1:A104,"*Забег*")+1&amp;" ЗАБЕГ")</f>
        <v>2005</v>
      </c>
    </row>
    <row r="106" spans="1:10" ht="15.75" x14ac:dyDescent="0.25">
      <c r="A106">
        <v>5</v>
      </c>
      <c r="G106" s="192">
        <v>5</v>
      </c>
      <c r="H106">
        <f>IF(MOD(ROW(A105)-1,Дорожки),INDEX('мног2007-08 Дев'!$B$3:$B$102,MOD(ROW(A105)-1,Дорожки)+Дорожки*(COUNTIF($A$2:A106,"*Забег*")-1)-(COUNTIF($A$2:A106,"*Забег*")-1)),COUNTIF($A$1:A105,"*Забег*")+1&amp;" ЗАБЕГ")</f>
        <v>72</v>
      </c>
      <c r="I106" t="str">
        <f>IF(MOD(ROW(A105)-1,Дорожки),INDEX('мног2007-08 Дев'!$C$3:$C$102,MOD(ROW(A105)-1,Дорожки)+Дорожки*(COUNTIF($A$2:A106,"*Забег*")-1)-(COUNTIF($A$2:A106,"*Забег*")-1)),COUNTIF($A$1:A105,"*Забег*")+1&amp;" ЗАБЕГ")</f>
        <v>Безотчество Лада</v>
      </c>
      <c r="J106" s="170">
        <f>IF(MOD(ROW(A105)-1,Дорожки),INDEX('мног2007-08 Дев'!$D$3:$D$102,MOD(ROW(A105)-1,Дорожки)+Дорожки*(COUNTIF($A$2:A106,"*Забег*")-1)-(COUNTIF($A$2:A106,"*Забег*")-1)),COUNTIF($A$1:A105,"*Забег*")+1&amp;" ЗАБЕГ")</f>
        <v>2004</v>
      </c>
    </row>
    <row r="107" spans="1:10" ht="15.75" x14ac:dyDescent="0.25">
      <c r="A107">
        <v>6</v>
      </c>
      <c r="G107" s="192">
        <v>6</v>
      </c>
      <c r="H107" t="str">
        <f>IF(MOD(ROW(A106)-1,Дорожки),INDEX('мног2007-08 Дев'!$B$3:$B$102,MOD(ROW(A106)-1,Дорожки)+Дорожки*(COUNTIF($A$2:A107,"*Забег*")-1)-(COUNTIF($A$2:A107,"*Забег*")-1)),COUNTIF($A$1:A106,"*Забег*")+1&amp;" ЗАБЕГ")</f>
        <v>13 ЗАБЕГ</v>
      </c>
      <c r="I107" t="str">
        <f>IF(MOD(ROW(A106)-1,Дорожки),INDEX('мног2007-08 Дев'!$C$3:$C$102,MOD(ROW(A106)-1,Дорожки)+Дорожки*(COUNTIF($A$2:A107,"*Забег*")-1)-(COUNTIF($A$2:A107,"*Забег*")-1)),COUNTIF($A$1:A106,"*Забег*")+1&amp;" ЗАБЕГ")</f>
        <v>13 ЗАБЕГ</v>
      </c>
      <c r="J107" s="170" t="str">
        <f>IF(MOD(ROW(A106)-1,Дорожки),INDEX('мног2007-08 Дев'!$D$3:$D$102,MOD(ROW(A106)-1,Дорожки)+Дорожки*(COUNTIF($A$2:A107,"*Забег*")-1)-(COUNTIF($A$2:A107,"*Забег*")-1)),COUNTIF($A$1:A106,"*Забег*")+1&amp;" ЗАБЕГ")</f>
        <v>13 ЗАБЕГ</v>
      </c>
    </row>
    <row r="108" spans="1:10" ht="15.75" x14ac:dyDescent="0.25">
      <c r="A108">
        <v>7</v>
      </c>
      <c r="G108" s="192">
        <v>7</v>
      </c>
      <c r="H108">
        <f>IF(MOD(ROW(A107)-1,Дорожки),INDEX('мног2007-08 Дев'!$B$3:$B$102,MOD(ROW(A107)-1,Дорожки)+Дорожки*(COUNTIF($A$2:A108,"*Забег*")-1)-(COUNTIF($A$2:A108,"*Забег*")-1)),COUNTIF($A$1:A107,"*Забег*")+1&amp;" ЗАБЕГ")</f>
        <v>69</v>
      </c>
      <c r="I108" t="str">
        <f>IF(MOD(ROW(A107)-1,Дорожки),INDEX('мног2007-08 Дев'!$C$3:$C$102,MOD(ROW(A107)-1,Дорожки)+Дорожки*(COUNTIF($A$2:A108,"*Забег*")-1)-(COUNTIF($A$2:A108,"*Забег*")-1)),COUNTIF($A$1:A107,"*Забег*")+1&amp;" ЗАБЕГ")</f>
        <v>Саитова Регина</v>
      </c>
      <c r="J108" s="170">
        <f>IF(MOD(ROW(A107)-1,Дорожки),INDEX('мног2007-08 Дев'!$D$3:$D$102,MOD(ROW(A107)-1,Дорожки)+Дорожки*(COUNTIF($A$2:A108,"*Забег*")-1)-(COUNTIF($A$2:A108,"*Забег*")-1)),COUNTIF($A$1:A107,"*Забег*")+1&amp;" ЗАБЕГ")</f>
        <v>2000</v>
      </c>
    </row>
    <row r="109" spans="1:10" ht="15.75" x14ac:dyDescent="0.25">
      <c r="A109">
        <v>8</v>
      </c>
      <c r="G109" s="192">
        <v>8</v>
      </c>
      <c r="H109">
        <f>IF(MOD(ROW(A108)-1,Дорожки),INDEX('мног2007-08 Дев'!$B$3:$B$102,MOD(ROW(A108)-1,Дорожки)+Дорожки*(COUNTIF($A$2:A109,"*Забег*")-1)-(COUNTIF($A$2:A109,"*Забег*")-1)),COUNTIF($A$1:A108,"*Забег*")+1&amp;" ЗАБЕГ")</f>
        <v>70</v>
      </c>
      <c r="I109" t="str">
        <f>IF(MOD(ROW(A108)-1,Дорожки),INDEX('мног2007-08 Дев'!$C$3:$C$102,MOD(ROW(A108)-1,Дорожки)+Дорожки*(COUNTIF($A$2:A109,"*Забег*")-1)-(COUNTIF($A$2:A109,"*Забег*")-1)),COUNTIF($A$1:A108,"*Забег*")+1&amp;" ЗАБЕГ")</f>
        <v>Губина Виктория</v>
      </c>
      <c r="J109" s="170">
        <f>IF(MOD(ROW(A108)-1,Дорожки),INDEX('мног2007-08 Дев'!$D$3:$D$102,MOD(ROW(A108)-1,Дорожки)+Дорожки*(COUNTIF($A$2:A109,"*Забег*")-1)-(COUNTIF($A$2:A109,"*Забег*")-1)),COUNTIF($A$1:A108,"*Забег*")+1&amp;" ЗАБЕГ")</f>
        <v>2003</v>
      </c>
    </row>
    <row r="110" spans="1:10" x14ac:dyDescent="0.25">
      <c r="A110" s="191" t="s">
        <v>199</v>
      </c>
      <c r="B110" s="191"/>
      <c r="C110" s="191"/>
      <c r="D110" s="191"/>
      <c r="E110" s="191"/>
      <c r="H110">
        <f>IF(MOD(ROW(A109)-1,Дорожки),INDEX('мног2007-08 Дев'!$B$3:$B$102,MOD(ROW(A109)-1,Дорожки)+Дорожки*(COUNTIF($A$2:A110,"*Забег*")-1)-(COUNTIF($A$2:A110,"*Забег*")-1)),COUNTIF($A$1:A109,"*Забег*")+1&amp;" ЗАБЕГ")</f>
        <v>75</v>
      </c>
      <c r="I110" t="str">
        <f>IF(MOD(ROW(A109)-1,Дорожки),INDEX('мног2007-08 Дев'!$C$3:$C$102,MOD(ROW(A109)-1,Дорожки)+Дорожки*(COUNTIF($A$2:A110,"*Забег*")-1)-(COUNTIF($A$2:A110,"*Забег*")-1)),COUNTIF($A$1:A109,"*Забег*")+1&amp;" ЗАБЕГ")</f>
        <v>Хасанова Анастасия</v>
      </c>
      <c r="J110" s="170">
        <f>IF(MOD(ROW(A109)-1,Дорожки),INDEX('мног2007-08 Дев'!$D$3:$D$102,MOD(ROW(A109)-1,Дорожки)+Дорожки*(COUNTIF($A$2:A110,"*Забег*")-1)-(COUNTIF($A$2:A110,"*Забег*")-1)),COUNTIF($A$1:A109,"*Забег*")+1&amp;" ЗАБЕГ")</f>
        <v>2005</v>
      </c>
    </row>
    <row r="111" spans="1:10" ht="15.75" x14ac:dyDescent="0.25">
      <c r="A111">
        <v>1</v>
      </c>
      <c r="G111" s="192">
        <v>1</v>
      </c>
      <c r="H111">
        <f>IF(MOD(ROW(A110)-1,Дорожки),INDEX('мног2007-08 Дев'!$B$3:$B$102,MOD(ROW(A110)-1,Дорожки)+Дорожки*(COUNTIF($A$2:A111,"*Забег*")-1)-(COUNTIF($A$2:A111,"*Забег*")-1)),COUNTIF($A$1:A110,"*Забег*")+1&amp;" ЗАБЕГ")</f>
        <v>76</v>
      </c>
      <c r="I111" t="str">
        <f>IF(MOD(ROW(A110)-1,Дорожки),INDEX('мног2007-08 Дев'!$C$3:$C$102,MOD(ROW(A110)-1,Дорожки)+Дорожки*(COUNTIF($A$2:A111,"*Забег*")-1)-(COUNTIF($A$2:A111,"*Забег*")-1)),COUNTIF($A$1:A110,"*Забег*")+1&amp;" ЗАБЕГ")</f>
        <v>Швецова Елизавета</v>
      </c>
      <c r="J111" s="170">
        <f>IF(MOD(ROW(A110)-1,Дорожки),INDEX('мног2007-08 Дев'!$D$3:$D$102,MOD(ROW(A110)-1,Дорожки)+Дорожки*(COUNTIF($A$2:A111,"*Забег*")-1)-(COUNTIF($A$2:A111,"*Забег*")-1)),COUNTIF($A$1:A110,"*Забег*")+1&amp;" ЗАБЕГ")</f>
        <v>2008</v>
      </c>
    </row>
    <row r="112" spans="1:10" ht="15.75" x14ac:dyDescent="0.25">
      <c r="A112">
        <v>2</v>
      </c>
      <c r="G112" s="192">
        <v>2</v>
      </c>
      <c r="H112" t="str">
        <f>IF(MOD(ROW(A111)-1,Дорожки),INDEX('мног2007-08 Дев'!$B$3:$B$102,MOD(ROW(A111)-1,Дорожки)+Дорожки*(COUNTIF($A$2:A112,"*Забег*")-1)-(COUNTIF($A$2:A112,"*Забег*")-1)),COUNTIF($A$1:A111,"*Забег*")+1&amp;" ЗАБЕГ")</f>
        <v>14 ЗАБЕГ</v>
      </c>
      <c r="I112" t="str">
        <f>IF(MOD(ROW(A111)-1,Дорожки),INDEX('мног2007-08 Дев'!$C$3:$C$102,MOD(ROW(A111)-1,Дорожки)+Дорожки*(COUNTIF($A$2:A112,"*Забег*")-1)-(COUNTIF($A$2:A112,"*Забег*")-1)),COUNTIF($A$1:A111,"*Забег*")+1&amp;" ЗАБЕГ")</f>
        <v>14 ЗАБЕГ</v>
      </c>
      <c r="J112" s="170" t="str">
        <f>IF(MOD(ROW(A111)-1,Дорожки),INDEX('мног2007-08 Дев'!$D$3:$D$102,MOD(ROW(A111)-1,Дорожки)+Дорожки*(COUNTIF($A$2:A112,"*Забег*")-1)-(COUNTIF($A$2:A112,"*Забег*")-1)),COUNTIF($A$1:A111,"*Забег*")+1&amp;" ЗАБЕГ")</f>
        <v>14 ЗАБЕГ</v>
      </c>
    </row>
    <row r="113" spans="1:10" ht="15.75" x14ac:dyDescent="0.25">
      <c r="A113">
        <v>3</v>
      </c>
      <c r="G113" s="192">
        <v>3</v>
      </c>
      <c r="H113">
        <f>IF(MOD(ROW(A112)-1,Дорожки),INDEX('мног2007-08 Дев'!$B$3:$B$102,MOD(ROW(A112)-1,Дорожки)+Дорожки*(COUNTIF($A$2:A113,"*Забег*")-1)-(COUNTIF($A$2:A113,"*Забег*")-1)),COUNTIF($A$1:A112,"*Забег*")+1&amp;" ЗАБЕГ")</f>
        <v>73</v>
      </c>
      <c r="I113" t="str">
        <f>IF(MOD(ROW(A112)-1,Дорожки),INDEX('мног2007-08 Дев'!$C$3:$C$102,MOD(ROW(A112)-1,Дорожки)+Дорожки*(COUNTIF($A$2:A113,"*Забег*")-1)-(COUNTIF($A$2:A113,"*Забег*")-1)),COUNTIF($A$1:A112,"*Забег*")+1&amp;" ЗАБЕГ")</f>
        <v>Никифорова Анастасия</v>
      </c>
      <c r="J113" s="170">
        <f>IF(MOD(ROW(A112)-1,Дорожки),INDEX('мног2007-08 Дев'!$D$3:$D$102,MOD(ROW(A112)-1,Дорожки)+Дорожки*(COUNTIF($A$2:A113,"*Забег*")-1)-(COUNTIF($A$2:A113,"*Забег*")-1)),COUNTIF($A$1:A112,"*Забег*")+1&amp;" ЗАБЕГ")</f>
        <v>2001</v>
      </c>
    </row>
    <row r="114" spans="1:10" ht="15.75" x14ac:dyDescent="0.25">
      <c r="A114">
        <v>4</v>
      </c>
      <c r="G114" s="192">
        <v>4</v>
      </c>
      <c r="H114">
        <f>IF(MOD(ROW(A113)-1,Дорожки),INDEX('мног2007-08 Дев'!$B$3:$B$102,MOD(ROW(A113)-1,Дорожки)+Дорожки*(COUNTIF($A$2:A114,"*Забег*")-1)-(COUNTIF($A$2:A114,"*Забег*")-1)),COUNTIF($A$1:A113,"*Забег*")+1&amp;" ЗАБЕГ")</f>
        <v>74</v>
      </c>
      <c r="I114" t="str">
        <f>IF(MOD(ROW(A113)-1,Дорожки),INDEX('мног2007-08 Дев'!$C$3:$C$102,MOD(ROW(A113)-1,Дорожки)+Дорожки*(COUNTIF($A$2:A114,"*Забег*")-1)-(COUNTIF($A$2:A114,"*Забег*")-1)),COUNTIF($A$1:A113,"*Забег*")+1&amp;" ЗАБЕГ")</f>
        <v>Кызлакова Полина</v>
      </c>
      <c r="J114" s="170">
        <f>IF(MOD(ROW(A113)-1,Дорожки),INDEX('мног2007-08 Дев'!$D$3:$D$102,MOD(ROW(A113)-1,Дорожки)+Дорожки*(COUNTIF($A$2:A114,"*Забег*")-1)-(COUNTIF($A$2:A114,"*Забег*")-1)),COUNTIF($A$1:A113,"*Забег*")+1&amp;" ЗАБЕГ")</f>
        <v>2002</v>
      </c>
    </row>
    <row r="115" spans="1:10" ht="15.75" x14ac:dyDescent="0.25">
      <c r="A115">
        <v>5</v>
      </c>
      <c r="G115" s="192">
        <v>5</v>
      </c>
      <c r="H115">
        <f>IF(MOD(ROW(A114)-1,Дорожки),INDEX('мног2007-08 Дев'!$B$3:$B$102,MOD(ROW(A114)-1,Дорожки)+Дорожки*(COUNTIF($A$2:A115,"*Забег*")-1)-(COUNTIF($A$2:A115,"*Забег*")-1)),COUNTIF($A$1:A114,"*Забег*")+1&amp;" ЗАБЕГ")</f>
        <v>75</v>
      </c>
      <c r="I115" t="str">
        <f>IF(MOD(ROW(A114)-1,Дорожки),INDEX('мног2007-08 Дев'!$C$3:$C$102,MOD(ROW(A114)-1,Дорожки)+Дорожки*(COUNTIF($A$2:A115,"*Забег*")-1)-(COUNTIF($A$2:A115,"*Забег*")-1)),COUNTIF($A$1:A114,"*Забег*")+1&amp;" ЗАБЕГ")</f>
        <v>Хасанова Анастасия</v>
      </c>
      <c r="J115" s="170">
        <f>IF(MOD(ROW(A114)-1,Дорожки),INDEX('мног2007-08 Дев'!$D$3:$D$102,MOD(ROW(A114)-1,Дорожки)+Дорожки*(COUNTIF($A$2:A115,"*Забег*")-1)-(COUNTIF($A$2:A115,"*Забег*")-1)),COUNTIF($A$1:A114,"*Забег*")+1&amp;" ЗАБЕГ")</f>
        <v>2005</v>
      </c>
    </row>
    <row r="116" spans="1:10" ht="15.75" x14ac:dyDescent="0.25">
      <c r="A116">
        <v>6</v>
      </c>
      <c r="G116" s="192">
        <v>6</v>
      </c>
      <c r="H116">
        <f>IF(MOD(ROW(A115)-1,Дорожки),INDEX('мног2007-08 Дев'!$B$3:$B$102,MOD(ROW(A115)-1,Дорожки)+Дорожки*(COUNTIF($A$2:A116,"*Забег*")-1)-(COUNTIF($A$2:A116,"*Забег*")-1)),COUNTIF($A$1:A115,"*Забег*")+1&amp;" ЗАБЕГ")</f>
        <v>76</v>
      </c>
      <c r="I116" t="str">
        <f>IF(MOD(ROW(A115)-1,Дорожки),INDEX('мног2007-08 Дев'!$C$3:$C$102,MOD(ROW(A115)-1,Дорожки)+Дорожки*(COUNTIF($A$2:A116,"*Забег*")-1)-(COUNTIF($A$2:A116,"*Забег*")-1)),COUNTIF($A$1:A115,"*Забег*")+1&amp;" ЗАБЕГ")</f>
        <v>Швецова Елизавета</v>
      </c>
      <c r="J116" s="170">
        <f>IF(MOD(ROW(A115)-1,Дорожки),INDEX('мног2007-08 Дев'!$D$3:$D$102,MOD(ROW(A115)-1,Дорожки)+Дорожки*(COUNTIF($A$2:A116,"*Забег*")-1)-(COUNTIF($A$2:A116,"*Забег*")-1)),COUNTIF($A$1:A115,"*Забег*")+1&amp;" ЗАБЕГ")</f>
        <v>2008</v>
      </c>
    </row>
    <row r="117" spans="1:10" ht="15.75" x14ac:dyDescent="0.25">
      <c r="A117">
        <v>7</v>
      </c>
      <c r="G117" s="192">
        <v>7</v>
      </c>
      <c r="H117" t="str">
        <f>IF(MOD(ROW(A116)-1,Дорожки),INDEX('мног2007-08 Дев'!$B$3:$B$102,MOD(ROW(A116)-1,Дорожки)+Дорожки*(COUNTIF($A$2:A117,"*Забег*")-1)-(COUNTIF($A$2:A117,"*Забег*")-1)),COUNTIF($A$1:A116,"*Забег*")+1&amp;" ЗАБЕГ")</f>
        <v>14 ЗАБЕГ</v>
      </c>
      <c r="I117" t="str">
        <f>IF(MOD(ROW(A116)-1,Дорожки),INDEX('мног2007-08 Дев'!$C$3:$C$102,MOD(ROW(A116)-1,Дорожки)+Дорожки*(COUNTIF($A$2:A117,"*Забег*")-1)-(COUNTIF($A$2:A117,"*Забег*")-1)),COUNTIF($A$1:A116,"*Забег*")+1&amp;" ЗАБЕГ")</f>
        <v>14 ЗАБЕГ</v>
      </c>
      <c r="J117" s="170" t="str">
        <f>IF(MOD(ROW(A116)-1,Дорожки),INDEX('мног2007-08 Дев'!$D$3:$D$102,MOD(ROW(A116)-1,Дорожки)+Дорожки*(COUNTIF($A$2:A117,"*Забег*")-1)-(COUNTIF($A$2:A117,"*Забег*")-1)),COUNTIF($A$1:A116,"*Забег*")+1&amp;" ЗАБЕГ")</f>
        <v>14 ЗАБЕГ</v>
      </c>
    </row>
    <row r="118" spans="1:10" ht="15.75" x14ac:dyDescent="0.25">
      <c r="A118">
        <v>8</v>
      </c>
      <c r="G118" s="192">
        <v>8</v>
      </c>
      <c r="H118">
        <f>IF(MOD(ROW(A117)-1,Дорожки),INDEX('мног2007-08 Дев'!$B$3:$B$102,MOD(ROW(A117)-1,Дорожки)+Дорожки*(COUNTIF($A$2:A118,"*Забег*")-1)-(COUNTIF($A$2:A118,"*Забег*")-1)),COUNTIF($A$1:A117,"*Забег*")+1&amp;" ЗАБЕГ")</f>
        <v>73</v>
      </c>
      <c r="I118" t="str">
        <f>IF(MOD(ROW(A117)-1,Дорожки),INDEX('мног2007-08 Дев'!$C$3:$C$102,MOD(ROW(A117)-1,Дорожки)+Дорожки*(COUNTIF($A$2:A118,"*Забег*")-1)-(COUNTIF($A$2:A118,"*Забег*")-1)),COUNTIF($A$1:A117,"*Забег*")+1&amp;" ЗАБЕГ")</f>
        <v>Никифорова Анастасия</v>
      </c>
      <c r="J118" s="170">
        <f>IF(MOD(ROW(A117)-1,Дорожки),INDEX('мног2007-08 Дев'!$D$3:$D$102,MOD(ROW(A117)-1,Дорожки)+Дорожки*(COUNTIF($A$2:A118,"*Забег*")-1)-(COUNTIF($A$2:A118,"*Забег*")-1)),COUNTIF($A$1:A117,"*Забег*")+1&amp;" ЗАБЕГ")</f>
        <v>2001</v>
      </c>
    </row>
    <row r="119" spans="1:10" x14ac:dyDescent="0.25">
      <c r="A119" s="191" t="s">
        <v>200</v>
      </c>
      <c r="B119" s="191"/>
      <c r="C119" s="191"/>
      <c r="D119" s="191"/>
      <c r="E119" s="191"/>
      <c r="H119">
        <f>IF(MOD(ROW(A118)-1,Дорожки),INDEX('мног2007-08 Дев'!$B$3:$B$102,MOD(ROW(A118)-1,Дорожки)+Дорожки*(COUNTIF($A$2:A119,"*Забег*")-1)-(COUNTIF($A$2:A119,"*Забег*")-1)),COUNTIF($A$1:A118,"*Забег*")+1&amp;" ЗАБЕГ")</f>
        <v>78</v>
      </c>
      <c r="I119" t="str">
        <f>IF(MOD(ROW(A118)-1,Дорожки),INDEX('мног2007-08 Дев'!$C$3:$C$102,MOD(ROW(A118)-1,Дорожки)+Дорожки*(COUNTIF($A$2:A119,"*Забег*")-1)-(COUNTIF($A$2:A119,"*Забег*")-1)),COUNTIF($A$1:A118,"*Забег*")+1&amp;" ЗАБЕГ")</f>
        <v>Попова Дарья</v>
      </c>
      <c r="J119" s="170">
        <f>IF(MOD(ROW(A118)-1,Дорожки),INDEX('мног2007-08 Дев'!$D$3:$D$102,MOD(ROW(A118)-1,Дорожки)+Дорожки*(COUNTIF($A$2:A119,"*Забег*")-1)-(COUNTIF($A$2:A119,"*Забег*")-1)),COUNTIF($A$1:A118,"*Забег*")+1&amp;" ЗАБЕГ")</f>
        <v>2003</v>
      </c>
    </row>
    <row r="120" spans="1:10" ht="15.75" x14ac:dyDescent="0.25">
      <c r="A120">
        <v>1</v>
      </c>
      <c r="G120" s="192">
        <v>1</v>
      </c>
      <c r="H120">
        <f>IF(MOD(ROW(A119)-1,Дорожки),INDEX('мног2007-08 Дев'!$B$3:$B$102,MOD(ROW(A119)-1,Дорожки)+Дорожки*(COUNTIF($A$2:A120,"*Забег*")-1)-(COUNTIF($A$2:A120,"*Забег*")-1)),COUNTIF($A$1:A119,"*Забег*")+1&amp;" ЗАБЕГ")</f>
        <v>79</v>
      </c>
      <c r="I120" t="str">
        <f>IF(MOD(ROW(A119)-1,Дорожки),INDEX('мног2007-08 Дев'!$C$3:$C$102,MOD(ROW(A119)-1,Дорожки)+Дорожки*(COUNTIF($A$2:A120,"*Забег*")-1)-(COUNTIF($A$2:A120,"*Забег*")-1)),COUNTIF($A$1:A119,"*Забег*")+1&amp;" ЗАБЕГ")</f>
        <v>Харитонова Вероника</v>
      </c>
      <c r="J120" s="170">
        <f>IF(MOD(ROW(A119)-1,Дорожки),INDEX('мног2007-08 Дев'!$D$3:$D$102,MOD(ROW(A119)-1,Дорожки)+Дорожки*(COUNTIF($A$2:A120,"*Забег*")-1)-(COUNTIF($A$2:A120,"*Забег*")-1)),COUNTIF($A$1:A119,"*Забег*")+1&amp;" ЗАБЕГ")</f>
        <v>2005</v>
      </c>
    </row>
    <row r="121" spans="1:10" ht="15.75" x14ac:dyDescent="0.25">
      <c r="A121">
        <v>2</v>
      </c>
      <c r="G121" s="192">
        <v>2</v>
      </c>
      <c r="H121">
        <f>IF(MOD(ROW(A120)-1,Дорожки),INDEX('мног2007-08 Дев'!$B$3:$B$102,MOD(ROW(A120)-1,Дорожки)+Дорожки*(COUNTIF($A$2:A121,"*Забег*")-1)-(COUNTIF($A$2:A121,"*Забег*")-1)),COUNTIF($A$1:A120,"*Забег*")+1&amp;" ЗАБЕГ")</f>
        <v>80</v>
      </c>
      <c r="I121" t="str">
        <f>IF(MOD(ROW(A120)-1,Дорожки),INDEX('мног2007-08 Дев'!$C$3:$C$102,MOD(ROW(A120)-1,Дорожки)+Дорожки*(COUNTIF($A$2:A121,"*Забег*")-1)-(COUNTIF($A$2:A121,"*Забег*")-1)),COUNTIF($A$1:A120,"*Забег*")+1&amp;" ЗАБЕГ")</f>
        <v>Тамакулова Юля</v>
      </c>
      <c r="J121" s="170">
        <f>IF(MOD(ROW(A120)-1,Дорожки),INDEX('мног2007-08 Дев'!$D$3:$D$102,MOD(ROW(A120)-1,Дорожки)+Дорожки*(COUNTIF($A$2:A121,"*Забег*")-1)-(COUNTIF($A$2:A121,"*Забег*")-1)),COUNTIF($A$1:A120,"*Забег*")+1&amp;" ЗАБЕГ")</f>
        <v>2003</v>
      </c>
    </row>
    <row r="122" spans="1:10" ht="15.75" x14ac:dyDescent="0.25">
      <c r="A122">
        <v>3</v>
      </c>
      <c r="G122" s="192">
        <v>3</v>
      </c>
      <c r="H122" t="str">
        <f>IF(MOD(ROW(A121)-1,Дорожки),INDEX('мног2007-08 Дев'!$B$3:$B$102,MOD(ROW(A121)-1,Дорожки)+Дорожки*(COUNTIF($A$2:A122,"*Забег*")-1)-(COUNTIF($A$2:A122,"*Забег*")-1)),COUNTIF($A$1:A121,"*Забег*")+1&amp;" ЗАБЕГ")</f>
        <v>15 ЗАБЕГ</v>
      </c>
      <c r="I122" t="str">
        <f>IF(MOD(ROW(A121)-1,Дорожки),INDEX('мног2007-08 Дев'!$C$3:$C$102,MOD(ROW(A121)-1,Дорожки)+Дорожки*(COUNTIF($A$2:A122,"*Забег*")-1)-(COUNTIF($A$2:A122,"*Забег*")-1)),COUNTIF($A$1:A121,"*Забег*")+1&amp;" ЗАБЕГ")</f>
        <v>15 ЗАБЕГ</v>
      </c>
      <c r="J122" s="170" t="str">
        <f>IF(MOD(ROW(A121)-1,Дорожки),INDEX('мног2007-08 Дев'!$D$3:$D$102,MOD(ROW(A121)-1,Дорожки)+Дорожки*(COUNTIF($A$2:A122,"*Забег*")-1)-(COUNTIF($A$2:A122,"*Забег*")-1)),COUNTIF($A$1:A121,"*Забег*")+1&amp;" ЗАБЕГ")</f>
        <v>15 ЗАБЕГ</v>
      </c>
    </row>
    <row r="123" spans="1:10" ht="15.75" x14ac:dyDescent="0.25">
      <c r="A123">
        <v>4</v>
      </c>
      <c r="G123" s="192">
        <v>4</v>
      </c>
      <c r="H123">
        <f>IF(MOD(ROW(A122)-1,Дорожки),INDEX('мног2007-08 Дев'!$B$3:$B$102,MOD(ROW(A122)-1,Дорожки)+Дорожки*(COUNTIF($A$2:A123,"*Забег*")-1)-(COUNTIF($A$2:A123,"*Забег*")-1)),COUNTIF($A$1:A122,"*Забег*")+1&amp;" ЗАБЕГ")</f>
        <v>77</v>
      </c>
      <c r="I123" t="str">
        <f>IF(MOD(ROW(A122)-1,Дорожки),INDEX('мног2007-08 Дев'!$C$3:$C$102,MOD(ROW(A122)-1,Дорожки)+Дорожки*(COUNTIF($A$2:A123,"*Забег*")-1)-(COUNTIF($A$2:A123,"*Забег*")-1)),COUNTIF($A$1:A122,"*Забег*")+1&amp;" ЗАБЕГ")</f>
        <v>Суровцева Анастасия</v>
      </c>
      <c r="J123" s="170">
        <f>IF(MOD(ROW(A122)-1,Дорожки),INDEX('мног2007-08 Дев'!$D$3:$D$102,MOD(ROW(A122)-1,Дорожки)+Дорожки*(COUNTIF($A$2:A123,"*Забег*")-1)-(COUNTIF($A$2:A123,"*Забег*")-1)),COUNTIF($A$1:A122,"*Забег*")+1&amp;" ЗАБЕГ")</f>
        <v>2004</v>
      </c>
    </row>
    <row r="124" spans="1:10" ht="15.75" x14ac:dyDescent="0.25">
      <c r="A124">
        <v>5</v>
      </c>
      <c r="G124" s="192">
        <v>5</v>
      </c>
      <c r="H124">
        <f>IF(MOD(ROW(A123)-1,Дорожки),INDEX('мног2007-08 Дев'!$B$3:$B$102,MOD(ROW(A123)-1,Дорожки)+Дорожки*(COUNTIF($A$2:A124,"*Забег*")-1)-(COUNTIF($A$2:A124,"*Забег*")-1)),COUNTIF($A$1:A123,"*Забег*")+1&amp;" ЗАБЕГ")</f>
        <v>78</v>
      </c>
      <c r="I124" t="str">
        <f>IF(MOD(ROW(A123)-1,Дорожки),INDEX('мног2007-08 Дев'!$C$3:$C$102,MOD(ROW(A123)-1,Дорожки)+Дорожки*(COUNTIF($A$2:A124,"*Забег*")-1)-(COUNTIF($A$2:A124,"*Забег*")-1)),COUNTIF($A$1:A123,"*Забег*")+1&amp;" ЗАБЕГ")</f>
        <v>Попова Дарья</v>
      </c>
      <c r="J124" s="170">
        <f>IF(MOD(ROW(A123)-1,Дорожки),INDEX('мног2007-08 Дев'!$D$3:$D$102,MOD(ROW(A123)-1,Дорожки)+Дорожки*(COUNTIF($A$2:A124,"*Забег*")-1)-(COUNTIF($A$2:A124,"*Забег*")-1)),COUNTIF($A$1:A123,"*Забег*")+1&amp;" ЗАБЕГ")</f>
        <v>2003</v>
      </c>
    </row>
    <row r="125" spans="1:10" ht="15.75" x14ac:dyDescent="0.25">
      <c r="A125">
        <v>6</v>
      </c>
      <c r="G125" s="192">
        <v>6</v>
      </c>
      <c r="H125">
        <f>IF(MOD(ROW(A124)-1,Дорожки),INDEX('мног2007-08 Дев'!$B$3:$B$102,MOD(ROW(A124)-1,Дорожки)+Дорожки*(COUNTIF($A$2:A125,"*Забег*")-1)-(COUNTIF($A$2:A125,"*Забег*")-1)),COUNTIF($A$1:A124,"*Забег*")+1&amp;" ЗАБЕГ")</f>
        <v>79</v>
      </c>
      <c r="I125" t="str">
        <f>IF(MOD(ROW(A124)-1,Дорожки),INDEX('мног2007-08 Дев'!$C$3:$C$102,MOD(ROW(A124)-1,Дорожки)+Дорожки*(COUNTIF($A$2:A125,"*Забег*")-1)-(COUNTIF($A$2:A125,"*Забег*")-1)),COUNTIF($A$1:A124,"*Забег*")+1&amp;" ЗАБЕГ")</f>
        <v>Харитонова Вероника</v>
      </c>
      <c r="J125" s="170">
        <f>IF(MOD(ROW(A124)-1,Дорожки),INDEX('мног2007-08 Дев'!$D$3:$D$102,MOD(ROW(A124)-1,Дорожки)+Дорожки*(COUNTIF($A$2:A125,"*Забег*")-1)-(COUNTIF($A$2:A125,"*Забег*")-1)),COUNTIF($A$1:A124,"*Забег*")+1&amp;" ЗАБЕГ")</f>
        <v>2005</v>
      </c>
    </row>
    <row r="126" spans="1:10" ht="15.75" x14ac:dyDescent="0.25">
      <c r="A126">
        <v>7</v>
      </c>
      <c r="G126" s="192">
        <v>7</v>
      </c>
      <c r="H126">
        <f>IF(MOD(ROW(A125)-1,Дорожки),INDEX('мног2007-08 Дев'!$B$3:$B$102,MOD(ROW(A125)-1,Дорожки)+Дорожки*(COUNTIF($A$2:A126,"*Забег*")-1)-(COUNTIF($A$2:A126,"*Забег*")-1)),COUNTIF($A$1:A125,"*Забег*")+1&amp;" ЗАБЕГ")</f>
        <v>80</v>
      </c>
      <c r="I126" t="str">
        <f>IF(MOD(ROW(A125)-1,Дорожки),INDEX('мног2007-08 Дев'!$C$3:$C$102,MOD(ROW(A125)-1,Дорожки)+Дорожки*(COUNTIF($A$2:A126,"*Забег*")-1)-(COUNTIF($A$2:A126,"*Забег*")-1)),COUNTIF($A$1:A125,"*Забег*")+1&amp;" ЗАБЕГ")</f>
        <v>Тамакулова Юля</v>
      </c>
      <c r="J126" s="170">
        <f>IF(MOD(ROW(A125)-1,Дорожки),INDEX('мног2007-08 Дев'!$D$3:$D$102,MOD(ROW(A125)-1,Дорожки)+Дорожки*(COUNTIF($A$2:A126,"*Забег*")-1)-(COUNTIF($A$2:A126,"*Забег*")-1)),COUNTIF($A$1:A125,"*Забег*")+1&amp;" ЗАБЕГ")</f>
        <v>2003</v>
      </c>
    </row>
    <row r="127" spans="1:10" ht="15.75" x14ac:dyDescent="0.25">
      <c r="A127">
        <v>8</v>
      </c>
      <c r="G127" s="192">
        <v>8</v>
      </c>
      <c r="H127" t="str">
        <f>IF(MOD(ROW(A126)-1,Дорожки),INDEX('мног2007-08 Дев'!$B$3:$B$102,MOD(ROW(A126)-1,Дорожки)+Дорожки*(COUNTIF($A$2:A127,"*Забег*")-1)-(COUNTIF($A$2:A127,"*Забег*")-1)),COUNTIF($A$1:A126,"*Забег*")+1&amp;" ЗАБЕГ")</f>
        <v>15 ЗАБЕГ</v>
      </c>
      <c r="I127" t="str">
        <f>IF(MOD(ROW(A126)-1,Дорожки),INDEX('мног2007-08 Дев'!$C$3:$C$102,MOD(ROW(A126)-1,Дорожки)+Дорожки*(COUNTIF($A$2:A127,"*Забег*")-1)-(COUNTIF($A$2:A127,"*Забег*")-1)),COUNTIF($A$1:A126,"*Забег*")+1&amp;" ЗАБЕГ")</f>
        <v>15 ЗАБЕГ</v>
      </c>
      <c r="J127" s="170" t="str">
        <f>IF(MOD(ROW(A126)-1,Дорожки),INDEX('мног2007-08 Дев'!$D$3:$D$102,MOD(ROW(A126)-1,Дорожки)+Дорожки*(COUNTIF($A$2:A127,"*Забег*")-1)-(COUNTIF($A$2:A127,"*Забег*")-1)),COUNTIF($A$1:A126,"*Забег*")+1&amp;" ЗАБЕГ")</f>
        <v>15 ЗАБЕГ</v>
      </c>
    </row>
    <row r="128" spans="1:10" x14ac:dyDescent="0.25">
      <c r="A128" s="191" t="s">
        <v>201</v>
      </c>
      <c r="B128" s="191"/>
      <c r="C128" s="191"/>
      <c r="D128" s="191"/>
      <c r="E128" s="191"/>
      <c r="H128">
        <f>IF(MOD(ROW(A127)-1,Дорожки),INDEX('мног2007-08 Дев'!$B$3:$B$102,MOD(ROW(A127)-1,Дорожки)+Дорожки*(COUNTIF($A$2:A128,"*Забег*")-1)-(COUNTIF($A$2:A128,"*Забег*")-1)),COUNTIF($A$1:A127,"*Забег*")+1&amp;" ЗАБЕГ")</f>
        <v>81</v>
      </c>
      <c r="I128" t="str">
        <f>IF(MOD(ROW(A127)-1,Дорожки),INDEX('мног2007-08 Дев'!$C$3:$C$102,MOD(ROW(A127)-1,Дорожки)+Дорожки*(COUNTIF($A$2:A128,"*Забег*")-1)-(COUNTIF($A$2:A128,"*Забег*")-1)),COUNTIF($A$1:A127,"*Забег*")+1&amp;" ЗАБЕГ")</f>
        <v>Бондарь Полина</v>
      </c>
      <c r="J128" s="170">
        <f>IF(MOD(ROW(A127)-1,Дорожки),INDEX('мног2007-08 Дев'!$D$3:$D$102,MOD(ROW(A127)-1,Дорожки)+Дорожки*(COUNTIF($A$2:A128,"*Забег*")-1)-(COUNTIF($A$2:A128,"*Забег*")-1)),COUNTIF($A$1:A127,"*Забег*")+1&amp;" ЗАБЕГ")</f>
        <v>2005</v>
      </c>
    </row>
    <row r="129" spans="1:10" ht="15.75" x14ac:dyDescent="0.25">
      <c r="A129">
        <v>1</v>
      </c>
      <c r="G129" s="192">
        <v>1</v>
      </c>
      <c r="H129">
        <f>IF(MOD(ROW(A128)-1,Дорожки),INDEX('мног2007-08 Дев'!$B$3:$B$102,MOD(ROW(A128)-1,Дорожки)+Дорожки*(COUNTIF($A$2:A129,"*Забег*")-1)-(COUNTIF($A$2:A129,"*Забег*")-1)),COUNTIF($A$1:A128,"*Забег*")+1&amp;" ЗАБЕГ")</f>
        <v>82</v>
      </c>
      <c r="I129" t="str">
        <f>IF(MOD(ROW(A128)-1,Дорожки),INDEX('мног2007-08 Дев'!$C$3:$C$102,MOD(ROW(A128)-1,Дорожки)+Дорожки*(COUNTIF($A$2:A129,"*Забег*")-1)-(COUNTIF($A$2:A129,"*Забег*")-1)),COUNTIF($A$1:A128,"*Забег*")+1&amp;" ЗАБЕГ")</f>
        <v>Маточкина Мария</v>
      </c>
      <c r="J129" s="170">
        <f>IF(MOD(ROW(A128)-1,Дорожки),INDEX('мног2007-08 Дев'!$D$3:$D$102,MOD(ROW(A128)-1,Дорожки)+Дорожки*(COUNTIF($A$2:A129,"*Забег*")-1)-(COUNTIF($A$2:A129,"*Забег*")-1)),COUNTIF($A$1:A128,"*Забег*")+1&amp;" ЗАБЕГ")</f>
        <v>2004</v>
      </c>
    </row>
    <row r="130" spans="1:10" ht="15.75" x14ac:dyDescent="0.25">
      <c r="A130">
        <v>2</v>
      </c>
      <c r="G130" s="192">
        <v>2</v>
      </c>
      <c r="H130">
        <f>IF(MOD(ROW(A129)-1,Дорожки),INDEX('мног2007-08 Дев'!$B$3:$B$102,MOD(ROW(A129)-1,Дорожки)+Дорожки*(COUNTIF($A$2:A130,"*Забег*")-1)-(COUNTIF($A$2:A130,"*Забег*")-1)),COUNTIF($A$1:A129,"*Забег*")+1&amp;" ЗАБЕГ")</f>
        <v>83</v>
      </c>
      <c r="I130" t="str">
        <f>IF(MOD(ROW(A129)-1,Дорожки),INDEX('мног2007-08 Дев'!$C$3:$C$102,MOD(ROW(A129)-1,Дорожки)+Дорожки*(COUNTIF($A$2:A130,"*Забег*")-1)-(COUNTIF($A$2:A130,"*Забег*")-1)),COUNTIF($A$1:A129,"*Забег*")+1&amp;" ЗАБЕГ")</f>
        <v>Лобачева Варвара</v>
      </c>
      <c r="J130" s="170">
        <f>IF(MOD(ROW(A129)-1,Дорожки),INDEX('мног2007-08 Дев'!$D$3:$D$102,MOD(ROW(A129)-1,Дорожки)+Дорожки*(COUNTIF($A$2:A130,"*Забег*")-1)-(COUNTIF($A$2:A130,"*Забег*")-1)),COUNTIF($A$1:A129,"*Забег*")+1&amp;" ЗАБЕГ")</f>
        <v>2006</v>
      </c>
    </row>
    <row r="131" spans="1:10" ht="15.75" x14ac:dyDescent="0.25">
      <c r="A131">
        <v>3</v>
      </c>
      <c r="G131" s="192">
        <v>3</v>
      </c>
      <c r="H131">
        <f>IF(MOD(ROW(A130)-1,Дорожки),INDEX('мног2007-08 Дев'!$B$3:$B$102,MOD(ROW(A130)-1,Дорожки)+Дорожки*(COUNTIF($A$2:A131,"*Забег*")-1)-(COUNTIF($A$2:A131,"*Забег*")-1)),COUNTIF($A$1:A130,"*Забег*")+1&amp;" ЗАБЕГ")</f>
        <v>84</v>
      </c>
      <c r="I131" t="str">
        <f>IF(MOD(ROW(A130)-1,Дорожки),INDEX('мног2007-08 Дев'!$C$3:$C$102,MOD(ROW(A130)-1,Дорожки)+Дорожки*(COUNTIF($A$2:A131,"*Забег*")-1)-(COUNTIF($A$2:A131,"*Забег*")-1)),COUNTIF($A$1:A130,"*Забег*")+1&amp;" ЗАБЕГ")</f>
        <v>Сандрюкова Варвара</v>
      </c>
      <c r="J131" s="170">
        <f>IF(MOD(ROW(A130)-1,Дорожки),INDEX('мног2007-08 Дев'!$D$3:$D$102,MOD(ROW(A130)-1,Дорожки)+Дорожки*(COUNTIF($A$2:A131,"*Забег*")-1)-(COUNTIF($A$2:A131,"*Забег*")-1)),COUNTIF($A$1:A130,"*Забег*")+1&amp;" ЗАБЕГ")</f>
        <v>2006</v>
      </c>
    </row>
    <row r="132" spans="1:10" ht="15.75" x14ac:dyDescent="0.25">
      <c r="A132">
        <v>4</v>
      </c>
      <c r="G132" s="192">
        <v>4</v>
      </c>
      <c r="H132" t="str">
        <f>IF(MOD(ROW(A131)-1,Дорожки),INDEX('мног2007-08 Дев'!$B$3:$B$102,MOD(ROW(A131)-1,Дорожки)+Дорожки*(COUNTIF($A$2:A132,"*Забег*")-1)-(COUNTIF($A$2:A132,"*Забег*")-1)),COUNTIF($A$1:A131,"*Забег*")+1&amp;" ЗАБЕГ")</f>
        <v>16 ЗАБЕГ</v>
      </c>
      <c r="I132" t="str">
        <f>IF(MOD(ROW(A131)-1,Дорожки),INDEX('мног2007-08 Дев'!$C$3:$C$102,MOD(ROW(A131)-1,Дорожки)+Дорожки*(COUNTIF($A$2:A132,"*Забег*")-1)-(COUNTIF($A$2:A132,"*Забег*")-1)),COUNTIF($A$1:A131,"*Забег*")+1&amp;" ЗАБЕГ")</f>
        <v>16 ЗАБЕГ</v>
      </c>
      <c r="J132" s="170" t="str">
        <f>IF(MOD(ROW(A131)-1,Дорожки),INDEX('мног2007-08 Дев'!$D$3:$D$102,MOD(ROW(A131)-1,Дорожки)+Дорожки*(COUNTIF($A$2:A132,"*Забег*")-1)-(COUNTIF($A$2:A132,"*Забег*")-1)),COUNTIF($A$1:A131,"*Забег*")+1&amp;" ЗАБЕГ")</f>
        <v>16 ЗАБЕГ</v>
      </c>
    </row>
    <row r="133" spans="1:10" ht="15.75" x14ac:dyDescent="0.25">
      <c r="A133">
        <v>5</v>
      </c>
      <c r="G133" s="192">
        <v>5</v>
      </c>
      <c r="H133">
        <f>IF(MOD(ROW(A132)-1,Дорожки),INDEX('мног2007-08 Дев'!$B$3:$B$102,MOD(ROW(A132)-1,Дорожки)+Дорожки*(COUNTIF($A$2:A133,"*Забег*")-1)-(COUNTIF($A$2:A133,"*Забег*")-1)),COUNTIF($A$1:A132,"*Забег*")+1&amp;" ЗАБЕГ")</f>
        <v>81</v>
      </c>
      <c r="I133" t="str">
        <f>IF(MOD(ROW(A132)-1,Дорожки),INDEX('мног2007-08 Дев'!$C$3:$C$102,MOD(ROW(A132)-1,Дорожки)+Дорожки*(COUNTIF($A$2:A133,"*Забег*")-1)-(COUNTIF($A$2:A133,"*Забег*")-1)),COUNTIF($A$1:A132,"*Забег*")+1&amp;" ЗАБЕГ")</f>
        <v>Бондарь Полина</v>
      </c>
      <c r="J133" s="170">
        <f>IF(MOD(ROW(A132)-1,Дорожки),INDEX('мног2007-08 Дев'!$D$3:$D$102,MOD(ROW(A132)-1,Дорожки)+Дорожки*(COUNTIF($A$2:A133,"*Забег*")-1)-(COUNTIF($A$2:A133,"*Забег*")-1)),COUNTIF($A$1:A132,"*Забег*")+1&amp;" ЗАБЕГ")</f>
        <v>2005</v>
      </c>
    </row>
    <row r="134" spans="1:10" ht="15.75" x14ac:dyDescent="0.25">
      <c r="A134">
        <v>6</v>
      </c>
      <c r="G134" s="192">
        <v>6</v>
      </c>
      <c r="H134">
        <f>IF(MOD(ROW(A133)-1,Дорожки),INDEX('мног2007-08 Дев'!$B$3:$B$102,MOD(ROW(A133)-1,Дорожки)+Дорожки*(COUNTIF($A$2:A134,"*Забег*")-1)-(COUNTIF($A$2:A134,"*Забег*")-1)),COUNTIF($A$1:A133,"*Забег*")+1&amp;" ЗАБЕГ")</f>
        <v>82</v>
      </c>
      <c r="I134" t="str">
        <f>IF(MOD(ROW(A133)-1,Дорожки),INDEX('мног2007-08 Дев'!$C$3:$C$102,MOD(ROW(A133)-1,Дорожки)+Дорожки*(COUNTIF($A$2:A134,"*Забег*")-1)-(COUNTIF($A$2:A134,"*Забег*")-1)),COUNTIF($A$1:A133,"*Забег*")+1&amp;" ЗАБЕГ")</f>
        <v>Маточкина Мария</v>
      </c>
      <c r="J134" s="170">
        <f>IF(MOD(ROW(A133)-1,Дорожки),INDEX('мног2007-08 Дев'!$D$3:$D$102,MOD(ROW(A133)-1,Дорожки)+Дорожки*(COUNTIF($A$2:A134,"*Забег*")-1)-(COUNTIF($A$2:A134,"*Забег*")-1)),COUNTIF($A$1:A133,"*Забег*")+1&amp;" ЗАБЕГ")</f>
        <v>2004</v>
      </c>
    </row>
    <row r="135" spans="1:10" ht="15.75" x14ac:dyDescent="0.25">
      <c r="A135">
        <v>7</v>
      </c>
      <c r="G135" s="192">
        <v>7</v>
      </c>
      <c r="H135">
        <f>IF(MOD(ROW(A134)-1,Дорожки),INDEX('мног2007-08 Дев'!$B$3:$B$102,MOD(ROW(A134)-1,Дорожки)+Дорожки*(COUNTIF($A$2:A135,"*Забег*")-1)-(COUNTIF($A$2:A135,"*Забег*")-1)),COUNTIF($A$1:A134,"*Забег*")+1&amp;" ЗАБЕГ")</f>
        <v>83</v>
      </c>
      <c r="I135" t="str">
        <f>IF(MOD(ROW(A134)-1,Дорожки),INDEX('мног2007-08 Дев'!$C$3:$C$102,MOD(ROW(A134)-1,Дорожки)+Дорожки*(COUNTIF($A$2:A135,"*Забег*")-1)-(COUNTIF($A$2:A135,"*Забег*")-1)),COUNTIF($A$1:A134,"*Забег*")+1&amp;" ЗАБЕГ")</f>
        <v>Лобачева Варвара</v>
      </c>
      <c r="J135" s="170">
        <f>IF(MOD(ROW(A134)-1,Дорожки),INDEX('мног2007-08 Дев'!$D$3:$D$102,MOD(ROW(A134)-1,Дорожки)+Дорожки*(COUNTIF($A$2:A135,"*Забег*")-1)-(COUNTIF($A$2:A135,"*Забег*")-1)),COUNTIF($A$1:A134,"*Забег*")+1&amp;" ЗАБЕГ")</f>
        <v>2006</v>
      </c>
    </row>
    <row r="136" spans="1:10" ht="15.75" x14ac:dyDescent="0.25">
      <c r="A136">
        <v>8</v>
      </c>
      <c r="G136" s="192">
        <v>8</v>
      </c>
      <c r="H136">
        <f>IF(MOD(ROW(A135)-1,Дорожки),INDEX('мног2007-08 Дев'!$B$3:$B$102,MOD(ROW(A135)-1,Дорожки)+Дорожки*(COUNTIF($A$2:A136,"*Забег*")-1)-(COUNTIF($A$2:A136,"*Забег*")-1)),COUNTIF($A$1:A135,"*Забег*")+1&amp;" ЗАБЕГ")</f>
        <v>84</v>
      </c>
      <c r="I136" t="str">
        <f>IF(MOD(ROW(A135)-1,Дорожки),INDEX('мног2007-08 Дев'!$C$3:$C$102,MOD(ROW(A135)-1,Дорожки)+Дорожки*(COUNTIF($A$2:A136,"*Забег*")-1)-(COUNTIF($A$2:A136,"*Забег*")-1)),COUNTIF($A$1:A135,"*Забег*")+1&amp;" ЗАБЕГ")</f>
        <v>Сандрюкова Варвара</v>
      </c>
      <c r="J136" s="170">
        <f>IF(MOD(ROW(A135)-1,Дорожки),INDEX('мног2007-08 Дев'!$D$3:$D$102,MOD(ROW(A135)-1,Дорожки)+Дорожки*(COUNTIF($A$2:A136,"*Забег*")-1)-(COUNTIF($A$2:A136,"*Забег*")-1)),COUNTIF($A$1:A135,"*Забег*")+1&amp;" ЗАБЕГ")</f>
        <v>2006</v>
      </c>
    </row>
    <row r="137" spans="1:10" x14ac:dyDescent="0.25">
      <c r="A137" s="191" t="s">
        <v>202</v>
      </c>
      <c r="B137" s="191"/>
      <c r="C137" s="191"/>
      <c r="D137" s="191"/>
      <c r="E137" s="191"/>
      <c r="H137" t="str">
        <f>IF(MOD(ROW(A136)-1,Дорожки),INDEX('мног2007-08 Дев'!$B$3:$B$102,MOD(ROW(A136)-1,Дорожки)+Дорожки*(COUNTIF($A$2:A137,"*Забег*")-1)-(COUNTIF($A$2:A137,"*Забег*")-1)),COUNTIF($A$1:A136,"*Забег*")+1&amp;" ЗАБЕГ")</f>
        <v>16 ЗАБЕГ</v>
      </c>
      <c r="I137" t="str">
        <f>IF(MOD(ROW(A136)-1,Дорожки),INDEX('мног2007-08 Дев'!$C$3:$C$102,MOD(ROW(A136)-1,Дорожки)+Дорожки*(COUNTIF($A$2:A137,"*Забег*")-1)-(COUNTIF($A$2:A137,"*Забег*")-1)),COUNTIF($A$1:A136,"*Забег*")+1&amp;" ЗАБЕГ")</f>
        <v>16 ЗАБЕГ</v>
      </c>
      <c r="J137" s="170" t="str">
        <f>IF(MOD(ROW(A136)-1,Дорожки),INDEX('мног2007-08 Дев'!$D$3:$D$102,MOD(ROW(A136)-1,Дорожки)+Дорожки*(COUNTIF($A$2:A137,"*Забег*")-1)-(COUNTIF($A$2:A137,"*Забег*")-1)),COUNTIF($A$1:A136,"*Забег*")+1&amp;" ЗАБЕГ")</f>
        <v>16 ЗАБЕГ</v>
      </c>
    </row>
    <row r="138" spans="1:10" ht="15.75" x14ac:dyDescent="0.25">
      <c r="A138">
        <v>1</v>
      </c>
      <c r="G138" s="192">
        <v>1</v>
      </c>
      <c r="H138">
        <f>IF(MOD(ROW(A137)-1,Дорожки),INDEX('мног2007-08 Дев'!$B$3:$B$102,MOD(ROW(A137)-1,Дорожки)+Дорожки*(COUNTIF($A$2:A138,"*Забег*")-1)-(COUNTIF($A$2:A138,"*Забег*")-1)),COUNTIF($A$1:A137,"*Забег*")+1&amp;" ЗАБЕГ")</f>
        <v>85</v>
      </c>
      <c r="I138" t="str">
        <f>IF(MOD(ROW(A137)-1,Дорожки),INDEX('мног2007-08 Дев'!$C$3:$C$102,MOD(ROW(A137)-1,Дорожки)+Дорожки*(COUNTIF($A$2:A138,"*Забег*")-1)-(COUNTIF($A$2:A138,"*Забег*")-1)),COUNTIF($A$1:A137,"*Забег*")+1&amp;" ЗАБЕГ")</f>
        <v>Мураева Полина</v>
      </c>
      <c r="J138" s="170">
        <f>IF(MOD(ROW(A137)-1,Дорожки),INDEX('мног2007-08 Дев'!$D$3:$D$102,MOD(ROW(A137)-1,Дорожки)+Дорожки*(COUNTIF($A$2:A138,"*Забег*")-1)-(COUNTIF($A$2:A138,"*Забег*")-1)),COUNTIF($A$1:A137,"*Забег*")+1&amp;" ЗАБЕГ")</f>
        <v>2002</v>
      </c>
    </row>
    <row r="139" spans="1:10" ht="15.75" x14ac:dyDescent="0.25">
      <c r="A139">
        <v>2</v>
      </c>
      <c r="G139" s="192">
        <v>2</v>
      </c>
      <c r="H139">
        <f>IF(MOD(ROW(A138)-1,Дорожки),INDEX('мног2007-08 Дев'!$B$3:$B$102,MOD(ROW(A138)-1,Дорожки)+Дорожки*(COUNTIF($A$2:A139,"*Забег*")-1)-(COUNTIF($A$2:A139,"*Забег*")-1)),COUNTIF($A$1:A138,"*Забег*")+1&amp;" ЗАБЕГ")</f>
        <v>86</v>
      </c>
      <c r="I139" t="str">
        <f>IF(MOD(ROW(A138)-1,Дорожки),INDEX('мног2007-08 Дев'!$C$3:$C$102,MOD(ROW(A138)-1,Дорожки)+Дорожки*(COUNTIF($A$2:A139,"*Забег*")-1)-(COUNTIF($A$2:A139,"*Забег*")-1)),COUNTIF($A$1:A138,"*Забег*")+1&amp;" ЗАБЕГ")</f>
        <v>Вонсович Влада</v>
      </c>
      <c r="J139" s="170">
        <f>IF(MOD(ROW(A138)-1,Дорожки),INDEX('мног2007-08 Дев'!$D$3:$D$102,MOD(ROW(A138)-1,Дорожки)+Дорожки*(COUNTIF($A$2:A139,"*Забег*")-1)-(COUNTIF($A$2:A139,"*Забег*")-1)),COUNTIF($A$1:A138,"*Забег*")+1&amp;" ЗАБЕГ")</f>
        <v>2002</v>
      </c>
    </row>
    <row r="140" spans="1:10" ht="15.75" x14ac:dyDescent="0.25">
      <c r="A140">
        <v>3</v>
      </c>
      <c r="G140" s="192">
        <v>3</v>
      </c>
      <c r="H140">
        <f>IF(MOD(ROW(A139)-1,Дорожки),INDEX('мног2007-08 Дев'!$B$3:$B$102,MOD(ROW(A139)-1,Дорожки)+Дорожки*(COUNTIF($A$2:A140,"*Забег*")-1)-(COUNTIF($A$2:A140,"*Забег*")-1)),COUNTIF($A$1:A139,"*Забег*")+1&amp;" ЗАБЕГ")</f>
        <v>87</v>
      </c>
      <c r="I140" t="str">
        <f>IF(MOD(ROW(A139)-1,Дорожки),INDEX('мног2007-08 Дев'!$C$3:$C$102,MOD(ROW(A139)-1,Дорожки)+Дорожки*(COUNTIF($A$2:A140,"*Забег*")-1)-(COUNTIF($A$2:A140,"*Забег*")-1)),COUNTIF($A$1:A139,"*Забег*")+1&amp;" ЗАБЕГ")</f>
        <v>Казанцева Анфиса</v>
      </c>
      <c r="J140" s="170">
        <f>IF(MOD(ROW(A139)-1,Дорожки),INDEX('мног2007-08 Дев'!$D$3:$D$102,MOD(ROW(A139)-1,Дорожки)+Дорожки*(COUNTIF($A$2:A140,"*Забег*")-1)-(COUNTIF($A$2:A140,"*Забег*")-1)),COUNTIF($A$1:A139,"*Забег*")+1&amp;" ЗАБЕГ")</f>
        <v>2002</v>
      </c>
    </row>
    <row r="141" spans="1:10" ht="15.75" x14ac:dyDescent="0.25">
      <c r="A141">
        <v>4</v>
      </c>
      <c r="G141" s="192">
        <v>4</v>
      </c>
      <c r="H141">
        <f>IF(MOD(ROW(A140)-1,Дорожки),INDEX('мног2007-08 Дев'!$B$3:$B$102,MOD(ROW(A140)-1,Дорожки)+Дорожки*(COUNTIF($A$2:A141,"*Забег*")-1)-(COUNTIF($A$2:A141,"*Забег*")-1)),COUNTIF($A$1:A140,"*Забег*")+1&amp;" ЗАБЕГ")</f>
        <v>100</v>
      </c>
      <c r="I141" t="str">
        <f>IF(MOD(ROW(A140)-1,Дорожки),INDEX('мног2007-08 Дев'!$C$3:$C$102,MOD(ROW(A140)-1,Дорожки)+Дорожки*(COUNTIF($A$2:A141,"*Забег*")-1)-(COUNTIF($A$2:A141,"*Забег*")-1)),COUNTIF($A$1:A140,"*Забег*")+1&amp;" ЗАБЕГ")</f>
        <v>Овечкина Мария</v>
      </c>
      <c r="J141" s="170">
        <f>IF(MOD(ROW(A140)-1,Дорожки),INDEX('мног2007-08 Дев'!$D$3:$D$102,MOD(ROW(A140)-1,Дорожки)+Дорожки*(COUNTIF($A$2:A141,"*Забег*")-1)-(COUNTIF($A$2:A141,"*Забег*")-1)),COUNTIF($A$1:A140,"*Забег*")+1&amp;" ЗАБЕГ")</f>
        <v>2007</v>
      </c>
    </row>
    <row r="142" spans="1:10" ht="15.75" x14ac:dyDescent="0.25">
      <c r="A142">
        <v>5</v>
      </c>
      <c r="G142" s="192">
        <v>5</v>
      </c>
      <c r="H142" t="str">
        <f>IF(MOD(ROW(A141)-1,Дорожки),INDEX('мног2007-08 Дев'!$B$3:$B$102,MOD(ROW(A141)-1,Дорожки)+Дорожки*(COUNTIF($A$2:A142,"*Забег*")-1)-(COUNTIF($A$2:A142,"*Забег*")-1)),COUNTIF($A$1:A141,"*Забег*")+1&amp;" ЗАБЕГ")</f>
        <v>17 ЗАБЕГ</v>
      </c>
      <c r="I142" t="str">
        <f>IF(MOD(ROW(A141)-1,Дорожки),INDEX('мног2007-08 Дев'!$C$3:$C$102,MOD(ROW(A141)-1,Дорожки)+Дорожки*(COUNTIF($A$2:A142,"*Забег*")-1)-(COUNTIF($A$2:A142,"*Забег*")-1)),COUNTIF($A$1:A141,"*Забег*")+1&amp;" ЗАБЕГ")</f>
        <v>17 ЗАБЕГ</v>
      </c>
      <c r="J142" s="170" t="str">
        <f>IF(MOD(ROW(A141)-1,Дорожки),INDEX('мног2007-08 Дев'!$D$3:$D$102,MOD(ROW(A141)-1,Дорожки)+Дорожки*(COUNTIF($A$2:A142,"*Забег*")-1)-(COUNTIF($A$2:A142,"*Забег*")-1)),COUNTIF($A$1:A141,"*Забег*")+1&amp;" ЗАБЕГ")</f>
        <v>17 ЗАБЕГ</v>
      </c>
    </row>
    <row r="143" spans="1:10" ht="15.75" x14ac:dyDescent="0.25">
      <c r="A143">
        <v>6</v>
      </c>
      <c r="G143" s="192">
        <v>6</v>
      </c>
      <c r="H143">
        <f>IF(MOD(ROW(A142)-1,Дорожки),INDEX('мног2007-08 Дев'!$B$3:$B$102,MOD(ROW(A142)-1,Дорожки)+Дорожки*(COUNTIF($A$2:A143,"*Забег*")-1)-(COUNTIF($A$2:A143,"*Забег*")-1)),COUNTIF($A$1:A142,"*Забег*")+1&amp;" ЗАБЕГ")</f>
        <v>85</v>
      </c>
      <c r="I143" t="str">
        <f>IF(MOD(ROW(A142)-1,Дорожки),INDEX('мног2007-08 Дев'!$C$3:$C$102,MOD(ROW(A142)-1,Дорожки)+Дорожки*(COUNTIF($A$2:A143,"*Забег*")-1)-(COUNTIF($A$2:A143,"*Забег*")-1)),COUNTIF($A$1:A142,"*Забег*")+1&amp;" ЗАБЕГ")</f>
        <v>Мураева Полина</v>
      </c>
      <c r="J143" s="170">
        <f>IF(MOD(ROW(A142)-1,Дорожки),INDEX('мног2007-08 Дев'!$D$3:$D$102,MOD(ROW(A142)-1,Дорожки)+Дорожки*(COUNTIF($A$2:A143,"*Забег*")-1)-(COUNTIF($A$2:A143,"*Забег*")-1)),COUNTIF($A$1:A142,"*Забег*")+1&amp;" ЗАБЕГ")</f>
        <v>2002</v>
      </c>
    </row>
    <row r="144" spans="1:10" ht="15.75" x14ac:dyDescent="0.25">
      <c r="A144">
        <v>7</v>
      </c>
      <c r="G144" s="192">
        <v>7</v>
      </c>
      <c r="H144">
        <f>IF(MOD(ROW(A143)-1,Дорожки),INDEX('мног2007-08 Дев'!$B$3:$B$102,MOD(ROW(A143)-1,Дорожки)+Дорожки*(COUNTIF($A$2:A144,"*Забег*")-1)-(COUNTIF($A$2:A144,"*Забег*")-1)),COUNTIF($A$1:A143,"*Забег*")+1&amp;" ЗАБЕГ")</f>
        <v>86</v>
      </c>
      <c r="I144" t="str">
        <f>IF(MOD(ROW(A143)-1,Дорожки),INDEX('мног2007-08 Дев'!$C$3:$C$102,MOD(ROW(A143)-1,Дорожки)+Дорожки*(COUNTIF($A$2:A144,"*Забег*")-1)-(COUNTIF($A$2:A144,"*Забег*")-1)),COUNTIF($A$1:A143,"*Забег*")+1&amp;" ЗАБЕГ")</f>
        <v>Вонсович Влада</v>
      </c>
      <c r="J144" s="170">
        <f>IF(MOD(ROW(A143)-1,Дорожки),INDEX('мног2007-08 Дев'!$D$3:$D$102,MOD(ROW(A143)-1,Дорожки)+Дорожки*(COUNTIF($A$2:A144,"*Забег*")-1)-(COUNTIF($A$2:A144,"*Забег*")-1)),COUNTIF($A$1:A143,"*Забег*")+1&amp;" ЗАБЕГ")</f>
        <v>2002</v>
      </c>
    </row>
    <row r="145" spans="1:10" ht="15.75" x14ac:dyDescent="0.25">
      <c r="A145">
        <v>8</v>
      </c>
      <c r="G145" s="192">
        <v>8</v>
      </c>
      <c r="H145">
        <f>IF(MOD(ROW(A144)-1,Дорожки),INDEX('мног2007-08 Дев'!$B$3:$B$102,MOD(ROW(A144)-1,Дорожки)+Дорожки*(COUNTIF($A$2:A145,"*Забег*")-1)-(COUNTIF($A$2:A145,"*Забег*")-1)),COUNTIF($A$1:A144,"*Забег*")+1&amp;" ЗАБЕГ")</f>
        <v>87</v>
      </c>
      <c r="I145" t="str">
        <f>IF(MOD(ROW(A144)-1,Дорожки),INDEX('мног2007-08 Дев'!$C$3:$C$102,MOD(ROW(A144)-1,Дорожки)+Дорожки*(COUNTIF($A$2:A145,"*Забег*")-1)-(COUNTIF($A$2:A145,"*Забег*")-1)),COUNTIF($A$1:A144,"*Забег*")+1&amp;" ЗАБЕГ")</f>
        <v>Казанцева Анфиса</v>
      </c>
      <c r="J145" s="170">
        <f>IF(MOD(ROW(A144)-1,Дорожки),INDEX('мног2007-08 Дев'!$D$3:$D$102,MOD(ROW(A144)-1,Дорожки)+Дорожки*(COUNTIF($A$2:A145,"*Забег*")-1)-(COUNTIF($A$2:A145,"*Забег*")-1)),COUNTIF($A$1:A144,"*Забег*")+1&amp;" ЗАБЕГ")</f>
        <v>2002</v>
      </c>
    </row>
    <row r="146" spans="1:10" x14ac:dyDescent="0.25">
      <c r="A146" s="191" t="s">
        <v>203</v>
      </c>
      <c r="B146" s="191"/>
      <c r="C146" s="191"/>
      <c r="D146" s="191"/>
      <c r="E146" s="191"/>
      <c r="H146">
        <f>IF(MOD(ROW(A145)-1,Дорожки),INDEX('мног2007-08 Дев'!$B$3:$B$102,MOD(ROW(A145)-1,Дорожки)+Дорожки*(COUNTIF($A$2:A146,"*Забег*")-1)-(COUNTIF($A$2:A146,"*Забег*")-1)),COUNTIF($A$1:A145,"*Забег*")+1&amp;" ЗАБЕГ")</f>
        <v>110</v>
      </c>
      <c r="I146" t="str">
        <f>IF(MOD(ROW(A145)-1,Дорожки),INDEX('мног2007-08 Дев'!$C$3:$C$102,MOD(ROW(A145)-1,Дорожки)+Дорожки*(COUNTIF($A$2:A146,"*Забег*")-1)-(COUNTIF($A$2:A146,"*Забег*")-1)),COUNTIF($A$1:A145,"*Забег*")+1&amp;" ЗАБЕГ")</f>
        <v>Мордикова Валерия</v>
      </c>
      <c r="J146" s="170">
        <f>IF(MOD(ROW(A145)-1,Дорожки),INDEX('мног2007-08 Дев'!$D$3:$D$102,MOD(ROW(A145)-1,Дорожки)+Дорожки*(COUNTIF($A$2:A146,"*Забег*")-1)-(COUNTIF($A$2:A146,"*Забег*")-1)),COUNTIF($A$1:A145,"*Забег*")+1&amp;" ЗАБЕГ")</f>
        <v>2005</v>
      </c>
    </row>
    <row r="147" spans="1:10" ht="15.75" x14ac:dyDescent="0.25">
      <c r="A147">
        <v>1</v>
      </c>
      <c r="G147" s="192">
        <v>1</v>
      </c>
      <c r="H147" t="str">
        <f>IF(MOD(ROW(A146)-1,Дорожки),INDEX('мног2007-08 Дев'!$B$3:$B$102,MOD(ROW(A146)-1,Дорожки)+Дорожки*(COUNTIF($A$2:A147,"*Забег*")-1)-(COUNTIF($A$2:A147,"*Забег*")-1)),COUNTIF($A$1:A146,"*Забег*")+1&amp;" ЗАБЕГ")</f>
        <v>18 ЗАБЕГ</v>
      </c>
      <c r="I147" t="str">
        <f>IF(MOD(ROW(A146)-1,Дорожки),INDEX('мног2007-08 Дев'!$C$3:$C$102,MOD(ROW(A146)-1,Дорожки)+Дорожки*(COUNTIF($A$2:A147,"*Забег*")-1)-(COUNTIF($A$2:A147,"*Забег*")-1)),COUNTIF($A$1:A146,"*Забег*")+1&amp;" ЗАБЕГ")</f>
        <v>18 ЗАБЕГ</v>
      </c>
      <c r="J147" s="170" t="str">
        <f>IF(MOD(ROW(A146)-1,Дорожки),INDEX('мног2007-08 Дев'!$D$3:$D$102,MOD(ROW(A146)-1,Дорожки)+Дорожки*(COUNTIF($A$2:A147,"*Забег*")-1)-(COUNTIF($A$2:A147,"*Забег*")-1)),COUNTIF($A$1:A146,"*Забег*")+1&amp;" ЗАБЕГ")</f>
        <v>18 ЗАБЕГ</v>
      </c>
    </row>
    <row r="148" spans="1:10" ht="15.75" x14ac:dyDescent="0.25">
      <c r="A148">
        <v>2</v>
      </c>
      <c r="G148" s="192">
        <v>2</v>
      </c>
      <c r="H148">
        <f>IF(MOD(ROW(A147)-1,Дорожки),INDEX('мног2007-08 Дев'!$B$3:$B$102,MOD(ROW(A147)-1,Дорожки)+Дорожки*(COUNTIF($A$2:A148,"*Забег*")-1)-(COUNTIF($A$2:A148,"*Забег*")-1)),COUNTIF($A$1:A147,"*Забег*")+1&amp;" ЗАБЕГ")</f>
        <v>107</v>
      </c>
      <c r="I148" t="str">
        <f>IF(MOD(ROW(A147)-1,Дорожки),INDEX('мног2007-08 Дев'!$C$3:$C$102,MOD(ROW(A147)-1,Дорожки)+Дорожки*(COUNTIF($A$2:A148,"*Забег*")-1)-(COUNTIF($A$2:A148,"*Забег*")-1)),COUNTIF($A$1:A147,"*Забег*")+1&amp;" ЗАБЕГ")</f>
        <v>Захарова Ульяна</v>
      </c>
      <c r="J148" s="170">
        <f>IF(MOD(ROW(A147)-1,Дорожки),INDEX('мног2007-08 Дев'!$D$3:$D$102,MOD(ROW(A147)-1,Дорожки)+Дорожки*(COUNTIF($A$2:A148,"*Забег*")-1)-(COUNTIF($A$2:A148,"*Забег*")-1)),COUNTIF($A$1:A147,"*Забег*")+1&amp;" ЗАБЕГ")</f>
        <v>2005</v>
      </c>
    </row>
    <row r="149" spans="1:10" ht="15.75" x14ac:dyDescent="0.25">
      <c r="A149">
        <v>3</v>
      </c>
      <c r="G149" s="192">
        <v>3</v>
      </c>
      <c r="H149">
        <f>IF(MOD(ROW(A148)-1,Дорожки),INDEX('мног2007-08 Дев'!$B$3:$B$102,MOD(ROW(A148)-1,Дорожки)+Дорожки*(COUNTIF($A$2:A149,"*Забег*")-1)-(COUNTIF($A$2:A149,"*Забег*")-1)),COUNTIF($A$1:A148,"*Забег*")+1&amp;" ЗАБЕГ")</f>
        <v>108</v>
      </c>
      <c r="I149" t="str">
        <f>IF(MOD(ROW(A148)-1,Дорожки),INDEX('мног2007-08 Дев'!$C$3:$C$102,MOD(ROW(A148)-1,Дорожки)+Дорожки*(COUNTIF($A$2:A149,"*Забег*")-1)-(COUNTIF($A$2:A149,"*Забег*")-1)),COUNTIF($A$1:A148,"*Забег*")+1&amp;" ЗАБЕГ")</f>
        <v>Полицкая Ксения</v>
      </c>
      <c r="J149" s="170">
        <f>IF(MOD(ROW(A148)-1,Дорожки),INDEX('мног2007-08 Дев'!$D$3:$D$102,MOD(ROW(A148)-1,Дорожки)+Дорожки*(COUNTIF($A$2:A149,"*Забег*")-1)-(COUNTIF($A$2:A149,"*Забег*")-1)),COUNTIF($A$1:A148,"*Забег*")+1&amp;" ЗАБЕГ")</f>
        <v>2005</v>
      </c>
    </row>
    <row r="150" spans="1:10" ht="15.75" x14ac:dyDescent="0.25">
      <c r="A150">
        <v>4</v>
      </c>
      <c r="G150" s="192">
        <v>4</v>
      </c>
      <c r="H150">
        <f>IF(MOD(ROW(A149)-1,Дорожки),INDEX('мног2007-08 Дев'!$B$3:$B$102,MOD(ROW(A149)-1,Дорожки)+Дорожки*(COUNTIF($A$2:A150,"*Забег*")-1)-(COUNTIF($A$2:A150,"*Забег*")-1)),COUNTIF($A$1:A149,"*Забег*")+1&amp;" ЗАБЕГ")</f>
        <v>109</v>
      </c>
      <c r="I150" t="str">
        <f>IF(MOD(ROW(A149)-1,Дорожки),INDEX('мног2007-08 Дев'!$C$3:$C$102,MOD(ROW(A149)-1,Дорожки)+Дорожки*(COUNTIF($A$2:A150,"*Забег*")-1)-(COUNTIF($A$2:A150,"*Забег*")-1)),COUNTIF($A$1:A149,"*Забег*")+1&amp;" ЗАБЕГ")</f>
        <v>Хандорина Мария</v>
      </c>
      <c r="J150" s="170">
        <f>IF(MOD(ROW(A149)-1,Дорожки),INDEX('мног2007-08 Дев'!$D$3:$D$102,MOD(ROW(A149)-1,Дорожки)+Дорожки*(COUNTIF($A$2:A150,"*Забег*")-1)-(COUNTIF($A$2:A150,"*Забег*")-1)),COUNTIF($A$1:A149,"*Забег*")+1&amp;" ЗАБЕГ")</f>
        <v>2005</v>
      </c>
    </row>
    <row r="151" spans="1:10" ht="15.75" x14ac:dyDescent="0.25">
      <c r="A151">
        <v>5</v>
      </c>
      <c r="G151" s="192">
        <v>5</v>
      </c>
      <c r="H151">
        <f>IF(MOD(ROW(A150)-1,Дорожки),INDEX('мног2007-08 Дев'!$B$3:$B$102,MOD(ROW(A150)-1,Дорожки)+Дорожки*(COUNTIF($A$2:A151,"*Забег*")-1)-(COUNTIF($A$2:A151,"*Забег*")-1)),COUNTIF($A$1:A150,"*Забег*")+1&amp;" ЗАБЕГ")</f>
        <v>110</v>
      </c>
      <c r="I151" t="str">
        <f>IF(MOD(ROW(A150)-1,Дорожки),INDEX('мног2007-08 Дев'!$C$3:$C$102,MOD(ROW(A150)-1,Дорожки)+Дорожки*(COUNTIF($A$2:A151,"*Забег*")-1)-(COUNTIF($A$2:A151,"*Забег*")-1)),COUNTIF($A$1:A150,"*Забег*")+1&amp;" ЗАБЕГ")</f>
        <v>Мордикова Валерия</v>
      </c>
      <c r="J151" s="170">
        <f>IF(MOD(ROW(A150)-1,Дорожки),INDEX('мног2007-08 Дев'!$D$3:$D$102,MOD(ROW(A150)-1,Дорожки)+Дорожки*(COUNTIF($A$2:A151,"*Забег*")-1)-(COUNTIF($A$2:A151,"*Забег*")-1)),COUNTIF($A$1:A150,"*Забег*")+1&amp;" ЗАБЕГ")</f>
        <v>2005</v>
      </c>
    </row>
    <row r="152" spans="1:10" ht="15.75" x14ac:dyDescent="0.25">
      <c r="A152">
        <v>6</v>
      </c>
      <c r="G152" s="192">
        <v>6</v>
      </c>
      <c r="H152" t="str">
        <f>IF(MOD(ROW(A151)-1,Дорожки),INDEX('мног2007-08 Дев'!$B$3:$B$102,MOD(ROW(A151)-1,Дорожки)+Дорожки*(COUNTIF($A$2:A152,"*Забег*")-1)-(COUNTIF($A$2:A152,"*Забег*")-1)),COUNTIF($A$1:A151,"*Забег*")+1&amp;" ЗАБЕГ")</f>
        <v>18 ЗАБЕГ</v>
      </c>
      <c r="I152" t="str">
        <f>IF(MOD(ROW(A151)-1,Дорожки),INDEX('мног2007-08 Дев'!$C$3:$C$102,MOD(ROW(A151)-1,Дорожки)+Дорожки*(COUNTIF($A$2:A152,"*Забег*")-1)-(COUNTIF($A$2:A152,"*Забег*")-1)),COUNTIF($A$1:A151,"*Забег*")+1&amp;" ЗАБЕГ")</f>
        <v>18 ЗАБЕГ</v>
      </c>
      <c r="J152" s="170" t="str">
        <f>IF(MOD(ROW(A151)-1,Дорожки),INDEX('мног2007-08 Дев'!$D$3:$D$102,MOD(ROW(A151)-1,Дорожки)+Дорожки*(COUNTIF($A$2:A152,"*Забег*")-1)-(COUNTIF($A$2:A152,"*Забег*")-1)),COUNTIF($A$1:A151,"*Забег*")+1&amp;" ЗАБЕГ")</f>
        <v>18 ЗАБЕГ</v>
      </c>
    </row>
    <row r="153" spans="1:10" ht="15.75" x14ac:dyDescent="0.25">
      <c r="A153">
        <v>7</v>
      </c>
      <c r="G153" s="192">
        <v>7</v>
      </c>
      <c r="H153">
        <f>IF(MOD(ROW(A152)-1,Дорожки),INDEX('мног2007-08 Дев'!$B$3:$B$102,MOD(ROW(A152)-1,Дорожки)+Дорожки*(COUNTIF($A$2:A153,"*Забег*")-1)-(COUNTIF($A$2:A153,"*Забег*")-1)),COUNTIF($A$1:A152,"*Забег*")+1&amp;" ЗАБЕГ")</f>
        <v>107</v>
      </c>
      <c r="I153" t="str">
        <f>IF(MOD(ROW(A152)-1,Дорожки),INDEX('мног2007-08 Дев'!$C$3:$C$102,MOD(ROW(A152)-1,Дорожки)+Дорожки*(COUNTIF($A$2:A153,"*Забег*")-1)-(COUNTIF($A$2:A153,"*Забег*")-1)),COUNTIF($A$1:A152,"*Забег*")+1&amp;" ЗАБЕГ")</f>
        <v>Захарова Ульяна</v>
      </c>
      <c r="J153" s="170">
        <f>IF(MOD(ROW(A152)-1,Дорожки),INDEX('мног2007-08 Дев'!$D$3:$D$102,MOD(ROW(A152)-1,Дорожки)+Дорожки*(COUNTIF($A$2:A153,"*Забег*")-1)-(COUNTIF($A$2:A153,"*Забег*")-1)),COUNTIF($A$1:A152,"*Забег*")+1&amp;" ЗАБЕГ")</f>
        <v>2005</v>
      </c>
    </row>
    <row r="154" spans="1:10" ht="15.75" x14ac:dyDescent="0.25">
      <c r="A154">
        <v>8</v>
      </c>
      <c r="G154" s="192">
        <v>8</v>
      </c>
      <c r="H154">
        <f>IF(MOD(ROW(A153)-1,Дорожки),INDEX('мног2007-08 Дев'!$B$3:$B$102,MOD(ROW(A153)-1,Дорожки)+Дорожки*(COUNTIF($A$2:A154,"*Забег*")-1)-(COUNTIF($A$2:A154,"*Забег*")-1)),COUNTIF($A$1:A153,"*Забег*")+1&amp;" ЗАБЕГ")</f>
        <v>108</v>
      </c>
      <c r="I154" t="str">
        <f>IF(MOD(ROW(A153)-1,Дорожки),INDEX('мног2007-08 Дев'!$C$3:$C$102,MOD(ROW(A153)-1,Дорожки)+Дорожки*(COUNTIF($A$2:A154,"*Забег*")-1)-(COUNTIF($A$2:A154,"*Забег*")-1)),COUNTIF($A$1:A153,"*Забег*")+1&amp;" ЗАБЕГ")</f>
        <v>Полицкая Ксения</v>
      </c>
      <c r="J154" s="170">
        <f>IF(MOD(ROW(A153)-1,Дорожки),INDEX('мног2007-08 Дев'!$D$3:$D$102,MOD(ROW(A153)-1,Дорожки)+Дорожки*(COUNTIF($A$2:A154,"*Забег*")-1)-(COUNTIF($A$2:A154,"*Забег*")-1)),COUNTIF($A$1:A153,"*Забег*")+1&amp;" ЗАБЕГ")</f>
        <v>2005</v>
      </c>
    </row>
    <row r="155" spans="1:10" x14ac:dyDescent="0.25">
      <c r="A155" s="191" t="s">
        <v>204</v>
      </c>
      <c r="B155" s="191"/>
      <c r="C155" s="191"/>
      <c r="D155" s="191"/>
      <c r="E155" s="191"/>
      <c r="H155">
        <f>IF(MOD(ROW(A154)-1,Дорожки),INDEX('мног2007-08 Дев'!$B$3:$B$102,MOD(ROW(A154)-1,Дорожки)+Дорожки*(COUNTIF($A$2:A155,"*Забег*")-1)-(COUNTIF($A$2:A155,"*Забег*")-1)),COUNTIF($A$1:A154,"*Забег*")+1&amp;" ЗАБЕГ")</f>
        <v>113</v>
      </c>
      <c r="I155" t="str">
        <f>IF(MOD(ROW(A154)-1,Дорожки),INDEX('мног2007-08 Дев'!$C$3:$C$102,MOD(ROW(A154)-1,Дорожки)+Дорожки*(COUNTIF($A$2:A155,"*Забег*")-1)-(COUNTIF($A$2:A155,"*Забег*")-1)),COUNTIF($A$1:A154,"*Забег*")+1&amp;" ЗАБЕГ")</f>
        <v>Ладыгина Анна</v>
      </c>
      <c r="J155" s="170">
        <f>IF(MOD(ROW(A154)-1,Дорожки),INDEX('мног2007-08 Дев'!$D$3:$D$102,MOD(ROW(A154)-1,Дорожки)+Дорожки*(COUNTIF($A$2:A155,"*Забег*")-1)-(COUNTIF($A$2:A155,"*Забег*")-1)),COUNTIF($A$1:A154,"*Забег*")+1&amp;" ЗАБЕГ")</f>
        <v>2005</v>
      </c>
    </row>
    <row r="156" spans="1:10" ht="15.75" x14ac:dyDescent="0.25">
      <c r="A156">
        <v>1</v>
      </c>
      <c r="G156" s="192">
        <v>1</v>
      </c>
      <c r="H156">
        <f>IF(MOD(ROW(A155)-1,Дорожки),INDEX('мног2007-08 Дев'!$B$3:$B$102,MOD(ROW(A155)-1,Дорожки)+Дорожки*(COUNTIF($A$2:A156,"*Забег*")-1)-(COUNTIF($A$2:A156,"*Забег*")-1)),COUNTIF($A$1:A155,"*Забег*")+1&amp;" ЗАБЕГ")</f>
        <v>114</v>
      </c>
      <c r="I156" t="str">
        <f>IF(MOD(ROW(A155)-1,Дорожки),INDEX('мног2007-08 Дев'!$C$3:$C$102,MOD(ROW(A155)-1,Дорожки)+Дорожки*(COUNTIF($A$2:A156,"*Забег*")-1)-(COUNTIF($A$2:A156,"*Забег*")-1)),COUNTIF($A$1:A155,"*Забег*")+1&amp;" ЗАБЕГ")</f>
        <v>Коламытцева Анастасия</v>
      </c>
      <c r="J156" s="170">
        <f>IF(MOD(ROW(A155)-1,Дорожки),INDEX('мног2007-08 Дев'!$D$3:$D$102,MOD(ROW(A155)-1,Дорожки)+Дорожки*(COUNTIF($A$2:A156,"*Забег*")-1)-(COUNTIF($A$2:A156,"*Забег*")-1)),COUNTIF($A$1:A155,"*Забег*")+1&amp;" ЗАБЕГ")</f>
        <v>2005</v>
      </c>
    </row>
    <row r="157" spans="1:10" ht="15.75" x14ac:dyDescent="0.25">
      <c r="A157">
        <v>2</v>
      </c>
      <c r="G157" s="192">
        <v>2</v>
      </c>
      <c r="H157" t="str">
        <f>IF(MOD(ROW(A156)-1,Дорожки),INDEX('мног2007-08 Дев'!$B$3:$B$102,MOD(ROW(A156)-1,Дорожки)+Дорожки*(COUNTIF($A$2:A157,"*Забег*")-1)-(COUNTIF($A$2:A157,"*Забег*")-1)),COUNTIF($A$1:A156,"*Забег*")+1&amp;" ЗАБЕГ")</f>
        <v>19 ЗАБЕГ</v>
      </c>
      <c r="I157" t="str">
        <f>IF(MOD(ROW(A156)-1,Дорожки),INDEX('мног2007-08 Дев'!$C$3:$C$102,MOD(ROW(A156)-1,Дорожки)+Дорожки*(COUNTIF($A$2:A157,"*Забег*")-1)-(COUNTIF($A$2:A157,"*Забег*")-1)),COUNTIF($A$1:A156,"*Забег*")+1&amp;" ЗАБЕГ")</f>
        <v>19 ЗАБЕГ</v>
      </c>
      <c r="J157" s="170" t="str">
        <f>IF(MOD(ROW(A156)-1,Дорожки),INDEX('мног2007-08 Дев'!$D$3:$D$102,MOD(ROW(A156)-1,Дорожки)+Дорожки*(COUNTIF($A$2:A157,"*Забег*")-1)-(COUNTIF($A$2:A157,"*Забег*")-1)),COUNTIF($A$1:A156,"*Забег*")+1&amp;" ЗАБЕГ")</f>
        <v>19 ЗАБЕГ</v>
      </c>
    </row>
    <row r="158" spans="1:10" ht="15.75" x14ac:dyDescent="0.25">
      <c r="A158">
        <v>3</v>
      </c>
      <c r="G158" s="192">
        <v>3</v>
      </c>
      <c r="H158">
        <f>IF(MOD(ROW(A157)-1,Дорожки),INDEX('мног2007-08 Дев'!$B$3:$B$102,MOD(ROW(A157)-1,Дорожки)+Дорожки*(COUNTIF($A$2:A158,"*Забег*")-1)-(COUNTIF($A$2:A158,"*Забег*")-1)),COUNTIF($A$1:A157,"*Забег*")+1&amp;" ЗАБЕГ")</f>
        <v>111</v>
      </c>
      <c r="I158" t="str">
        <f>IF(MOD(ROW(A157)-1,Дорожки),INDEX('мног2007-08 Дев'!$C$3:$C$102,MOD(ROW(A157)-1,Дорожки)+Дорожки*(COUNTIF($A$2:A158,"*Забег*")-1)-(COUNTIF($A$2:A158,"*Забег*")-1)),COUNTIF($A$1:A157,"*Забег*")+1&amp;" ЗАБЕГ")</f>
        <v>Володина Дарья</v>
      </c>
      <c r="J158" s="170">
        <f>IF(MOD(ROW(A157)-1,Дорожки),INDEX('мног2007-08 Дев'!$D$3:$D$102,MOD(ROW(A157)-1,Дорожки)+Дорожки*(COUNTIF($A$2:A158,"*Забег*")-1)-(COUNTIF($A$2:A158,"*Забег*")-1)),COUNTIF($A$1:A157,"*Забег*")+1&amp;" ЗАБЕГ")</f>
        <v>2005</v>
      </c>
    </row>
    <row r="159" spans="1:10" ht="15.75" x14ac:dyDescent="0.25">
      <c r="A159">
        <v>4</v>
      </c>
      <c r="G159" s="192">
        <v>4</v>
      </c>
      <c r="H159">
        <f>IF(MOD(ROW(A158)-1,Дорожки),INDEX('мног2007-08 Дев'!$B$3:$B$102,MOD(ROW(A158)-1,Дорожки)+Дорожки*(COUNTIF($A$2:A159,"*Забег*")-1)-(COUNTIF($A$2:A159,"*Забег*")-1)),COUNTIF($A$1:A158,"*Забег*")+1&amp;" ЗАБЕГ")</f>
        <v>112</v>
      </c>
      <c r="I159" t="str">
        <f>IF(MOD(ROW(A158)-1,Дорожки),INDEX('мног2007-08 Дев'!$C$3:$C$102,MOD(ROW(A158)-1,Дорожки)+Дорожки*(COUNTIF($A$2:A159,"*Забег*")-1)-(COUNTIF($A$2:A159,"*Забег*")-1)),COUNTIF($A$1:A158,"*Забег*")+1&amp;" ЗАБЕГ")</f>
        <v>Поварнина Екатерина</v>
      </c>
      <c r="J159" s="170">
        <f>IF(MOD(ROW(A158)-1,Дорожки),INDEX('мног2007-08 Дев'!$D$3:$D$102,MOD(ROW(A158)-1,Дорожки)+Дорожки*(COUNTIF($A$2:A159,"*Забег*")-1)-(COUNTIF($A$2:A159,"*Забег*")-1)),COUNTIF($A$1:A158,"*Забег*")+1&amp;" ЗАБЕГ")</f>
        <v>2005</v>
      </c>
    </row>
    <row r="160" spans="1:10" ht="15.75" x14ac:dyDescent="0.25">
      <c r="A160">
        <v>5</v>
      </c>
      <c r="G160" s="192">
        <v>5</v>
      </c>
      <c r="H160">
        <f>IF(MOD(ROW(A159)-1,Дорожки),INDEX('мног2007-08 Дев'!$B$3:$B$102,MOD(ROW(A159)-1,Дорожки)+Дорожки*(COUNTIF($A$2:A160,"*Забег*")-1)-(COUNTIF($A$2:A160,"*Забег*")-1)),COUNTIF($A$1:A159,"*Забег*")+1&amp;" ЗАБЕГ")</f>
        <v>113</v>
      </c>
      <c r="I160" t="str">
        <f>IF(MOD(ROW(A159)-1,Дорожки),INDEX('мног2007-08 Дев'!$C$3:$C$102,MOD(ROW(A159)-1,Дорожки)+Дорожки*(COUNTIF($A$2:A160,"*Забег*")-1)-(COUNTIF($A$2:A160,"*Забег*")-1)),COUNTIF($A$1:A159,"*Забег*")+1&amp;" ЗАБЕГ")</f>
        <v>Ладыгина Анна</v>
      </c>
      <c r="J160" s="170">
        <f>IF(MOD(ROW(A159)-1,Дорожки),INDEX('мног2007-08 Дев'!$D$3:$D$102,MOD(ROW(A159)-1,Дорожки)+Дорожки*(COUNTIF($A$2:A160,"*Забег*")-1)-(COUNTIF($A$2:A160,"*Забег*")-1)),COUNTIF($A$1:A159,"*Забег*")+1&amp;" ЗАБЕГ")</f>
        <v>2005</v>
      </c>
    </row>
    <row r="161" spans="1:10" ht="15.75" x14ac:dyDescent="0.25">
      <c r="A161">
        <v>6</v>
      </c>
      <c r="G161" s="192">
        <v>6</v>
      </c>
      <c r="H161">
        <f>IF(MOD(ROW(A160)-1,Дорожки),INDEX('мног2007-08 Дев'!$B$3:$B$102,MOD(ROW(A160)-1,Дорожки)+Дорожки*(COUNTIF($A$2:A161,"*Забег*")-1)-(COUNTIF($A$2:A161,"*Забег*")-1)),COUNTIF($A$1:A160,"*Забег*")+1&amp;" ЗАБЕГ")</f>
        <v>114</v>
      </c>
      <c r="I161" t="str">
        <f>IF(MOD(ROW(A160)-1,Дорожки),INDEX('мног2007-08 Дев'!$C$3:$C$102,MOD(ROW(A160)-1,Дорожки)+Дорожки*(COUNTIF($A$2:A161,"*Забег*")-1)-(COUNTIF($A$2:A161,"*Забег*")-1)),COUNTIF($A$1:A160,"*Забег*")+1&amp;" ЗАБЕГ")</f>
        <v>Коламытцева Анастасия</v>
      </c>
      <c r="J161" s="170">
        <f>IF(MOD(ROW(A160)-1,Дорожки),INDEX('мног2007-08 Дев'!$D$3:$D$102,MOD(ROW(A160)-1,Дорожки)+Дорожки*(COUNTIF($A$2:A161,"*Забег*")-1)-(COUNTIF($A$2:A161,"*Забег*")-1)),COUNTIF($A$1:A160,"*Забег*")+1&amp;" ЗАБЕГ")</f>
        <v>2005</v>
      </c>
    </row>
    <row r="162" spans="1:10" ht="15.75" x14ac:dyDescent="0.25">
      <c r="A162">
        <v>7</v>
      </c>
      <c r="G162" s="192">
        <v>7</v>
      </c>
      <c r="H162" t="str">
        <f>IF(MOD(ROW(A161)-1,Дорожки),INDEX('мног2007-08 Дев'!$B$3:$B$102,MOD(ROW(A161)-1,Дорожки)+Дорожки*(COUNTIF($A$2:A162,"*Забег*")-1)-(COUNTIF($A$2:A162,"*Забег*")-1)),COUNTIF($A$1:A161,"*Забег*")+1&amp;" ЗАБЕГ")</f>
        <v>19 ЗАБЕГ</v>
      </c>
      <c r="I162" t="str">
        <f>IF(MOD(ROW(A161)-1,Дорожки),INDEX('мног2007-08 Дев'!$C$3:$C$102,MOD(ROW(A161)-1,Дорожки)+Дорожки*(COUNTIF($A$2:A162,"*Забег*")-1)-(COUNTIF($A$2:A162,"*Забег*")-1)),COUNTIF($A$1:A161,"*Забег*")+1&amp;" ЗАБЕГ")</f>
        <v>19 ЗАБЕГ</v>
      </c>
      <c r="J162" s="170" t="str">
        <f>IF(MOD(ROW(A161)-1,Дорожки),INDEX('мног2007-08 Дев'!$D$3:$D$102,MOD(ROW(A161)-1,Дорожки)+Дорожки*(COUNTIF($A$2:A162,"*Забег*")-1)-(COUNTIF($A$2:A162,"*Забег*")-1)),COUNTIF($A$1:A161,"*Забег*")+1&amp;" ЗАБЕГ")</f>
        <v>19 ЗАБЕГ</v>
      </c>
    </row>
    <row r="163" spans="1:10" ht="15.75" x14ac:dyDescent="0.25">
      <c r="A163">
        <v>8</v>
      </c>
      <c r="G163" s="192">
        <v>8</v>
      </c>
      <c r="H163">
        <f>IF(MOD(ROW(A162)-1,Дорожки),INDEX('мног2007-08 Дев'!$B$3:$B$102,MOD(ROW(A162)-1,Дорожки)+Дорожки*(COUNTIF($A$2:A163,"*Забег*")-1)-(COUNTIF($A$2:A163,"*Забег*")-1)),COUNTIF($A$1:A162,"*Забег*")+1&amp;" ЗАБЕГ")</f>
        <v>111</v>
      </c>
      <c r="I163" t="str">
        <f>IF(MOD(ROW(A162)-1,Дорожки),INDEX('мног2007-08 Дев'!$C$3:$C$102,MOD(ROW(A162)-1,Дорожки)+Дорожки*(COUNTIF($A$2:A163,"*Забег*")-1)-(COUNTIF($A$2:A163,"*Забег*")-1)),COUNTIF($A$1:A162,"*Забег*")+1&amp;" ЗАБЕГ")</f>
        <v>Володина Дарья</v>
      </c>
      <c r="J163" s="170">
        <f>IF(MOD(ROW(A162)-1,Дорожки),INDEX('мног2007-08 Дев'!$D$3:$D$102,MOD(ROW(A162)-1,Дорожки)+Дорожки*(COUNTIF($A$2:A163,"*Забег*")-1)-(COUNTIF($A$2:A163,"*Забег*")-1)),COUNTIF($A$1:A162,"*Забег*")+1&amp;" ЗАБЕГ")</f>
        <v>2005</v>
      </c>
    </row>
    <row r="164" spans="1:10" x14ac:dyDescent="0.25">
      <c r="A164" s="191" t="s">
        <v>205</v>
      </c>
      <c r="B164" s="191"/>
      <c r="C164" s="191"/>
      <c r="D164" s="191"/>
      <c r="E164" s="191"/>
      <c r="H164">
        <f>IF(MOD(ROW(A163)-1,Дорожки),INDEX('мног2007-08 Дев'!$B$3:$B$102,MOD(ROW(A163)-1,Дорожки)+Дорожки*(COUNTIF($A$2:A164,"*Забег*")-1)-(COUNTIF($A$2:A164,"*Забег*")-1)),COUNTIF($A$1:A163,"*Забег*")+1&amp;" ЗАБЕГ")</f>
        <v>116</v>
      </c>
      <c r="I164" t="str">
        <f>IF(MOD(ROW(A163)-1,Дорожки),INDEX('мног2007-08 Дев'!$C$3:$C$102,MOD(ROW(A163)-1,Дорожки)+Дорожки*(COUNTIF($A$2:A164,"*Забег*")-1)-(COUNTIF($A$2:A164,"*Забег*")-1)),COUNTIF($A$1:A163,"*Забег*")+1&amp;" ЗАБЕГ")</f>
        <v>Окружнова Ксения</v>
      </c>
      <c r="J164" s="170">
        <f>IF(MOD(ROW(A163)-1,Дорожки),INDEX('мног2007-08 Дев'!$D$3:$D$102,MOD(ROW(A163)-1,Дорожки)+Дорожки*(COUNTIF($A$2:A164,"*Забег*")-1)-(COUNTIF($A$2:A164,"*Забег*")-1)),COUNTIF($A$1:A163,"*Забег*")+1&amp;" ЗАБЕГ")</f>
        <v>2006</v>
      </c>
    </row>
    <row r="165" spans="1:10" ht="15.75" x14ac:dyDescent="0.25">
      <c r="A165">
        <v>1</v>
      </c>
      <c r="G165" s="192">
        <v>1</v>
      </c>
      <c r="H165">
        <f>IF(MOD(ROW(A164)-1,Дорожки),INDEX('мног2007-08 Дев'!$B$3:$B$102,MOD(ROW(A164)-1,Дорожки)+Дорожки*(COUNTIF($A$2:A165,"*Забег*")-1)-(COUNTIF($A$2:A165,"*Забег*")-1)),COUNTIF($A$1:A164,"*Забег*")+1&amp;" ЗАБЕГ")</f>
        <v>117</v>
      </c>
      <c r="I165" t="str">
        <f>IF(MOD(ROW(A164)-1,Дорожки),INDEX('мног2007-08 Дев'!$C$3:$C$102,MOD(ROW(A164)-1,Дорожки)+Дорожки*(COUNTIF($A$2:A165,"*Забег*")-1)-(COUNTIF($A$2:A165,"*Забег*")-1)),COUNTIF($A$1:A164,"*Забег*")+1&amp;" ЗАБЕГ")</f>
        <v>Морочка Ксения</v>
      </c>
      <c r="J165" s="170">
        <f>IF(MOD(ROW(A164)-1,Дорожки),INDEX('мног2007-08 Дев'!$D$3:$D$102,MOD(ROW(A164)-1,Дорожки)+Дорожки*(COUNTIF($A$2:A165,"*Забег*")-1)-(COUNTIF($A$2:A165,"*Забег*")-1)),COUNTIF($A$1:A164,"*Забег*")+1&amp;" ЗАБЕГ")</f>
        <v>2004</v>
      </c>
    </row>
    <row r="166" spans="1:10" ht="15.75" x14ac:dyDescent="0.25">
      <c r="A166">
        <v>2</v>
      </c>
      <c r="G166" s="192">
        <v>2</v>
      </c>
      <c r="H166">
        <f>IF(MOD(ROW(A165)-1,Дорожки),INDEX('мног2007-08 Дев'!$B$3:$B$102,MOD(ROW(A165)-1,Дорожки)+Дорожки*(COUNTIF($A$2:A166,"*Забег*")-1)-(COUNTIF($A$2:A166,"*Забег*")-1)),COUNTIF($A$1:A165,"*Забег*")+1&amp;" ЗАБЕГ")</f>
        <v>118</v>
      </c>
      <c r="I166" t="str">
        <f>IF(MOD(ROW(A165)-1,Дорожки),INDEX('мног2007-08 Дев'!$C$3:$C$102,MOD(ROW(A165)-1,Дорожки)+Дорожки*(COUNTIF($A$2:A166,"*Забег*")-1)-(COUNTIF($A$2:A166,"*Забег*")-1)),COUNTIF($A$1:A165,"*Забег*")+1&amp;" ЗАБЕГ")</f>
        <v>Фёдорова Диана</v>
      </c>
      <c r="J166" s="170">
        <f>IF(MOD(ROW(A165)-1,Дорожки),INDEX('мног2007-08 Дев'!$D$3:$D$102,MOD(ROW(A165)-1,Дорожки)+Дорожки*(COUNTIF($A$2:A166,"*Забег*")-1)-(COUNTIF($A$2:A166,"*Забег*")-1)),COUNTIF($A$1:A165,"*Забег*")+1&amp;" ЗАБЕГ")</f>
        <v>2004</v>
      </c>
    </row>
    <row r="167" spans="1:10" ht="15.75" x14ac:dyDescent="0.25">
      <c r="A167">
        <v>3</v>
      </c>
      <c r="G167" s="192">
        <v>3</v>
      </c>
      <c r="H167" t="str">
        <f>IF(MOD(ROW(A166)-1,Дорожки),INDEX('мног2007-08 Дев'!$B$3:$B$102,MOD(ROW(A166)-1,Дорожки)+Дорожки*(COUNTIF($A$2:A167,"*Забег*")-1)-(COUNTIF($A$2:A167,"*Забег*")-1)),COUNTIF($A$1:A166,"*Забег*")+1&amp;" ЗАБЕГ")</f>
        <v>20 ЗАБЕГ</v>
      </c>
      <c r="I167" t="str">
        <f>IF(MOD(ROW(A166)-1,Дорожки),INDEX('мног2007-08 Дев'!$C$3:$C$102,MOD(ROW(A166)-1,Дорожки)+Дорожки*(COUNTIF($A$2:A167,"*Забег*")-1)-(COUNTIF($A$2:A167,"*Забег*")-1)),COUNTIF($A$1:A166,"*Забег*")+1&amp;" ЗАБЕГ")</f>
        <v>20 ЗАБЕГ</v>
      </c>
      <c r="J167" s="170" t="str">
        <f>IF(MOD(ROW(A166)-1,Дорожки),INDEX('мног2007-08 Дев'!$D$3:$D$102,MOD(ROW(A166)-1,Дорожки)+Дорожки*(COUNTIF($A$2:A167,"*Забег*")-1)-(COUNTIF($A$2:A167,"*Забег*")-1)),COUNTIF($A$1:A166,"*Забег*")+1&amp;" ЗАБЕГ")</f>
        <v>20 ЗАБЕГ</v>
      </c>
    </row>
    <row r="168" spans="1:10" ht="15.75" x14ac:dyDescent="0.25">
      <c r="A168">
        <v>4</v>
      </c>
      <c r="G168" s="192">
        <v>4</v>
      </c>
      <c r="H168">
        <f>IF(MOD(ROW(A167)-1,Дорожки),INDEX('мног2007-08 Дев'!$B$3:$B$102,MOD(ROW(A167)-1,Дорожки)+Дорожки*(COUNTIF($A$2:A168,"*Забег*")-1)-(COUNTIF($A$2:A168,"*Забег*")-1)),COUNTIF($A$1:A167,"*Забег*")+1&amp;" ЗАБЕГ")</f>
        <v>115</v>
      </c>
      <c r="I168" t="str">
        <f>IF(MOD(ROW(A167)-1,Дорожки),INDEX('мног2007-08 Дев'!$C$3:$C$102,MOD(ROW(A167)-1,Дорожки)+Дорожки*(COUNTIF($A$2:A168,"*Забег*")-1)-(COUNTIF($A$2:A168,"*Забег*")-1)),COUNTIF($A$1:A167,"*Забег*")+1&amp;" ЗАБЕГ")</f>
        <v>Габдельгалимова Полина</v>
      </c>
      <c r="J168" s="170">
        <f>IF(MOD(ROW(A167)-1,Дорожки),INDEX('мног2007-08 Дев'!$D$3:$D$102,MOD(ROW(A167)-1,Дорожки)+Дорожки*(COUNTIF($A$2:A168,"*Забег*")-1)-(COUNTIF($A$2:A168,"*Забег*")-1)),COUNTIF($A$1:A167,"*Забег*")+1&amp;" ЗАБЕГ")</f>
        <v>2005</v>
      </c>
    </row>
    <row r="169" spans="1:10" ht="15.75" x14ac:dyDescent="0.25">
      <c r="A169">
        <v>5</v>
      </c>
      <c r="G169" s="192">
        <v>5</v>
      </c>
      <c r="H169">
        <f>IF(MOD(ROW(A168)-1,Дорожки),INDEX('мног2007-08 Дев'!$B$3:$B$102,MOD(ROW(A168)-1,Дорожки)+Дорожки*(COUNTIF($A$2:A169,"*Забег*")-1)-(COUNTIF($A$2:A169,"*Забег*")-1)),COUNTIF($A$1:A168,"*Забег*")+1&amp;" ЗАБЕГ")</f>
        <v>116</v>
      </c>
      <c r="I169" t="str">
        <f>IF(MOD(ROW(A168)-1,Дорожки),INDEX('мног2007-08 Дев'!$C$3:$C$102,MOD(ROW(A168)-1,Дорожки)+Дорожки*(COUNTIF($A$2:A169,"*Забег*")-1)-(COUNTIF($A$2:A169,"*Забег*")-1)),COUNTIF($A$1:A168,"*Забег*")+1&amp;" ЗАБЕГ")</f>
        <v>Окружнова Ксения</v>
      </c>
      <c r="J169" s="170">
        <f>IF(MOD(ROW(A168)-1,Дорожки),INDEX('мног2007-08 Дев'!$D$3:$D$102,MOD(ROW(A168)-1,Дорожки)+Дорожки*(COUNTIF($A$2:A169,"*Забег*")-1)-(COUNTIF($A$2:A169,"*Забег*")-1)),COUNTIF($A$1:A168,"*Забег*")+1&amp;" ЗАБЕГ")</f>
        <v>2006</v>
      </c>
    </row>
    <row r="170" spans="1:10" ht="15.75" x14ac:dyDescent="0.25">
      <c r="A170">
        <v>6</v>
      </c>
      <c r="G170" s="192">
        <v>6</v>
      </c>
      <c r="H170">
        <f>IF(MOD(ROW(A169)-1,Дорожки),INDEX('мног2007-08 Дев'!$B$3:$B$102,MOD(ROW(A169)-1,Дорожки)+Дорожки*(COUNTIF($A$2:A170,"*Забег*")-1)-(COUNTIF($A$2:A170,"*Забег*")-1)),COUNTIF($A$1:A169,"*Забег*")+1&amp;" ЗАБЕГ")</f>
        <v>117</v>
      </c>
      <c r="I170" t="str">
        <f>IF(MOD(ROW(A169)-1,Дорожки),INDEX('мног2007-08 Дев'!$C$3:$C$102,MOD(ROW(A169)-1,Дорожки)+Дорожки*(COUNTIF($A$2:A170,"*Забег*")-1)-(COUNTIF($A$2:A170,"*Забег*")-1)),COUNTIF($A$1:A169,"*Забег*")+1&amp;" ЗАБЕГ")</f>
        <v>Морочка Ксения</v>
      </c>
      <c r="J170" s="170">
        <f>IF(MOD(ROW(A169)-1,Дорожки),INDEX('мног2007-08 Дев'!$D$3:$D$102,MOD(ROW(A169)-1,Дорожки)+Дорожки*(COUNTIF($A$2:A170,"*Забег*")-1)-(COUNTIF($A$2:A170,"*Забег*")-1)),COUNTIF($A$1:A169,"*Забег*")+1&amp;" ЗАБЕГ")</f>
        <v>2004</v>
      </c>
    </row>
    <row r="171" spans="1:10" ht="15.75" x14ac:dyDescent="0.25">
      <c r="A171">
        <v>7</v>
      </c>
      <c r="G171" s="192">
        <v>7</v>
      </c>
      <c r="H171">
        <f>IF(MOD(ROW(A170)-1,Дорожки),INDEX('мног2007-08 Дев'!$B$3:$B$102,MOD(ROW(A170)-1,Дорожки)+Дорожки*(COUNTIF($A$2:A171,"*Забег*")-1)-(COUNTIF($A$2:A171,"*Забег*")-1)),COUNTIF($A$1:A170,"*Забег*")+1&amp;" ЗАБЕГ")</f>
        <v>118</v>
      </c>
      <c r="I171" t="str">
        <f>IF(MOD(ROW(A170)-1,Дорожки),INDEX('мног2007-08 Дев'!$C$3:$C$102,MOD(ROW(A170)-1,Дорожки)+Дорожки*(COUNTIF($A$2:A171,"*Забег*")-1)-(COUNTIF($A$2:A171,"*Забег*")-1)),COUNTIF($A$1:A170,"*Забег*")+1&amp;" ЗАБЕГ")</f>
        <v>Фёдорова Диана</v>
      </c>
      <c r="J171" s="170">
        <f>IF(MOD(ROW(A170)-1,Дорожки),INDEX('мног2007-08 Дев'!$D$3:$D$102,MOD(ROW(A170)-1,Дорожки)+Дорожки*(COUNTIF($A$2:A171,"*Забег*")-1)-(COUNTIF($A$2:A171,"*Забег*")-1)),COUNTIF($A$1:A170,"*Забег*")+1&amp;" ЗАБЕГ")</f>
        <v>2004</v>
      </c>
    </row>
    <row r="172" spans="1:10" ht="15.75" x14ac:dyDescent="0.25">
      <c r="A172">
        <v>8</v>
      </c>
      <c r="G172" s="192">
        <v>8</v>
      </c>
      <c r="H172" t="str">
        <f>IF(MOD(ROW(A171)-1,Дорожки),INDEX('мног2007-08 Дев'!$B$3:$B$102,MOD(ROW(A171)-1,Дорожки)+Дорожки*(COUNTIF($A$2:A172,"*Забег*")-1)-(COUNTIF($A$2:A172,"*Забег*")-1)),COUNTIF($A$1:A171,"*Забег*")+1&amp;" ЗАБЕГ")</f>
        <v>20 ЗАБЕГ</v>
      </c>
      <c r="I172" t="str">
        <f>IF(MOD(ROW(A171)-1,Дорожки),INDEX('мног2007-08 Дев'!$C$3:$C$102,MOD(ROW(A171)-1,Дорожки)+Дорожки*(COUNTIF($A$2:A172,"*Забег*")-1)-(COUNTIF($A$2:A172,"*Забег*")-1)),COUNTIF($A$1:A171,"*Забег*")+1&amp;" ЗАБЕГ")</f>
        <v>20 ЗАБЕГ</v>
      </c>
      <c r="J172" s="170" t="str">
        <f>IF(MOD(ROW(A171)-1,Дорожки),INDEX('мног2007-08 Дев'!$D$3:$D$102,MOD(ROW(A171)-1,Дорожки)+Дорожки*(COUNTIF($A$2:A172,"*Забег*")-1)-(COUNTIF($A$2:A172,"*Забег*")-1)),COUNTIF($A$1:A171,"*Забег*")+1&amp;" ЗАБЕГ")</f>
        <v>20 ЗАБЕГ</v>
      </c>
    </row>
    <row r="173" spans="1:10" x14ac:dyDescent="0.25">
      <c r="A173" s="191" t="s">
        <v>206</v>
      </c>
      <c r="B173" s="191"/>
      <c r="C173" s="191"/>
      <c r="D173" s="191"/>
      <c r="E173" s="191"/>
      <c r="H173">
        <f>IF(MOD(ROW(A172)-1,Дорожки),INDEX('мног2007-08 Дев'!$B$3:$B$102,MOD(ROW(A172)-1,Дорожки)+Дорожки*(COUNTIF($A$2:A173,"*Забег*")-1)-(COUNTIF($A$2:A173,"*Забег*")-1)),COUNTIF($A$1:A172,"*Забег*")+1&amp;" ЗАБЕГ")</f>
        <v>79</v>
      </c>
      <c r="I173" t="str">
        <f>IF(MOD(ROW(A172)-1,Дорожки),INDEX('мног2007-08 Дев'!$C$3:$C$102,MOD(ROW(A172)-1,Дорожки)+Дорожки*(COUNTIF($A$2:A173,"*Забег*")-1)-(COUNTIF($A$2:A173,"*Забег*")-1)),COUNTIF($A$1:A172,"*Забег*")+1&amp;" ЗАБЕГ")</f>
        <v>Харитонова Вероника</v>
      </c>
      <c r="J173" s="170">
        <f>IF(MOD(ROW(A172)-1,Дорожки),INDEX('мног2007-08 Дев'!$D$3:$D$102,MOD(ROW(A172)-1,Дорожки)+Дорожки*(COUNTIF($A$2:A173,"*Забег*")-1)-(COUNTIF($A$2:A173,"*Забег*")-1)),COUNTIF($A$1:A172,"*Забег*")+1&amp;" ЗАБЕГ")</f>
        <v>2005</v>
      </c>
    </row>
    <row r="174" spans="1:10" ht="15.75" x14ac:dyDescent="0.25">
      <c r="A174">
        <v>1</v>
      </c>
      <c r="G174" s="192">
        <v>1</v>
      </c>
      <c r="H174">
        <f>IF(MOD(ROW(A173)-1,Дорожки),INDEX('мног2007-08 Дев'!$B$3:$B$102,MOD(ROW(A173)-1,Дорожки)+Дорожки*(COUNTIF($A$2:A174,"*Забег*")-1)-(COUNTIF($A$2:A174,"*Забег*")-1)),COUNTIF($A$1:A173,"*Забег*")+1&amp;" ЗАБЕГ")</f>
        <v>80</v>
      </c>
      <c r="I174" t="str">
        <f>IF(MOD(ROW(A173)-1,Дорожки),INDEX('мног2007-08 Дев'!$C$3:$C$102,MOD(ROW(A173)-1,Дорожки)+Дорожки*(COUNTIF($A$2:A174,"*Забег*")-1)-(COUNTIF($A$2:A174,"*Забег*")-1)),COUNTIF($A$1:A173,"*Забег*")+1&amp;" ЗАБЕГ")</f>
        <v>Тамакулова Юля</v>
      </c>
      <c r="J174" s="170">
        <f>IF(MOD(ROW(A173)-1,Дорожки),INDEX('мног2007-08 Дев'!$D$3:$D$102,MOD(ROW(A173)-1,Дорожки)+Дорожки*(COUNTIF($A$2:A174,"*Забег*")-1)-(COUNTIF($A$2:A174,"*Забег*")-1)),COUNTIF($A$1:A173,"*Забег*")+1&amp;" ЗАБЕГ")</f>
        <v>2003</v>
      </c>
    </row>
    <row r="175" spans="1:10" ht="15.75" x14ac:dyDescent="0.25">
      <c r="A175">
        <v>2</v>
      </c>
      <c r="G175" s="192">
        <v>2</v>
      </c>
      <c r="H175">
        <f>IF(MOD(ROW(A174)-1,Дорожки),INDEX('мног2007-08 Дев'!$B$3:$B$102,MOD(ROW(A174)-1,Дорожки)+Дорожки*(COUNTIF($A$2:A175,"*Забег*")-1)-(COUNTIF($A$2:A175,"*Забег*")-1)),COUNTIF($A$1:A174,"*Забег*")+1&amp;" ЗАБЕГ")</f>
        <v>121</v>
      </c>
      <c r="I175" t="str">
        <f>IF(MOD(ROW(A174)-1,Дорожки),INDEX('мног2007-08 Дев'!$C$3:$C$102,MOD(ROW(A174)-1,Дорожки)+Дорожки*(COUNTIF($A$2:A175,"*Забег*")-1)-(COUNTIF($A$2:A175,"*Забег*")-1)),COUNTIF($A$1:A174,"*Забег*")+1&amp;" ЗАБЕГ")</f>
        <v>Мельникова Ольга</v>
      </c>
      <c r="J175" s="170">
        <f>IF(MOD(ROW(A174)-1,Дорожки),INDEX('мног2007-08 Дев'!$D$3:$D$102,MOD(ROW(A174)-1,Дорожки)+Дорожки*(COUNTIF($A$2:A175,"*Забег*")-1)-(COUNTIF($A$2:A175,"*Забег*")-1)),COUNTIF($A$1:A174,"*Забег*")+1&amp;" ЗАБЕГ")</f>
        <v>35510</v>
      </c>
    </row>
    <row r="176" spans="1:10" ht="15.75" x14ac:dyDescent="0.25">
      <c r="A176">
        <v>3</v>
      </c>
      <c r="G176" s="192">
        <v>3</v>
      </c>
      <c r="H176">
        <f>IF(MOD(ROW(A175)-1,Дорожки),INDEX('мног2007-08 Дев'!$B$3:$B$102,MOD(ROW(A175)-1,Дорожки)+Дорожки*(COUNTIF($A$2:A176,"*Забег*")-1)-(COUNTIF($A$2:A176,"*Забег*")-1)),COUNTIF($A$1:A175,"*Забег*")+1&amp;" ЗАБЕГ")</f>
        <v>122</v>
      </c>
      <c r="I176" t="str">
        <f>IF(MOD(ROW(A175)-1,Дорожки),INDEX('мног2007-08 Дев'!$C$3:$C$102,MOD(ROW(A175)-1,Дорожки)+Дорожки*(COUNTIF($A$2:A176,"*Забег*")-1)-(COUNTIF($A$2:A176,"*Забег*")-1)),COUNTIF($A$1:A175,"*Забег*")+1&amp;" ЗАБЕГ")</f>
        <v>Климова Екатерина</v>
      </c>
      <c r="J176" s="170">
        <f>IF(MOD(ROW(A175)-1,Дорожки),INDEX('мног2007-08 Дев'!$D$3:$D$102,MOD(ROW(A175)-1,Дорожки)+Дорожки*(COUNTIF($A$2:A176,"*Забег*")-1)-(COUNTIF($A$2:A176,"*Забег*")-1)),COUNTIF($A$1:A175,"*Забег*")+1&amp;" ЗАБЕГ")</f>
        <v>36846</v>
      </c>
    </row>
    <row r="177" spans="1:10" ht="15.75" x14ac:dyDescent="0.25">
      <c r="A177">
        <v>4</v>
      </c>
      <c r="G177" s="192">
        <v>4</v>
      </c>
      <c r="H177" t="str">
        <f>IF(MOD(ROW(A176)-1,Дорожки),INDEX('мног2007-08 Дев'!$B$3:$B$102,MOD(ROW(A176)-1,Дорожки)+Дорожки*(COUNTIF($A$2:A177,"*Забег*")-1)-(COUNTIF($A$2:A177,"*Забег*")-1)),COUNTIF($A$1:A176,"*Забег*")+1&amp;" ЗАБЕГ")</f>
        <v>21 ЗАБЕГ</v>
      </c>
      <c r="I177" t="str">
        <f>IF(MOD(ROW(A176)-1,Дорожки),INDEX('мног2007-08 Дев'!$C$3:$C$102,MOD(ROW(A176)-1,Дорожки)+Дорожки*(COUNTIF($A$2:A177,"*Забег*")-1)-(COUNTIF($A$2:A177,"*Забег*")-1)),COUNTIF($A$1:A176,"*Забег*")+1&amp;" ЗАБЕГ")</f>
        <v>21 ЗАБЕГ</v>
      </c>
      <c r="J177" s="170" t="str">
        <f>IF(MOD(ROW(A176)-1,Дорожки),INDEX('мног2007-08 Дев'!$D$3:$D$102,MOD(ROW(A176)-1,Дорожки)+Дорожки*(COUNTIF($A$2:A177,"*Забег*")-1)-(COUNTIF($A$2:A177,"*Забег*")-1)),COUNTIF($A$1:A176,"*Забег*")+1&amp;" ЗАБЕГ")</f>
        <v>21 ЗАБЕГ</v>
      </c>
    </row>
    <row r="178" spans="1:10" ht="15.75" x14ac:dyDescent="0.25">
      <c r="A178">
        <v>5</v>
      </c>
      <c r="G178" s="192">
        <v>5</v>
      </c>
      <c r="H178">
        <f>IF(MOD(ROW(A177)-1,Дорожки),INDEX('мног2007-08 Дев'!$B$3:$B$102,MOD(ROW(A177)-1,Дорожки)+Дорожки*(COUNTIF($A$2:A178,"*Забег*")-1)-(COUNTIF($A$2:A178,"*Забег*")-1)),COUNTIF($A$1:A177,"*Забег*")+1&amp;" ЗАБЕГ")</f>
        <v>79</v>
      </c>
      <c r="I178" t="str">
        <f>IF(MOD(ROW(A177)-1,Дорожки),INDEX('мног2007-08 Дев'!$C$3:$C$102,MOD(ROW(A177)-1,Дорожки)+Дорожки*(COUNTIF($A$2:A178,"*Забег*")-1)-(COUNTIF($A$2:A178,"*Забег*")-1)),COUNTIF($A$1:A177,"*Забег*")+1&amp;" ЗАБЕГ")</f>
        <v>Харитонова Вероника</v>
      </c>
      <c r="J178" s="170">
        <f>IF(MOD(ROW(A177)-1,Дорожки),INDEX('мног2007-08 Дев'!$D$3:$D$102,MOD(ROW(A177)-1,Дорожки)+Дорожки*(COUNTIF($A$2:A178,"*Забег*")-1)-(COUNTIF($A$2:A178,"*Забег*")-1)),COUNTIF($A$1:A177,"*Забег*")+1&amp;" ЗАБЕГ")</f>
        <v>2005</v>
      </c>
    </row>
    <row r="179" spans="1:10" ht="15.75" x14ac:dyDescent="0.25">
      <c r="A179">
        <v>6</v>
      </c>
      <c r="G179" s="192">
        <v>6</v>
      </c>
      <c r="H179">
        <f>IF(MOD(ROW(A178)-1,Дорожки),INDEX('мног2007-08 Дев'!$B$3:$B$102,MOD(ROW(A178)-1,Дорожки)+Дорожки*(COUNTIF($A$2:A179,"*Забег*")-1)-(COUNTIF($A$2:A179,"*Забег*")-1)),COUNTIF($A$1:A178,"*Забег*")+1&amp;" ЗАБЕГ")</f>
        <v>80</v>
      </c>
      <c r="I179" t="str">
        <f>IF(MOD(ROW(A178)-1,Дорожки),INDEX('мног2007-08 Дев'!$C$3:$C$102,MOD(ROW(A178)-1,Дорожки)+Дорожки*(COUNTIF($A$2:A179,"*Забег*")-1)-(COUNTIF($A$2:A179,"*Забег*")-1)),COUNTIF($A$1:A178,"*Забег*")+1&amp;" ЗАБЕГ")</f>
        <v>Тамакулова Юля</v>
      </c>
      <c r="J179" s="170">
        <f>IF(MOD(ROW(A178)-1,Дорожки),INDEX('мног2007-08 Дев'!$D$3:$D$102,MOD(ROW(A178)-1,Дорожки)+Дорожки*(COUNTIF($A$2:A179,"*Забег*")-1)-(COUNTIF($A$2:A179,"*Забег*")-1)),COUNTIF($A$1:A178,"*Забег*")+1&amp;" ЗАБЕГ")</f>
        <v>2003</v>
      </c>
    </row>
    <row r="180" spans="1:10" ht="15.75" x14ac:dyDescent="0.25">
      <c r="A180">
        <v>7</v>
      </c>
      <c r="G180" s="192">
        <v>7</v>
      </c>
      <c r="H180">
        <f>IF(MOD(ROW(A179)-1,Дорожки),INDEX('мног2007-08 Дев'!$B$3:$B$102,MOD(ROW(A179)-1,Дорожки)+Дорожки*(COUNTIF($A$2:A180,"*Забег*")-1)-(COUNTIF($A$2:A180,"*Забег*")-1)),COUNTIF($A$1:A179,"*Забег*")+1&amp;" ЗАБЕГ")</f>
        <v>121</v>
      </c>
      <c r="I180" t="str">
        <f>IF(MOD(ROW(A179)-1,Дорожки),INDEX('мног2007-08 Дев'!$C$3:$C$102,MOD(ROW(A179)-1,Дорожки)+Дорожки*(COUNTIF($A$2:A180,"*Забег*")-1)-(COUNTIF($A$2:A180,"*Забег*")-1)),COUNTIF($A$1:A179,"*Забег*")+1&amp;" ЗАБЕГ")</f>
        <v>Мельникова Ольга</v>
      </c>
      <c r="J180" s="170">
        <f>IF(MOD(ROW(A179)-1,Дорожки),INDEX('мног2007-08 Дев'!$D$3:$D$102,MOD(ROW(A179)-1,Дорожки)+Дорожки*(COUNTIF($A$2:A180,"*Забег*")-1)-(COUNTIF($A$2:A180,"*Забег*")-1)),COUNTIF($A$1:A179,"*Забег*")+1&amp;" ЗАБЕГ")</f>
        <v>35510</v>
      </c>
    </row>
    <row r="181" spans="1:10" ht="15.75" x14ac:dyDescent="0.25">
      <c r="A181">
        <v>8</v>
      </c>
      <c r="G181" s="192">
        <v>8</v>
      </c>
      <c r="H181">
        <f>IF(MOD(ROW(A180)-1,Дорожки),INDEX('мног2007-08 Дев'!$B$3:$B$102,MOD(ROW(A180)-1,Дорожки)+Дорожки*(COUNTIF($A$2:A181,"*Забег*")-1)-(COUNTIF($A$2:A181,"*Забег*")-1)),COUNTIF($A$1:A180,"*Забег*")+1&amp;" ЗАБЕГ")</f>
        <v>122</v>
      </c>
      <c r="I181" t="str">
        <f>IF(MOD(ROW(A180)-1,Дорожки),INDEX('мног2007-08 Дев'!$C$3:$C$102,MOD(ROW(A180)-1,Дорожки)+Дорожки*(COUNTIF($A$2:A181,"*Забег*")-1)-(COUNTIF($A$2:A181,"*Забег*")-1)),COUNTIF($A$1:A180,"*Забег*")+1&amp;" ЗАБЕГ")</f>
        <v>Климова Екатерина</v>
      </c>
      <c r="J181" s="170">
        <f>IF(MOD(ROW(A180)-1,Дорожки),INDEX('мног2007-08 Дев'!$D$3:$D$102,MOD(ROW(A180)-1,Дорожки)+Дорожки*(COUNTIF($A$2:A181,"*Забег*")-1)-(COUNTIF($A$2:A181,"*Забег*")-1)),COUNTIF($A$1:A180,"*Забег*")+1&amp;" ЗАБЕГ")</f>
        <v>36846</v>
      </c>
    </row>
    <row r="182" spans="1:10" x14ac:dyDescent="0.25">
      <c r="A182" s="191" t="s">
        <v>207</v>
      </c>
      <c r="B182" s="191"/>
      <c r="C182" s="191"/>
      <c r="D182" s="191"/>
      <c r="E182" s="191"/>
      <c r="H182" t="str">
        <f>IF(MOD(ROW(A181)-1,Дорожки),INDEX('мног2007-08 Дев'!$B$3:$B$102,MOD(ROW(A181)-1,Дорожки)+Дорожки*(COUNTIF($A$2:A182,"*Забег*")-1)-(COUNTIF($A$2:A182,"*Забег*")-1)),COUNTIF($A$1:A181,"*Забег*")+1&amp;" ЗАБЕГ")</f>
        <v>21 ЗАБЕГ</v>
      </c>
      <c r="I182" t="str">
        <f>IF(MOD(ROW(A181)-1,Дорожки),INDEX('мног2007-08 Дев'!$C$3:$C$102,MOD(ROW(A181)-1,Дорожки)+Дорожки*(COUNTIF($A$2:A182,"*Забег*")-1)-(COUNTIF($A$2:A182,"*Забег*")-1)),COUNTIF($A$1:A181,"*Забег*")+1&amp;" ЗАБЕГ")</f>
        <v>21 ЗАБЕГ</v>
      </c>
      <c r="J182" s="170" t="str">
        <f>IF(MOD(ROW(A181)-1,Дорожки),INDEX('мног2007-08 Дев'!$D$3:$D$102,MOD(ROW(A181)-1,Дорожки)+Дорожки*(COUNTIF($A$2:A182,"*Забег*")-1)-(COUNTIF($A$2:A182,"*Забег*")-1)),COUNTIF($A$1:A181,"*Забег*")+1&amp;" ЗАБЕГ")</f>
        <v>21 ЗАБЕГ</v>
      </c>
    </row>
    <row r="183" spans="1:10" ht="15.75" x14ac:dyDescent="0.25">
      <c r="A183">
        <v>1</v>
      </c>
      <c r="G183" s="192">
        <v>1</v>
      </c>
      <c r="H183">
        <f>IF(MOD(ROW(A182)-1,Дорожки),INDEX('мног2007-08 Дев'!$B$3:$B$102,MOD(ROW(A182)-1,Дорожки)+Дорожки*(COUNTIF($A$2:A183,"*Забег*")-1)-(COUNTIF($A$2:A183,"*Забег*")-1)),COUNTIF($A$1:A182,"*Забег*")+1&amp;" ЗАБЕГ")</f>
        <v>123</v>
      </c>
      <c r="I183" t="str">
        <f>IF(MOD(ROW(A182)-1,Дорожки),INDEX('мног2007-08 Дев'!$C$3:$C$102,MOD(ROW(A182)-1,Дорожки)+Дорожки*(COUNTIF($A$2:A183,"*Забег*")-1)-(COUNTIF($A$2:A183,"*Забег*")-1)),COUNTIF($A$1:A182,"*Забег*")+1&amp;" ЗАБЕГ")</f>
        <v>Шмелькова Елизавета</v>
      </c>
      <c r="J183" s="170">
        <f>IF(MOD(ROW(A182)-1,Дорожки),INDEX('мног2007-08 Дев'!$D$3:$D$102,MOD(ROW(A182)-1,Дорожки)+Дорожки*(COUNTIF($A$2:A183,"*Забег*")-1)-(COUNTIF($A$2:A183,"*Забег*")-1)),COUNTIF($A$1:A182,"*Забег*")+1&amp;" ЗАБЕГ")</f>
        <v>36825</v>
      </c>
    </row>
    <row r="184" spans="1:10" ht="15.75" x14ac:dyDescent="0.25">
      <c r="A184">
        <v>2</v>
      </c>
      <c r="G184" s="192">
        <v>2</v>
      </c>
      <c r="H184">
        <f>IF(MOD(ROW(A183)-1,Дорожки),INDEX('мног2007-08 Дев'!$B$3:$B$102,MOD(ROW(A183)-1,Дорожки)+Дорожки*(COUNTIF($A$2:A184,"*Забег*")-1)-(COUNTIF($A$2:A184,"*Забег*")-1)),COUNTIF($A$1:A183,"*Забег*")+1&amp;" ЗАБЕГ")</f>
        <v>124</v>
      </c>
      <c r="I184" t="str">
        <f>IF(MOD(ROW(A183)-1,Дорожки),INDEX('мног2007-08 Дев'!$C$3:$C$102,MOD(ROW(A183)-1,Дорожки)+Дорожки*(COUNTIF($A$2:A184,"*Забег*")-1)-(COUNTIF($A$2:A184,"*Забег*")-1)),COUNTIF($A$1:A183,"*Забег*")+1&amp;" ЗАБЕГ")</f>
        <v>Рузиматова Маржона</v>
      </c>
      <c r="J184" s="170">
        <f>IF(MOD(ROW(A183)-1,Дорожки),INDEX('мног2007-08 Дев'!$D$3:$D$102,MOD(ROW(A183)-1,Дорожки)+Дорожки*(COUNTIF($A$2:A184,"*Забег*")-1)-(COUNTIF($A$2:A184,"*Забег*")-1)),COUNTIF($A$1:A183,"*Забег*")+1&amp;" ЗАБЕГ")</f>
        <v>37117</v>
      </c>
    </row>
    <row r="185" spans="1:10" ht="15.75" x14ac:dyDescent="0.25">
      <c r="A185">
        <v>3</v>
      </c>
      <c r="G185" s="192">
        <v>3</v>
      </c>
      <c r="H185">
        <f>IF(MOD(ROW(A184)-1,Дорожки),INDEX('мног2007-08 Дев'!$B$3:$B$102,MOD(ROW(A184)-1,Дорожки)+Дорожки*(COUNTIF($A$2:A185,"*Забег*")-1)-(COUNTIF($A$2:A185,"*Забег*")-1)),COUNTIF($A$1:A184,"*Забег*")+1&amp;" ЗАБЕГ")</f>
        <v>125</v>
      </c>
      <c r="I185" t="str">
        <f>IF(MOD(ROW(A184)-1,Дорожки),INDEX('мног2007-08 Дев'!$C$3:$C$102,MOD(ROW(A184)-1,Дорожки)+Дорожки*(COUNTIF($A$2:A185,"*Забег*")-1)-(COUNTIF($A$2:A185,"*Забег*")-1)),COUNTIF($A$1:A184,"*Забег*")+1&amp;" ЗАБЕГ")</f>
        <v>Колева Анастасия</v>
      </c>
      <c r="J185" s="170">
        <f>IF(MOD(ROW(A184)-1,Дорожки),INDEX('мног2007-08 Дев'!$D$3:$D$102,MOD(ROW(A184)-1,Дорожки)+Дорожки*(COUNTIF($A$2:A185,"*Забег*")-1)-(COUNTIF($A$2:A185,"*Забег*")-1)),COUNTIF($A$1:A184,"*Забег*")+1&amp;" ЗАБЕГ")</f>
        <v>37400</v>
      </c>
    </row>
    <row r="186" spans="1:10" ht="15.75" x14ac:dyDescent="0.25">
      <c r="A186">
        <v>4</v>
      </c>
      <c r="G186" s="192">
        <v>4</v>
      </c>
      <c r="H186">
        <f>IF(MOD(ROW(A185)-1,Дорожки),INDEX('мног2007-08 Дев'!$B$3:$B$102,MOD(ROW(A185)-1,Дорожки)+Дорожки*(COUNTIF($A$2:A186,"*Забег*")-1)-(COUNTIF($A$2:A186,"*Забег*")-1)),COUNTIF($A$1:A185,"*Забег*")+1&amp;" ЗАБЕГ")</f>
        <v>149</v>
      </c>
      <c r="I186" t="str">
        <f>IF(MOD(ROW(A185)-1,Дорожки),INDEX('мног2007-08 Дев'!$C$3:$C$102,MOD(ROW(A185)-1,Дорожки)+Дорожки*(COUNTIF($A$2:A186,"*Забег*")-1)-(COUNTIF($A$2:A186,"*Забег*")-1)),COUNTIF($A$1:A185,"*Забег*")+1&amp;" ЗАБЕГ")</f>
        <v>Данилова Полина</v>
      </c>
      <c r="J186" s="170">
        <f>IF(MOD(ROW(A185)-1,Дорожки),INDEX('мног2007-08 Дев'!$D$3:$D$102,MOD(ROW(A185)-1,Дорожки)+Дорожки*(COUNTIF($A$2:A186,"*Забег*")-1)-(COUNTIF($A$2:A186,"*Забег*")-1)),COUNTIF($A$1:A185,"*Забег*")+1&amp;" ЗАБЕГ")</f>
        <v>39801</v>
      </c>
    </row>
    <row r="187" spans="1:10" ht="15.75" x14ac:dyDescent="0.25">
      <c r="A187">
        <v>5</v>
      </c>
      <c r="G187" s="192">
        <v>5</v>
      </c>
      <c r="H187" t="str">
        <f>IF(MOD(ROW(A186)-1,Дорожки),INDEX('мног2007-08 Дев'!$B$3:$B$102,MOD(ROW(A186)-1,Дорожки)+Дорожки*(COUNTIF($A$2:A187,"*Забег*")-1)-(COUNTIF($A$2:A187,"*Забег*")-1)),COUNTIF($A$1:A186,"*Забег*")+1&amp;" ЗАБЕГ")</f>
        <v>22 ЗАБЕГ</v>
      </c>
      <c r="I187" t="str">
        <f>IF(MOD(ROW(A186)-1,Дорожки),INDEX('мног2007-08 Дев'!$C$3:$C$102,MOD(ROW(A186)-1,Дорожки)+Дорожки*(COUNTIF($A$2:A187,"*Забег*")-1)-(COUNTIF($A$2:A187,"*Забег*")-1)),COUNTIF($A$1:A186,"*Забег*")+1&amp;" ЗАБЕГ")</f>
        <v>22 ЗАБЕГ</v>
      </c>
      <c r="J187" s="170" t="str">
        <f>IF(MOD(ROW(A186)-1,Дорожки),INDEX('мног2007-08 Дев'!$D$3:$D$102,MOD(ROW(A186)-1,Дорожки)+Дорожки*(COUNTIF($A$2:A187,"*Забег*")-1)-(COUNTIF($A$2:A187,"*Забег*")-1)),COUNTIF($A$1:A186,"*Забег*")+1&amp;" ЗАБЕГ")</f>
        <v>22 ЗАБЕГ</v>
      </c>
    </row>
    <row r="188" spans="1:10" ht="15.75" x14ac:dyDescent="0.25">
      <c r="A188">
        <v>6</v>
      </c>
      <c r="G188" s="192">
        <v>6</v>
      </c>
      <c r="H188">
        <f>IF(MOD(ROW(A187)-1,Дорожки),INDEX('мног2007-08 Дев'!$B$3:$B$102,MOD(ROW(A187)-1,Дорожки)+Дорожки*(COUNTIF($A$2:A188,"*Забег*")-1)-(COUNTIF($A$2:A188,"*Забег*")-1)),COUNTIF($A$1:A187,"*Забег*")+1&amp;" ЗАБЕГ")</f>
        <v>123</v>
      </c>
      <c r="I188" t="str">
        <f>IF(MOD(ROW(A187)-1,Дорожки),INDEX('мног2007-08 Дев'!$C$3:$C$102,MOD(ROW(A187)-1,Дорожки)+Дорожки*(COUNTIF($A$2:A188,"*Забег*")-1)-(COUNTIF($A$2:A188,"*Забег*")-1)),COUNTIF($A$1:A187,"*Забег*")+1&amp;" ЗАБЕГ")</f>
        <v>Шмелькова Елизавета</v>
      </c>
      <c r="J188" s="170">
        <f>IF(MOD(ROW(A187)-1,Дорожки),INDEX('мног2007-08 Дев'!$D$3:$D$102,MOD(ROW(A187)-1,Дорожки)+Дорожки*(COUNTIF($A$2:A188,"*Забег*")-1)-(COUNTIF($A$2:A188,"*Забег*")-1)),COUNTIF($A$1:A187,"*Забег*")+1&amp;" ЗАБЕГ")</f>
        <v>36825</v>
      </c>
    </row>
    <row r="189" spans="1:10" ht="15.75" x14ac:dyDescent="0.25">
      <c r="A189">
        <v>7</v>
      </c>
      <c r="G189" s="192">
        <v>7</v>
      </c>
      <c r="H189">
        <f>IF(MOD(ROW(A188)-1,Дорожки),INDEX('мног2007-08 Дев'!$B$3:$B$102,MOD(ROW(A188)-1,Дорожки)+Дорожки*(COUNTIF($A$2:A189,"*Забег*")-1)-(COUNTIF($A$2:A189,"*Забег*")-1)),COUNTIF($A$1:A188,"*Забег*")+1&amp;" ЗАБЕГ")</f>
        <v>124</v>
      </c>
      <c r="I189" t="str">
        <f>IF(MOD(ROW(A188)-1,Дорожки),INDEX('мног2007-08 Дев'!$C$3:$C$102,MOD(ROW(A188)-1,Дорожки)+Дорожки*(COUNTIF($A$2:A189,"*Забег*")-1)-(COUNTIF($A$2:A189,"*Забег*")-1)),COUNTIF($A$1:A188,"*Забег*")+1&amp;" ЗАБЕГ")</f>
        <v>Рузиматова Маржона</v>
      </c>
      <c r="J189" s="170">
        <f>IF(MOD(ROW(A188)-1,Дорожки),INDEX('мног2007-08 Дев'!$D$3:$D$102,MOD(ROW(A188)-1,Дорожки)+Дорожки*(COUNTIF($A$2:A189,"*Забег*")-1)-(COUNTIF($A$2:A189,"*Забег*")-1)),COUNTIF($A$1:A188,"*Забег*")+1&amp;" ЗАБЕГ")</f>
        <v>37117</v>
      </c>
    </row>
    <row r="190" spans="1:10" ht="15.75" x14ac:dyDescent="0.25">
      <c r="A190">
        <v>8</v>
      </c>
      <c r="G190" s="192">
        <v>8</v>
      </c>
      <c r="H190">
        <f>IF(MOD(ROW(A189)-1,Дорожки),INDEX('мног2007-08 Дев'!$B$3:$B$102,MOD(ROW(A189)-1,Дорожки)+Дорожки*(COUNTIF($A$2:A190,"*Забег*")-1)-(COUNTIF($A$2:A190,"*Забег*")-1)),COUNTIF($A$1:A189,"*Забег*")+1&amp;" ЗАБЕГ")</f>
        <v>125</v>
      </c>
      <c r="I190" t="str">
        <f>IF(MOD(ROW(A189)-1,Дорожки),INDEX('мног2007-08 Дев'!$C$3:$C$102,MOD(ROW(A189)-1,Дорожки)+Дорожки*(COUNTIF($A$2:A190,"*Забег*")-1)-(COUNTIF($A$2:A190,"*Забег*")-1)),COUNTIF($A$1:A189,"*Забег*")+1&amp;" ЗАБЕГ")</f>
        <v>Колева Анастасия</v>
      </c>
      <c r="J190" s="170">
        <f>IF(MOD(ROW(A189)-1,Дорожки),INDEX('мног2007-08 Дев'!$D$3:$D$102,MOD(ROW(A189)-1,Дорожки)+Дорожки*(COUNTIF($A$2:A190,"*Забег*")-1)-(COUNTIF($A$2:A190,"*Забег*")-1)),COUNTIF($A$1:A189,"*Забег*")+1&amp;" ЗАБЕГ")</f>
        <v>37400</v>
      </c>
    </row>
    <row r="191" spans="1:10" x14ac:dyDescent="0.25">
      <c r="A191" s="191" t="s">
        <v>208</v>
      </c>
      <c r="B191" s="191"/>
      <c r="C191" s="191"/>
      <c r="D191" s="191"/>
      <c r="E191" s="191"/>
      <c r="H191">
        <f>IF(MOD(ROW(A190)-1,Дорожки),INDEX('мног2007-08 Дев'!$B$3:$B$102,MOD(ROW(A190)-1,Дорожки)+Дорожки*(COUNTIF($A$2:A191,"*Забег*")-1)-(COUNTIF($A$2:A191,"*Забег*")-1)),COUNTIF($A$1:A190,"*Забег*")+1&amp;" ЗАБЕГ")</f>
        <v>176</v>
      </c>
      <c r="I191" t="str">
        <f>IF(MOD(ROW(A190)-1,Дорожки),INDEX('мног2007-08 Дев'!$C$3:$C$102,MOD(ROW(A190)-1,Дорожки)+Дорожки*(COUNTIF($A$2:A191,"*Забег*")-1)-(COUNTIF($A$2:A191,"*Забег*")-1)),COUNTIF($A$1:A190,"*Забег*")+1&amp;" ЗАБЕГ")</f>
        <v>Ященко Виктория</v>
      </c>
      <c r="J191" s="170">
        <f>IF(MOD(ROW(A190)-1,Дорожки),INDEX('мног2007-08 Дев'!$D$3:$D$102,MOD(ROW(A190)-1,Дорожки)+Дорожки*(COUNTIF($A$2:A191,"*Забег*")-1)-(COUNTIF($A$2:A191,"*Забег*")-1)),COUNTIF($A$1:A190,"*Забег*")+1&amp;" ЗАБЕГ")</f>
        <v>2006</v>
      </c>
    </row>
    <row r="192" spans="1:10" ht="15.75" x14ac:dyDescent="0.25">
      <c r="A192">
        <v>1</v>
      </c>
      <c r="G192" s="192">
        <v>1</v>
      </c>
      <c r="H192" t="str">
        <f>IF(MOD(ROW(A191)-1,Дорожки),INDEX('мног2007-08 Дев'!$B$3:$B$102,MOD(ROW(A191)-1,Дорожки)+Дорожки*(COUNTIF($A$2:A192,"*Забег*")-1)-(COUNTIF($A$2:A192,"*Забег*")-1)),COUNTIF($A$1:A191,"*Забег*")+1&amp;" ЗАБЕГ")</f>
        <v>23 ЗАБЕГ</v>
      </c>
      <c r="I192" t="str">
        <f>IF(MOD(ROW(A191)-1,Дорожки),INDEX('мног2007-08 Дев'!$C$3:$C$102,MOD(ROW(A191)-1,Дорожки)+Дорожки*(COUNTIF($A$2:A192,"*Забег*")-1)-(COUNTIF($A$2:A192,"*Забег*")-1)),COUNTIF($A$1:A191,"*Забег*")+1&amp;" ЗАБЕГ")</f>
        <v>23 ЗАБЕГ</v>
      </c>
      <c r="J192" s="170" t="str">
        <f>IF(MOD(ROW(A191)-1,Дорожки),INDEX('мног2007-08 Дев'!$D$3:$D$102,MOD(ROW(A191)-1,Дорожки)+Дорожки*(COUNTIF($A$2:A192,"*Забег*")-1)-(COUNTIF($A$2:A192,"*Забег*")-1)),COUNTIF($A$1:A191,"*Забег*")+1&amp;" ЗАБЕГ")</f>
        <v>23 ЗАБЕГ</v>
      </c>
    </row>
    <row r="193" spans="1:10" ht="15.75" x14ac:dyDescent="0.25">
      <c r="A193">
        <v>2</v>
      </c>
      <c r="G193" s="192">
        <v>2</v>
      </c>
      <c r="H193">
        <f>IF(MOD(ROW(A192)-1,Дорожки),INDEX('мног2007-08 Дев'!$B$3:$B$102,MOD(ROW(A192)-1,Дорожки)+Дорожки*(COUNTIF($A$2:A193,"*Забег*")-1)-(COUNTIF($A$2:A193,"*Забег*")-1)),COUNTIF($A$1:A192,"*Забег*")+1&amp;" ЗАБЕГ")</f>
        <v>150</v>
      </c>
      <c r="I193" t="str">
        <f>IF(MOD(ROW(A192)-1,Дорожки),INDEX('мног2007-08 Дев'!$C$3:$C$102,MOD(ROW(A192)-1,Дорожки)+Дорожки*(COUNTIF($A$2:A193,"*Забег*")-1)-(COUNTIF($A$2:A193,"*Забег*")-1)),COUNTIF($A$1:A192,"*Забег*")+1&amp;" ЗАБЕГ")</f>
        <v>Важесова Алена</v>
      </c>
      <c r="J193" s="170">
        <f>IF(MOD(ROW(A192)-1,Дорожки),INDEX('мног2007-08 Дев'!$D$3:$D$102,MOD(ROW(A192)-1,Дорожки)+Дорожки*(COUNTIF($A$2:A193,"*Забег*")-1)-(COUNTIF($A$2:A193,"*Забег*")-1)),COUNTIF($A$1:A192,"*Забег*")+1&amp;" ЗАБЕГ")</f>
        <v>39994</v>
      </c>
    </row>
    <row r="194" spans="1:10" ht="15.75" x14ac:dyDescent="0.25">
      <c r="A194">
        <v>3</v>
      </c>
      <c r="G194" s="192">
        <v>3</v>
      </c>
      <c r="H194">
        <f>IF(MOD(ROW(A193)-1,Дорожки),INDEX('мног2007-08 Дев'!$B$3:$B$102,MOD(ROW(A193)-1,Дорожки)+Дорожки*(COUNTIF($A$2:A194,"*Забег*")-1)-(COUNTIF($A$2:A194,"*Забег*")-1)),COUNTIF($A$1:A193,"*Забег*")+1&amp;" ЗАБЕГ")</f>
        <v>151</v>
      </c>
      <c r="I194" t="str">
        <f>IF(MOD(ROW(A193)-1,Дорожки),INDEX('мног2007-08 Дев'!$C$3:$C$102,MOD(ROW(A193)-1,Дорожки)+Дорожки*(COUNTIF($A$2:A194,"*Забег*")-1)-(COUNTIF($A$2:A194,"*Забег*")-1)),COUNTIF($A$1:A193,"*Забег*")+1&amp;" ЗАБЕГ")</f>
        <v>Бехтерева Диана</v>
      </c>
      <c r="J194" s="170" t="str">
        <f>IF(MOD(ROW(A193)-1,Дорожки),INDEX('мног2007-08 Дев'!$D$3:$D$102,MOD(ROW(A193)-1,Дорожки)+Дорожки*(COUNTIF($A$2:A194,"*Забег*")-1)-(COUNTIF($A$2:A194,"*Забег*")-1)),COUNTIF($A$1:A193,"*Забег*")+1&amp;" ЗАБЕГ")</f>
        <v>.2006</v>
      </c>
    </row>
    <row r="195" spans="1:10" ht="15.75" x14ac:dyDescent="0.25">
      <c r="A195">
        <v>4</v>
      </c>
      <c r="G195" s="192">
        <v>4</v>
      </c>
      <c r="H195">
        <f>IF(MOD(ROW(A194)-1,Дорожки),INDEX('мног2007-08 Дев'!$B$3:$B$102,MOD(ROW(A194)-1,Дорожки)+Дорожки*(COUNTIF($A$2:A195,"*Забег*")-1)-(COUNTIF($A$2:A195,"*Забег*")-1)),COUNTIF($A$1:A194,"*Забег*")+1&amp;" ЗАБЕГ")</f>
        <v>162</v>
      </c>
      <c r="I195" t="str">
        <f>IF(MOD(ROW(A194)-1,Дорожки),INDEX('мног2007-08 Дев'!$C$3:$C$102,MOD(ROW(A194)-1,Дорожки)+Дорожки*(COUNTIF($A$2:A195,"*Забег*")-1)-(COUNTIF($A$2:A195,"*Забег*")-1)),COUNTIF($A$1:A194,"*Забег*")+1&amp;" ЗАБЕГ")</f>
        <v>Ветошкина Кристина</v>
      </c>
      <c r="J195" s="170" t="str">
        <f>IF(MOD(ROW(A194)-1,Дорожки),INDEX('мног2007-08 Дев'!$D$3:$D$102,MOD(ROW(A194)-1,Дорожки)+Дорожки*(COUNTIF($A$2:A195,"*Забег*")-1)-(COUNTIF($A$2:A195,"*Забег*")-1)),COUNTIF($A$1:A194,"*Забег*")+1&amp;" ЗАБЕГ")</f>
        <v>.2008</v>
      </c>
    </row>
    <row r="196" spans="1:10" ht="15.75" x14ac:dyDescent="0.25">
      <c r="A196">
        <v>5</v>
      </c>
      <c r="G196" s="192">
        <v>5</v>
      </c>
      <c r="H196">
        <f>IF(MOD(ROW(A195)-1,Дорожки),INDEX('мног2007-08 Дев'!$B$3:$B$102,MOD(ROW(A195)-1,Дорожки)+Дорожки*(COUNTIF($A$2:A196,"*Забег*")-1)-(COUNTIF($A$2:A196,"*Забег*")-1)),COUNTIF($A$1:A195,"*Забег*")+1&amp;" ЗАБЕГ")</f>
        <v>176</v>
      </c>
      <c r="I196" t="str">
        <f>IF(MOD(ROW(A195)-1,Дорожки),INDEX('мног2007-08 Дев'!$C$3:$C$102,MOD(ROW(A195)-1,Дорожки)+Дорожки*(COUNTIF($A$2:A196,"*Забег*")-1)-(COUNTIF($A$2:A196,"*Забег*")-1)),COUNTIF($A$1:A195,"*Забег*")+1&amp;" ЗАБЕГ")</f>
        <v>Ященко Виктория</v>
      </c>
      <c r="J196" s="170">
        <f>IF(MOD(ROW(A195)-1,Дорожки),INDEX('мног2007-08 Дев'!$D$3:$D$102,MOD(ROW(A195)-1,Дорожки)+Дорожки*(COUNTIF($A$2:A196,"*Забег*")-1)-(COUNTIF($A$2:A196,"*Забег*")-1)),COUNTIF($A$1:A195,"*Забег*")+1&amp;" ЗАБЕГ")</f>
        <v>2006</v>
      </c>
    </row>
    <row r="197" spans="1:10" ht="15.75" x14ac:dyDescent="0.25">
      <c r="A197">
        <v>6</v>
      </c>
      <c r="G197" s="192">
        <v>6</v>
      </c>
      <c r="H197" t="str">
        <f>IF(MOD(ROW(A196)-1,Дорожки),INDEX('мног2007-08 Дев'!$B$3:$B$102,MOD(ROW(A196)-1,Дорожки)+Дорожки*(COUNTIF($A$2:A197,"*Забег*")-1)-(COUNTIF($A$2:A197,"*Забег*")-1)),COUNTIF($A$1:A196,"*Забег*")+1&amp;" ЗАБЕГ")</f>
        <v>23 ЗАБЕГ</v>
      </c>
      <c r="I197" t="str">
        <f>IF(MOD(ROW(A196)-1,Дорожки),INDEX('мног2007-08 Дев'!$C$3:$C$102,MOD(ROW(A196)-1,Дорожки)+Дорожки*(COUNTIF($A$2:A197,"*Забег*")-1)-(COUNTIF($A$2:A197,"*Забег*")-1)),COUNTIF($A$1:A196,"*Забег*")+1&amp;" ЗАБЕГ")</f>
        <v>23 ЗАБЕГ</v>
      </c>
      <c r="J197" s="170" t="str">
        <f>IF(MOD(ROW(A196)-1,Дорожки),INDEX('мног2007-08 Дев'!$D$3:$D$102,MOD(ROW(A196)-1,Дорожки)+Дорожки*(COUNTIF($A$2:A197,"*Забег*")-1)-(COUNTIF($A$2:A197,"*Забег*")-1)),COUNTIF($A$1:A196,"*Забег*")+1&amp;" ЗАБЕГ")</f>
        <v>23 ЗАБЕГ</v>
      </c>
    </row>
    <row r="198" spans="1:10" ht="15.75" x14ac:dyDescent="0.25">
      <c r="A198">
        <v>7</v>
      </c>
      <c r="G198" s="192">
        <v>7</v>
      </c>
      <c r="H198">
        <f>IF(MOD(ROW(A197)-1,Дорожки),INDEX('мног2007-08 Дев'!$B$3:$B$102,MOD(ROW(A197)-1,Дорожки)+Дорожки*(COUNTIF($A$2:A198,"*Забег*")-1)-(COUNTIF($A$2:A198,"*Забег*")-1)),COUNTIF($A$1:A197,"*Забег*")+1&amp;" ЗАБЕГ")</f>
        <v>150</v>
      </c>
      <c r="I198" t="str">
        <f>IF(MOD(ROW(A197)-1,Дорожки),INDEX('мног2007-08 Дев'!$C$3:$C$102,MOD(ROW(A197)-1,Дорожки)+Дорожки*(COUNTIF($A$2:A198,"*Забег*")-1)-(COUNTIF($A$2:A198,"*Забег*")-1)),COUNTIF($A$1:A197,"*Забег*")+1&amp;" ЗАБЕГ")</f>
        <v>Важесова Алена</v>
      </c>
      <c r="J198" s="170">
        <f>IF(MOD(ROW(A197)-1,Дорожки),INDEX('мног2007-08 Дев'!$D$3:$D$102,MOD(ROW(A197)-1,Дорожки)+Дорожки*(COUNTIF($A$2:A198,"*Забег*")-1)-(COUNTIF($A$2:A198,"*Забег*")-1)),COUNTIF($A$1:A197,"*Забег*")+1&amp;" ЗАБЕГ")</f>
        <v>39994</v>
      </c>
    </row>
    <row r="199" spans="1:10" ht="15.75" x14ac:dyDescent="0.25">
      <c r="A199">
        <v>8</v>
      </c>
      <c r="G199" s="192">
        <v>8</v>
      </c>
      <c r="H199">
        <f>IF(MOD(ROW(A198)-1,Дорожки),INDEX('мног2007-08 Дев'!$B$3:$B$102,MOD(ROW(A198)-1,Дорожки)+Дорожки*(COUNTIF($A$2:A199,"*Забег*")-1)-(COUNTIF($A$2:A199,"*Забег*")-1)),COUNTIF($A$1:A198,"*Забег*")+1&amp;" ЗАБЕГ")</f>
        <v>151</v>
      </c>
      <c r="I199" t="str">
        <f>IF(MOD(ROW(A198)-1,Дорожки),INDEX('мног2007-08 Дев'!$C$3:$C$102,MOD(ROW(A198)-1,Дорожки)+Дорожки*(COUNTIF($A$2:A199,"*Забег*")-1)-(COUNTIF($A$2:A199,"*Забег*")-1)),COUNTIF($A$1:A198,"*Забег*")+1&amp;" ЗАБЕГ")</f>
        <v>Бехтерева Диана</v>
      </c>
      <c r="J199" s="170" t="str">
        <f>IF(MOD(ROW(A198)-1,Дорожки),INDEX('мног2007-08 Дев'!$D$3:$D$102,MOD(ROW(A198)-1,Дорожки)+Дорожки*(COUNTIF($A$2:A199,"*Забег*")-1)-(COUNTIF($A$2:A199,"*Забег*")-1)),COUNTIF($A$1:A198,"*Забег*")+1&amp;" ЗАБЕГ")</f>
        <v>.2006</v>
      </c>
    </row>
    <row r="200" spans="1:10" x14ac:dyDescent="0.25">
      <c r="A200" s="191" t="s">
        <v>209</v>
      </c>
      <c r="B200" s="191"/>
      <c r="C200" s="191"/>
      <c r="D200" s="191"/>
      <c r="E200" s="191"/>
      <c r="H200">
        <f>IF(MOD(ROW(A199)-1,Дорожки),INDEX('мног2007-08 Дев'!$B$3:$B$102,MOD(ROW(A199)-1,Дорожки)+Дорожки*(COUNTIF($A$2:A200,"*Забег*")-1)-(COUNTIF($A$2:A200,"*Забег*")-1)),COUNTIF($A$1:A199,"*Забег*")+1&amp;" ЗАБЕГ")</f>
        <v>201</v>
      </c>
      <c r="I200" t="str">
        <f>IF(MOD(ROW(A199)-1,Дорожки),INDEX('мног2007-08 Дев'!$C$3:$C$102,MOD(ROW(A199)-1,Дорожки)+Дорожки*(COUNTIF($A$2:A200,"*Забег*")-1)-(COUNTIF($A$2:A200,"*Забег*")-1)),COUNTIF($A$1:A199,"*Забег*")+1&amp;" ЗАБЕГ")</f>
        <v>Бобина Алина</v>
      </c>
      <c r="J200" s="170">
        <f>IF(MOD(ROW(A199)-1,Дорожки),INDEX('мног2007-08 Дев'!$D$3:$D$102,MOD(ROW(A199)-1,Дорожки)+Дорожки*(COUNTIF($A$2:A200,"*Забег*")-1)-(COUNTIF($A$2:A200,"*Забег*")-1)),COUNTIF($A$1:A199,"*Забег*")+1&amp;" ЗАБЕГ")</f>
        <v>39217</v>
      </c>
    </row>
    <row r="201" spans="1:10" ht="15.75" x14ac:dyDescent="0.25">
      <c r="A201">
        <v>1</v>
      </c>
      <c r="G201" s="192">
        <v>1</v>
      </c>
      <c r="H201">
        <f>IF(MOD(ROW(A200)-1,Дорожки),INDEX('мног2007-08 Дев'!$B$3:$B$102,MOD(ROW(A200)-1,Дорожки)+Дорожки*(COUNTIF($A$2:A201,"*Забег*")-1)-(COUNTIF($A$2:A201,"*Забег*")-1)),COUNTIF($A$1:A200,"*Забег*")+1&amp;" ЗАБЕГ")</f>
        <v>203</v>
      </c>
      <c r="I201" t="str">
        <f>IF(MOD(ROW(A200)-1,Дорожки),INDEX('мног2007-08 Дев'!$C$3:$C$102,MOD(ROW(A200)-1,Дорожки)+Дорожки*(COUNTIF($A$2:A201,"*Забег*")-1)-(COUNTIF($A$2:A201,"*Забег*")-1)),COUNTIF($A$1:A200,"*Забег*")+1&amp;" ЗАБЕГ")</f>
        <v xml:space="preserve">Бойко Яна </v>
      </c>
      <c r="J201" s="170">
        <f>IF(MOD(ROW(A200)-1,Дорожки),INDEX('мног2007-08 Дев'!$D$3:$D$102,MOD(ROW(A200)-1,Дорожки)+Дорожки*(COUNTIF($A$2:A201,"*Забег*")-1)-(COUNTIF($A$2:A201,"*Забег*")-1)),COUNTIF($A$1:A200,"*Забег*")+1&amp;" ЗАБЕГ")</f>
        <v>36731</v>
      </c>
    </row>
    <row r="202" spans="1:10" ht="15.75" x14ac:dyDescent="0.25">
      <c r="A202">
        <v>2</v>
      </c>
      <c r="G202" s="192">
        <v>2</v>
      </c>
      <c r="H202" t="str">
        <f>IF(MOD(ROW(A201)-1,Дорожки),INDEX('мног2007-08 Дев'!$B$3:$B$102,MOD(ROW(A201)-1,Дорожки)+Дорожки*(COUNTIF($A$2:A202,"*Забег*")-1)-(COUNTIF($A$2:A202,"*Забег*")-1)),COUNTIF($A$1:A201,"*Забег*")+1&amp;" ЗАБЕГ")</f>
        <v>24 ЗАБЕГ</v>
      </c>
      <c r="I202" t="str">
        <f>IF(MOD(ROW(A201)-1,Дорожки),INDEX('мног2007-08 Дев'!$C$3:$C$102,MOD(ROW(A201)-1,Дорожки)+Дорожки*(COUNTIF($A$2:A202,"*Забег*")-1)-(COUNTIF($A$2:A202,"*Забег*")-1)),COUNTIF($A$1:A201,"*Забег*")+1&amp;" ЗАБЕГ")</f>
        <v>24 ЗАБЕГ</v>
      </c>
      <c r="J202" s="170" t="str">
        <f>IF(MOD(ROW(A201)-1,Дорожки),INDEX('мног2007-08 Дев'!$D$3:$D$102,MOD(ROW(A201)-1,Дорожки)+Дорожки*(COUNTIF($A$2:A202,"*Забег*")-1)-(COUNTIF($A$2:A202,"*Забег*")-1)),COUNTIF($A$1:A201,"*Забег*")+1&amp;" ЗАБЕГ")</f>
        <v>24 ЗАБЕГ</v>
      </c>
    </row>
    <row r="203" spans="1:10" ht="15.75" x14ac:dyDescent="0.25">
      <c r="A203">
        <v>3</v>
      </c>
      <c r="G203" s="192">
        <v>3</v>
      </c>
      <c r="H203">
        <f>IF(MOD(ROW(A202)-1,Дорожки),INDEX('мног2007-08 Дев'!$B$3:$B$102,MOD(ROW(A202)-1,Дорожки)+Дорожки*(COUNTIF($A$2:A203,"*Забег*")-1)-(COUNTIF($A$2:A203,"*Забег*")-1)),COUNTIF($A$1:A202,"*Забег*")+1&amp;" ЗАБЕГ")</f>
        <v>184</v>
      </c>
      <c r="I203" t="str">
        <f>IF(MOD(ROW(A202)-1,Дорожки),INDEX('мног2007-08 Дев'!$C$3:$C$102,MOD(ROW(A202)-1,Дорожки)+Дорожки*(COUNTIF($A$2:A203,"*Забег*")-1)-(COUNTIF($A$2:A203,"*Забег*")-1)),COUNTIF($A$1:A202,"*Забег*")+1&amp;" ЗАБЕГ")</f>
        <v>Козловских Екатерина</v>
      </c>
      <c r="J203" s="170">
        <f>IF(MOD(ROW(A202)-1,Дорожки),INDEX('мног2007-08 Дев'!$D$3:$D$102,MOD(ROW(A202)-1,Дорожки)+Дорожки*(COUNTIF($A$2:A203,"*Забег*")-1)-(COUNTIF($A$2:A203,"*Забег*")-1)),COUNTIF($A$1:A202,"*Забег*")+1&amp;" ЗАБЕГ")</f>
        <v>2004</v>
      </c>
    </row>
    <row r="204" spans="1:10" ht="15.75" x14ac:dyDescent="0.25">
      <c r="A204">
        <v>4</v>
      </c>
      <c r="G204" s="192">
        <v>4</v>
      </c>
      <c r="H204">
        <f>IF(MOD(ROW(A203)-1,Дорожки),INDEX('мног2007-08 Дев'!$B$3:$B$102,MOD(ROW(A203)-1,Дорожки)+Дорожки*(COUNTIF($A$2:A204,"*Забег*")-1)-(COUNTIF($A$2:A204,"*Забег*")-1)),COUNTIF($A$1:A203,"*Забег*")+1&amp;" ЗАБЕГ")</f>
        <v>186</v>
      </c>
      <c r="I204" t="str">
        <f>IF(MOD(ROW(A203)-1,Дорожки),INDEX('мног2007-08 Дев'!$C$3:$C$102,MOD(ROW(A203)-1,Дорожки)+Дорожки*(COUNTIF($A$2:A204,"*Забег*")-1)-(COUNTIF($A$2:A204,"*Забег*")-1)),COUNTIF($A$1:A203,"*Забег*")+1&amp;" ЗАБЕГ")</f>
        <v>Банных Анастасия</v>
      </c>
      <c r="J204" s="170">
        <f>IF(MOD(ROW(A203)-1,Дорожки),INDEX('мног2007-08 Дев'!$D$3:$D$102,MOD(ROW(A203)-1,Дорожки)+Дорожки*(COUNTIF($A$2:A204,"*Забег*")-1)-(COUNTIF($A$2:A204,"*Забег*")-1)),COUNTIF($A$1:A203,"*Забег*")+1&amp;" ЗАБЕГ")</f>
        <v>2005</v>
      </c>
    </row>
    <row r="205" spans="1:10" ht="15.75" x14ac:dyDescent="0.25">
      <c r="A205">
        <v>5</v>
      </c>
      <c r="G205" s="192">
        <v>5</v>
      </c>
      <c r="H205">
        <f>IF(MOD(ROW(A204)-1,Дорожки),INDEX('мног2007-08 Дев'!$B$3:$B$102,MOD(ROW(A204)-1,Дорожки)+Дорожки*(COUNTIF($A$2:A205,"*Забег*")-1)-(COUNTIF($A$2:A205,"*Забег*")-1)),COUNTIF($A$1:A204,"*Забег*")+1&amp;" ЗАБЕГ")</f>
        <v>201</v>
      </c>
      <c r="I205" t="str">
        <f>IF(MOD(ROW(A204)-1,Дорожки),INDEX('мног2007-08 Дев'!$C$3:$C$102,MOD(ROW(A204)-1,Дорожки)+Дорожки*(COUNTIF($A$2:A205,"*Забег*")-1)-(COUNTIF($A$2:A205,"*Забег*")-1)),COUNTIF($A$1:A204,"*Забег*")+1&amp;" ЗАБЕГ")</f>
        <v>Бобина Алина</v>
      </c>
      <c r="J205" s="170">
        <f>IF(MOD(ROW(A204)-1,Дорожки),INDEX('мног2007-08 Дев'!$D$3:$D$102,MOD(ROW(A204)-1,Дорожки)+Дорожки*(COUNTIF($A$2:A205,"*Забег*")-1)-(COUNTIF($A$2:A205,"*Забег*")-1)),COUNTIF($A$1:A204,"*Забег*")+1&amp;" ЗАБЕГ")</f>
        <v>39217</v>
      </c>
    </row>
    <row r="206" spans="1:10" ht="15.75" x14ac:dyDescent="0.25">
      <c r="A206">
        <v>6</v>
      </c>
      <c r="G206" s="192">
        <v>6</v>
      </c>
      <c r="H206">
        <f>IF(MOD(ROW(A205)-1,Дорожки),INDEX('мног2007-08 Дев'!$B$3:$B$102,MOD(ROW(A205)-1,Дорожки)+Дорожки*(COUNTIF($A$2:A206,"*Забег*")-1)-(COUNTIF($A$2:A206,"*Забег*")-1)),COUNTIF($A$1:A205,"*Забег*")+1&amp;" ЗАБЕГ")</f>
        <v>203</v>
      </c>
      <c r="I206" t="str">
        <f>IF(MOD(ROW(A205)-1,Дорожки),INDEX('мног2007-08 Дев'!$C$3:$C$102,MOD(ROW(A205)-1,Дорожки)+Дорожки*(COUNTIF($A$2:A206,"*Забег*")-1)-(COUNTIF($A$2:A206,"*Забег*")-1)),COUNTIF($A$1:A205,"*Забег*")+1&amp;" ЗАБЕГ")</f>
        <v xml:space="preserve">Бойко Яна </v>
      </c>
      <c r="J206" s="170">
        <f>IF(MOD(ROW(A205)-1,Дорожки),INDEX('мног2007-08 Дев'!$D$3:$D$102,MOD(ROW(A205)-1,Дорожки)+Дорожки*(COUNTIF($A$2:A206,"*Забег*")-1)-(COUNTIF($A$2:A206,"*Забег*")-1)),COUNTIF($A$1:A205,"*Забег*")+1&amp;" ЗАБЕГ")</f>
        <v>36731</v>
      </c>
    </row>
    <row r="207" spans="1:10" ht="15.75" x14ac:dyDescent="0.25">
      <c r="A207">
        <v>7</v>
      </c>
      <c r="G207" s="192">
        <v>7</v>
      </c>
      <c r="H207" t="str">
        <f>IF(MOD(ROW(A206)-1,Дорожки),INDEX('мног2007-08 Дев'!$B$3:$B$102,MOD(ROW(A206)-1,Дорожки)+Дорожки*(COUNTIF($A$2:A207,"*Забег*")-1)-(COUNTIF($A$2:A207,"*Забег*")-1)),COUNTIF($A$1:A206,"*Забег*")+1&amp;" ЗАБЕГ")</f>
        <v>24 ЗАБЕГ</v>
      </c>
      <c r="I207" t="str">
        <f>IF(MOD(ROW(A206)-1,Дорожки),INDEX('мног2007-08 Дев'!$C$3:$C$102,MOD(ROW(A206)-1,Дорожки)+Дорожки*(COUNTIF($A$2:A207,"*Забег*")-1)-(COUNTIF($A$2:A207,"*Забег*")-1)),COUNTIF($A$1:A206,"*Забег*")+1&amp;" ЗАБЕГ")</f>
        <v>24 ЗАБЕГ</v>
      </c>
      <c r="J207" s="170" t="str">
        <f>IF(MOD(ROW(A206)-1,Дорожки),INDEX('мног2007-08 Дев'!$D$3:$D$102,MOD(ROW(A206)-1,Дорожки)+Дорожки*(COUNTIF($A$2:A207,"*Забег*")-1)-(COUNTIF($A$2:A207,"*Забег*")-1)),COUNTIF($A$1:A206,"*Забег*")+1&amp;" ЗАБЕГ")</f>
        <v>24 ЗАБЕГ</v>
      </c>
    </row>
    <row r="208" spans="1:10" ht="15.75" x14ac:dyDescent="0.25">
      <c r="A208">
        <v>8</v>
      </c>
      <c r="G208" s="192">
        <v>8</v>
      </c>
      <c r="H208">
        <f>IF(MOD(ROW(A207)-1,Дорожки),INDEX('мног2007-08 Дев'!$B$3:$B$102,MOD(ROW(A207)-1,Дорожки)+Дорожки*(COUNTIF($A$2:A208,"*Забег*")-1)-(COUNTIF($A$2:A208,"*Забег*")-1)),COUNTIF($A$1:A207,"*Забег*")+1&amp;" ЗАБЕГ")</f>
        <v>184</v>
      </c>
      <c r="I208" t="str">
        <f>IF(MOD(ROW(A207)-1,Дорожки),INDEX('мног2007-08 Дев'!$C$3:$C$102,MOD(ROW(A207)-1,Дорожки)+Дорожки*(COUNTIF($A$2:A208,"*Забег*")-1)-(COUNTIF($A$2:A208,"*Забег*")-1)),COUNTIF($A$1:A207,"*Забег*")+1&amp;" ЗАБЕГ")</f>
        <v>Козловских Екатерина</v>
      </c>
      <c r="J208" s="170">
        <f>IF(MOD(ROW(A207)-1,Дорожки),INDEX('мног2007-08 Дев'!$D$3:$D$102,MOD(ROW(A207)-1,Дорожки)+Дорожки*(COUNTIF($A$2:A208,"*Забег*")-1)-(COUNTIF($A$2:A208,"*Забег*")-1)),COUNTIF($A$1:A207,"*Забег*")+1&amp;" ЗАБЕГ")</f>
        <v>2004</v>
      </c>
    </row>
    <row r="209" spans="1:10" x14ac:dyDescent="0.25">
      <c r="A209" s="191" t="s">
        <v>210</v>
      </c>
      <c r="B209" s="191"/>
      <c r="C209" s="191"/>
      <c r="D209" s="191"/>
      <c r="E209" s="191"/>
      <c r="H209">
        <f>IF(MOD(ROW(A208)-1,Дорожки),INDEX('мног2007-08 Дев'!$B$3:$B$102,MOD(ROW(A208)-1,Дорожки)+Дорожки*(COUNTIF($A$2:A209,"*Забег*")-1)-(COUNTIF($A$2:A209,"*Забег*")-1)),COUNTIF($A$1:A208,"*Забег*")+1&amp;" ЗАБЕГ")</f>
        <v>226</v>
      </c>
      <c r="I209" t="str">
        <f>IF(MOD(ROW(A208)-1,Дорожки),INDEX('мног2007-08 Дев'!$C$3:$C$102,MOD(ROW(A208)-1,Дорожки)+Дорожки*(COUNTIF($A$2:A209,"*Забег*")-1)-(COUNTIF($A$2:A209,"*Забег*")-1)),COUNTIF($A$1:A208,"*Забег*")+1&amp;" ЗАБЕГ")</f>
        <v>Шеметова Татьяна</v>
      </c>
      <c r="J209" s="170">
        <f>IF(MOD(ROW(A208)-1,Дорожки),INDEX('мног2007-08 Дев'!$D$3:$D$102,MOD(ROW(A208)-1,Дорожки)+Дорожки*(COUNTIF($A$2:A209,"*Забег*")-1)-(COUNTIF($A$2:A209,"*Забег*")-1)),COUNTIF($A$1:A208,"*Забег*")+1&amp;" ЗАБЕГ")</f>
        <v>2002</v>
      </c>
    </row>
    <row r="210" spans="1:10" ht="15.75" x14ac:dyDescent="0.25">
      <c r="A210">
        <v>1</v>
      </c>
      <c r="G210" s="192">
        <v>1</v>
      </c>
      <c r="H210">
        <f>IF(MOD(ROW(A209)-1,Дорожки),INDEX('мног2007-08 Дев'!$B$3:$B$102,MOD(ROW(A209)-1,Дорожки)+Дорожки*(COUNTIF($A$2:A210,"*Забег*")-1)-(COUNTIF($A$2:A210,"*Забег*")-1)),COUNTIF($A$1:A209,"*Забег*")+1&amp;" ЗАБЕГ")</f>
        <v>228</v>
      </c>
      <c r="I210" t="str">
        <f>IF(MOD(ROW(A209)-1,Дорожки),INDEX('мног2007-08 Дев'!$C$3:$C$102,MOD(ROW(A209)-1,Дорожки)+Дорожки*(COUNTIF($A$2:A210,"*Забег*")-1)-(COUNTIF($A$2:A210,"*Забег*")-1)),COUNTIF($A$1:A209,"*Забег*")+1&amp;" ЗАБЕГ")</f>
        <v>Шеметова Наталья</v>
      </c>
      <c r="J210" s="170">
        <f>IF(MOD(ROW(A209)-1,Дорожки),INDEX('мног2007-08 Дев'!$D$3:$D$102,MOD(ROW(A209)-1,Дорожки)+Дорожки*(COUNTIF($A$2:A210,"*Забег*")-1)-(COUNTIF($A$2:A210,"*Забег*")-1)),COUNTIF($A$1:A209,"*Забег*")+1&amp;" ЗАБЕГ")</f>
        <v>2002</v>
      </c>
    </row>
    <row r="211" spans="1:10" ht="15.75" x14ac:dyDescent="0.25">
      <c r="A211">
        <v>2</v>
      </c>
      <c r="G211" s="192">
        <v>2</v>
      </c>
      <c r="H211">
        <f>IF(MOD(ROW(A210)-1,Дорожки),INDEX('мног2007-08 Дев'!$B$3:$B$102,MOD(ROW(A210)-1,Дорожки)+Дорожки*(COUNTIF($A$2:A211,"*Забег*")-1)-(COUNTIF($A$2:A211,"*Забег*")-1)),COUNTIF($A$1:A210,"*Забег*")+1&amp;" ЗАБЕГ")</f>
        <v>233</v>
      </c>
      <c r="I211" t="str">
        <f>IF(MOD(ROW(A210)-1,Дорожки),INDEX('мног2007-08 Дев'!$C$3:$C$102,MOD(ROW(A210)-1,Дорожки)+Дорожки*(COUNTIF($A$2:A211,"*Забег*")-1)-(COUNTIF($A$2:A211,"*Забег*")-1)),COUNTIF($A$1:A210,"*Забег*")+1&amp;" ЗАБЕГ")</f>
        <v>Коновалова Полина</v>
      </c>
      <c r="J211" s="170">
        <f>IF(MOD(ROW(A210)-1,Дорожки),INDEX('мног2007-08 Дев'!$D$3:$D$102,MOD(ROW(A210)-1,Дорожки)+Дорожки*(COUNTIF($A$2:A211,"*Забег*")-1)-(COUNTIF($A$2:A211,"*Забег*")-1)),COUNTIF($A$1:A210,"*Забег*")+1&amp;" ЗАБЕГ")</f>
        <v>2003</v>
      </c>
    </row>
    <row r="212" spans="1:10" ht="15.75" x14ac:dyDescent="0.25">
      <c r="A212">
        <v>3</v>
      </c>
      <c r="G212" s="192">
        <v>3</v>
      </c>
      <c r="H212" t="str">
        <f>IF(MOD(ROW(A211)-1,Дорожки),INDEX('мног2007-08 Дев'!$B$3:$B$102,MOD(ROW(A211)-1,Дорожки)+Дорожки*(COUNTIF($A$2:A212,"*Забег*")-1)-(COUNTIF($A$2:A212,"*Забег*")-1)),COUNTIF($A$1:A211,"*Забег*")+1&amp;" ЗАБЕГ")</f>
        <v>25 ЗАБЕГ</v>
      </c>
      <c r="I212" t="str">
        <f>IF(MOD(ROW(A211)-1,Дорожки),INDEX('мног2007-08 Дев'!$C$3:$C$102,MOD(ROW(A211)-1,Дорожки)+Дорожки*(COUNTIF($A$2:A212,"*Забег*")-1)-(COUNTIF($A$2:A212,"*Забег*")-1)),COUNTIF($A$1:A211,"*Забег*")+1&amp;" ЗАБЕГ")</f>
        <v>25 ЗАБЕГ</v>
      </c>
      <c r="J212" s="170" t="str">
        <f>IF(MOD(ROW(A211)-1,Дорожки),INDEX('мног2007-08 Дев'!$D$3:$D$102,MOD(ROW(A211)-1,Дорожки)+Дорожки*(COUNTIF($A$2:A212,"*Забег*")-1)-(COUNTIF($A$2:A212,"*Забег*")-1)),COUNTIF($A$1:A211,"*Забег*")+1&amp;" ЗАБЕГ")</f>
        <v>25 ЗАБЕГ</v>
      </c>
    </row>
    <row r="213" spans="1:10" ht="15.75" x14ac:dyDescent="0.25">
      <c r="A213">
        <v>4</v>
      </c>
      <c r="G213" s="192">
        <v>4</v>
      </c>
      <c r="H213">
        <f>IF(MOD(ROW(A212)-1,Дорожки),INDEX('мног2007-08 Дев'!$B$3:$B$102,MOD(ROW(A212)-1,Дорожки)+Дорожки*(COUNTIF($A$2:A213,"*Забег*")-1)-(COUNTIF($A$2:A213,"*Забег*")-1)),COUNTIF($A$1:A212,"*Забег*")+1&amp;" ЗАБЕГ")</f>
        <v>205</v>
      </c>
      <c r="I213" t="str">
        <f>IF(MOD(ROW(A212)-1,Дорожки),INDEX('мног2007-08 Дев'!$C$3:$C$102,MOD(ROW(A212)-1,Дорожки)+Дорожки*(COUNTIF($A$2:A213,"*Забег*")-1)-(COUNTIF($A$2:A213,"*Забег*")-1)),COUNTIF($A$1:A212,"*Забег*")+1&amp;" ЗАБЕГ")</f>
        <v>Демина Любовь</v>
      </c>
      <c r="J213" s="170">
        <f>IF(MOD(ROW(A212)-1,Дорожки),INDEX('мног2007-08 Дев'!$D$3:$D$102,MOD(ROW(A212)-1,Дорожки)+Дорожки*(COUNTIF($A$2:A213,"*Забег*")-1)-(COUNTIF($A$2:A213,"*Забег*")-1)),COUNTIF($A$1:A212,"*Забег*")+1&amp;" ЗАБЕГ")</f>
        <v>39304</v>
      </c>
    </row>
    <row r="214" spans="1:10" ht="15.75" x14ac:dyDescent="0.25">
      <c r="A214">
        <v>5</v>
      </c>
      <c r="G214" s="192">
        <v>5</v>
      </c>
      <c r="H214">
        <f>IF(MOD(ROW(A213)-1,Дорожки),INDEX('мног2007-08 Дев'!$B$3:$B$102,MOD(ROW(A213)-1,Дорожки)+Дорожки*(COUNTIF($A$2:A214,"*Забег*")-1)-(COUNTIF($A$2:A214,"*Забег*")-1)),COUNTIF($A$1:A213,"*Забег*")+1&amp;" ЗАБЕГ")</f>
        <v>226</v>
      </c>
      <c r="I214" t="str">
        <f>IF(MOD(ROW(A213)-1,Дорожки),INDEX('мног2007-08 Дев'!$C$3:$C$102,MOD(ROW(A213)-1,Дорожки)+Дорожки*(COUNTIF($A$2:A214,"*Забег*")-1)-(COUNTIF($A$2:A214,"*Забег*")-1)),COUNTIF($A$1:A213,"*Забег*")+1&amp;" ЗАБЕГ")</f>
        <v>Шеметова Татьяна</v>
      </c>
      <c r="J214" s="170">
        <f>IF(MOD(ROW(A213)-1,Дорожки),INDEX('мног2007-08 Дев'!$D$3:$D$102,MOD(ROW(A213)-1,Дорожки)+Дорожки*(COUNTIF($A$2:A214,"*Забег*")-1)-(COUNTIF($A$2:A214,"*Забег*")-1)),COUNTIF($A$1:A213,"*Забег*")+1&amp;" ЗАБЕГ")</f>
        <v>2002</v>
      </c>
    </row>
    <row r="215" spans="1:10" ht="15.75" x14ac:dyDescent="0.25">
      <c r="A215">
        <v>6</v>
      </c>
      <c r="G215" s="192">
        <v>6</v>
      </c>
      <c r="H215">
        <f>IF(MOD(ROW(A214)-1,Дорожки),INDEX('мног2007-08 Дев'!$B$3:$B$102,MOD(ROW(A214)-1,Дорожки)+Дорожки*(COUNTIF($A$2:A215,"*Забег*")-1)-(COUNTIF($A$2:A215,"*Забег*")-1)),COUNTIF($A$1:A214,"*Забег*")+1&amp;" ЗАБЕГ")</f>
        <v>228</v>
      </c>
      <c r="I215" t="str">
        <f>IF(MOD(ROW(A214)-1,Дорожки),INDEX('мног2007-08 Дев'!$C$3:$C$102,MOD(ROW(A214)-1,Дорожки)+Дорожки*(COUNTIF($A$2:A215,"*Забег*")-1)-(COUNTIF($A$2:A215,"*Забег*")-1)),COUNTIF($A$1:A214,"*Забег*")+1&amp;" ЗАБЕГ")</f>
        <v>Шеметова Наталья</v>
      </c>
      <c r="J215" s="170">
        <f>IF(MOD(ROW(A214)-1,Дорожки),INDEX('мног2007-08 Дев'!$D$3:$D$102,MOD(ROW(A214)-1,Дорожки)+Дорожки*(COUNTIF($A$2:A215,"*Забег*")-1)-(COUNTIF($A$2:A215,"*Забег*")-1)),COUNTIF($A$1:A214,"*Забег*")+1&amp;" ЗАБЕГ")</f>
        <v>2002</v>
      </c>
    </row>
    <row r="216" spans="1:10" ht="15.75" x14ac:dyDescent="0.25">
      <c r="A216">
        <v>7</v>
      </c>
      <c r="G216" s="192">
        <v>7</v>
      </c>
      <c r="H216">
        <f>IF(MOD(ROW(A215)-1,Дорожки),INDEX('мног2007-08 Дев'!$B$3:$B$102,MOD(ROW(A215)-1,Дорожки)+Дорожки*(COUNTIF($A$2:A216,"*Забег*")-1)-(COUNTIF($A$2:A216,"*Забег*")-1)),COUNTIF($A$1:A215,"*Забег*")+1&amp;" ЗАБЕГ")</f>
        <v>233</v>
      </c>
      <c r="I216" t="str">
        <f>IF(MOD(ROW(A215)-1,Дорожки),INDEX('мног2007-08 Дев'!$C$3:$C$102,MOD(ROW(A215)-1,Дорожки)+Дорожки*(COUNTIF($A$2:A216,"*Забег*")-1)-(COUNTIF($A$2:A216,"*Забег*")-1)),COUNTIF($A$1:A215,"*Забег*")+1&amp;" ЗАБЕГ")</f>
        <v>Коновалова Полина</v>
      </c>
      <c r="J216" s="170">
        <f>IF(MOD(ROW(A215)-1,Дорожки),INDEX('мног2007-08 Дев'!$D$3:$D$102,MOD(ROW(A215)-1,Дорожки)+Дорожки*(COUNTIF($A$2:A216,"*Забег*")-1)-(COUNTIF($A$2:A216,"*Забег*")-1)),COUNTIF($A$1:A215,"*Забег*")+1&amp;" ЗАБЕГ")</f>
        <v>2003</v>
      </c>
    </row>
    <row r="217" spans="1:10" ht="15.75" x14ac:dyDescent="0.25">
      <c r="A217">
        <v>8</v>
      </c>
      <c r="G217" s="192">
        <v>8</v>
      </c>
      <c r="H217" t="str">
        <f>IF(MOD(ROW(A216)-1,Дорожки),INDEX('мног2007-08 Дев'!$B$3:$B$102,MOD(ROW(A216)-1,Дорожки)+Дорожки*(COUNTIF($A$2:A217,"*Забег*")-1)-(COUNTIF($A$2:A217,"*Забег*")-1)),COUNTIF($A$1:A216,"*Забег*")+1&amp;" ЗАБЕГ")</f>
        <v>25 ЗАБЕГ</v>
      </c>
      <c r="I217" t="str">
        <f>IF(MOD(ROW(A216)-1,Дорожки),INDEX('мног2007-08 Дев'!$C$3:$C$102,MOD(ROW(A216)-1,Дорожки)+Дорожки*(COUNTIF($A$2:A217,"*Забег*")-1)-(COUNTIF($A$2:A217,"*Забег*")-1)),COUNTIF($A$1:A216,"*Забег*")+1&amp;" ЗАБЕГ")</f>
        <v>25 ЗАБЕГ</v>
      </c>
      <c r="J217" s="170" t="str">
        <f>IF(MOD(ROW(A216)-1,Дорожки),INDEX('мног2007-08 Дев'!$D$3:$D$102,MOD(ROW(A216)-1,Дорожки)+Дорожки*(COUNTIF($A$2:A217,"*Забег*")-1)-(COUNTIF($A$2:A217,"*Забег*")-1)),COUNTIF($A$1:A216,"*Забег*")+1&amp;" ЗАБЕГ")</f>
        <v>25 ЗАБЕГ</v>
      </c>
    </row>
    <row r="218" spans="1:10" x14ac:dyDescent="0.25">
      <c r="A218" s="191" t="s">
        <v>211</v>
      </c>
      <c r="B218" s="191"/>
      <c r="C218" s="191"/>
      <c r="D218" s="191"/>
      <c r="E218" s="191"/>
      <c r="H218">
        <f>IF(MOD(ROW(A217)-1,Дорожки),INDEX('мног2007-08 Дев'!$B$3:$B$102,MOD(ROW(A217)-1,Дорожки)+Дорожки*(COUNTIF($A$2:A218,"*Забег*")-1)-(COUNTIF($A$2:A218,"*Забег*")-1)),COUNTIF($A$1:A217,"*Забег*")+1&amp;" ЗАБЕГ")</f>
        <v>235</v>
      </c>
      <c r="I218" t="str">
        <f>IF(MOD(ROW(A217)-1,Дорожки),INDEX('мног2007-08 Дев'!$C$3:$C$102,MOD(ROW(A217)-1,Дорожки)+Дорожки*(COUNTIF($A$2:A218,"*Забег*")-1)-(COUNTIF($A$2:A218,"*Забег*")-1)),COUNTIF($A$1:A217,"*Забег*")+1&amp;" ЗАБЕГ")</f>
        <v xml:space="preserve">Батуева Диана </v>
      </c>
      <c r="J218" s="170">
        <f>IF(MOD(ROW(A217)-1,Дорожки),INDEX('мног2007-08 Дев'!$D$3:$D$102,MOD(ROW(A217)-1,Дорожки)+Дорожки*(COUNTIF($A$2:A218,"*Забег*")-1)-(COUNTIF($A$2:A218,"*Забег*")-1)),COUNTIF($A$1:A217,"*Забег*")+1&amp;" ЗАБЕГ")</f>
        <v>38337</v>
      </c>
    </row>
    <row r="219" spans="1:10" ht="15.75" x14ac:dyDescent="0.25">
      <c r="A219">
        <v>1</v>
      </c>
      <c r="G219" s="192">
        <v>1</v>
      </c>
      <c r="H219">
        <f>IF(MOD(ROW(A218)-1,Дорожки),INDEX('мног2007-08 Дев'!$B$3:$B$102,MOD(ROW(A218)-1,Дорожки)+Дорожки*(COUNTIF($A$2:A219,"*Забег*")-1)-(COUNTIF($A$2:A219,"*Забег*")-1)),COUNTIF($A$1:A218,"*Забег*")+1&amp;" ЗАБЕГ")</f>
        <v>233</v>
      </c>
      <c r="I219" t="str">
        <f>IF(MOD(ROW(A218)-1,Дорожки),INDEX('мног2007-08 Дев'!$C$3:$C$102,MOD(ROW(A218)-1,Дорожки)+Дорожки*(COUNTIF($A$2:A219,"*Забег*")-1)-(COUNTIF($A$2:A219,"*Забег*")-1)),COUNTIF($A$1:A218,"*Забег*")+1&amp;" ЗАБЕГ")</f>
        <v>Коновалова Полина</v>
      </c>
      <c r="J219" s="170">
        <f>IF(MOD(ROW(A218)-1,Дорожки),INDEX('мног2007-08 Дев'!$D$3:$D$102,MOD(ROW(A218)-1,Дорожки)+Дорожки*(COUNTIF($A$2:A219,"*Забег*")-1)-(COUNTIF($A$2:A219,"*Забег*")-1)),COUNTIF($A$1:A218,"*Забег*")+1&amp;" ЗАБЕГ")</f>
        <v>2003</v>
      </c>
    </row>
    <row r="220" spans="1:10" ht="15.75" x14ac:dyDescent="0.25">
      <c r="A220">
        <v>2</v>
      </c>
      <c r="G220" s="192">
        <v>2</v>
      </c>
      <c r="H220">
        <f>IF(MOD(ROW(A219)-1,Дорожки),INDEX('мног2007-08 Дев'!$B$3:$B$102,MOD(ROW(A219)-1,Дорожки)+Дорожки*(COUNTIF($A$2:A220,"*Забег*")-1)-(COUNTIF($A$2:A220,"*Забег*")-1)),COUNTIF($A$1:A219,"*Забег*")+1&amp;" ЗАБЕГ")</f>
        <v>235</v>
      </c>
      <c r="I220" t="str">
        <f>IF(MOD(ROW(A219)-1,Дорожки),INDEX('мног2007-08 Дев'!$C$3:$C$102,MOD(ROW(A219)-1,Дорожки)+Дорожки*(COUNTIF($A$2:A220,"*Забег*")-1)-(COUNTIF($A$2:A220,"*Забег*")-1)),COUNTIF($A$1:A219,"*Забег*")+1&amp;" ЗАБЕГ")</f>
        <v xml:space="preserve">Батуева Диана </v>
      </c>
      <c r="J220" s="170">
        <f>IF(MOD(ROW(A219)-1,Дорожки),INDEX('мног2007-08 Дев'!$D$3:$D$102,MOD(ROW(A219)-1,Дорожки)+Дорожки*(COUNTIF($A$2:A220,"*Забег*")-1)-(COUNTIF($A$2:A220,"*Забег*")-1)),COUNTIF($A$1:A219,"*Забег*")+1&amp;" ЗАБЕГ")</f>
        <v>38337</v>
      </c>
    </row>
    <row r="221" spans="1:10" ht="15.75" x14ac:dyDescent="0.25">
      <c r="A221">
        <v>3</v>
      </c>
      <c r="G221" s="192">
        <v>3</v>
      </c>
      <c r="H221">
        <f>IF(MOD(ROW(A220)-1,Дорожки),INDEX('мног2007-08 Дев'!$B$3:$B$102,MOD(ROW(A220)-1,Дорожки)+Дорожки*(COUNTIF($A$2:A221,"*Забег*")-1)-(COUNTIF($A$2:A221,"*Забег*")-1)),COUNTIF($A$1:A220,"*Забег*")+1&amp;" ЗАБЕГ")</f>
        <v>265</v>
      </c>
      <c r="I221" t="str">
        <f>IF(MOD(ROW(A220)-1,Дорожки),INDEX('мног2007-08 Дев'!$C$3:$C$102,MOD(ROW(A220)-1,Дорожки)+Дорожки*(COUNTIF($A$2:A221,"*Забег*")-1)-(COUNTIF($A$2:A221,"*Забег*")-1)),COUNTIF($A$1:A220,"*Забег*")+1&amp;" ЗАБЕГ")</f>
        <v>Жукова Вероника</v>
      </c>
      <c r="J221" s="170">
        <f>IF(MOD(ROW(A220)-1,Дорожки),INDEX('мног2007-08 Дев'!$D$3:$D$102,MOD(ROW(A220)-1,Дорожки)+Дорожки*(COUNTIF($A$2:A221,"*Забег*")-1)-(COUNTIF($A$2:A221,"*Забег*")-1)),COUNTIF($A$1:A220,"*Забег*")+1&amp;" ЗАБЕГ")</f>
        <v>39339</v>
      </c>
    </row>
    <row r="222" spans="1:10" ht="15.75" x14ac:dyDescent="0.25">
      <c r="A222">
        <v>4</v>
      </c>
      <c r="G222" s="192">
        <v>4</v>
      </c>
      <c r="H222" t="str">
        <f>IF(MOD(ROW(A221)-1,Дорожки),INDEX('мног2007-08 Дев'!$B$3:$B$102,MOD(ROW(A221)-1,Дорожки)+Дорожки*(COUNTIF($A$2:A222,"*Забег*")-1)-(COUNTIF($A$2:A222,"*Забег*")-1)),COUNTIF($A$1:A221,"*Забег*")+1&amp;" ЗАБЕГ")</f>
        <v>26 ЗАБЕГ</v>
      </c>
      <c r="I222" t="str">
        <f>IF(MOD(ROW(A221)-1,Дорожки),INDEX('мног2007-08 Дев'!$C$3:$C$102,MOD(ROW(A221)-1,Дорожки)+Дорожки*(COUNTIF($A$2:A222,"*Забег*")-1)-(COUNTIF($A$2:A222,"*Забег*")-1)),COUNTIF($A$1:A221,"*Забег*")+1&amp;" ЗАБЕГ")</f>
        <v>26 ЗАБЕГ</v>
      </c>
      <c r="J222" s="170" t="str">
        <f>IF(MOD(ROW(A221)-1,Дорожки),INDEX('мног2007-08 Дев'!$D$3:$D$102,MOD(ROW(A221)-1,Дорожки)+Дорожки*(COUNTIF($A$2:A222,"*Забег*")-1)-(COUNTIF($A$2:A222,"*Забег*")-1)),COUNTIF($A$1:A221,"*Забег*")+1&amp;" ЗАБЕГ")</f>
        <v>26 ЗАБЕГ</v>
      </c>
    </row>
    <row r="223" spans="1:10" ht="15.75" x14ac:dyDescent="0.25">
      <c r="A223">
        <v>5</v>
      </c>
      <c r="G223" s="192">
        <v>5</v>
      </c>
      <c r="H223">
        <f>IF(MOD(ROW(A222)-1,Дорожки),INDEX('мног2007-08 Дев'!$B$3:$B$102,MOD(ROW(A222)-1,Дорожки)+Дорожки*(COUNTIF($A$2:A223,"*Забег*")-1)-(COUNTIF($A$2:A223,"*Забег*")-1)),COUNTIF($A$1:A222,"*Забег*")+1&amp;" ЗАБЕГ")</f>
        <v>235</v>
      </c>
      <c r="I223" t="str">
        <f>IF(MOD(ROW(A222)-1,Дорожки),INDEX('мног2007-08 Дев'!$C$3:$C$102,MOD(ROW(A222)-1,Дорожки)+Дорожки*(COUNTIF($A$2:A223,"*Забег*")-1)-(COUNTIF($A$2:A223,"*Забег*")-1)),COUNTIF($A$1:A222,"*Забег*")+1&amp;" ЗАБЕГ")</f>
        <v xml:space="preserve">Батуева Диана </v>
      </c>
      <c r="J223" s="170">
        <f>IF(MOD(ROW(A222)-1,Дорожки),INDEX('мног2007-08 Дев'!$D$3:$D$102,MOD(ROW(A222)-1,Дорожки)+Дорожки*(COUNTIF($A$2:A223,"*Забег*")-1)-(COUNTIF($A$2:A223,"*Забег*")-1)),COUNTIF($A$1:A222,"*Забег*")+1&amp;" ЗАБЕГ")</f>
        <v>38337</v>
      </c>
    </row>
    <row r="224" spans="1:10" ht="15.75" x14ac:dyDescent="0.25">
      <c r="A224">
        <v>6</v>
      </c>
      <c r="G224" s="192">
        <v>6</v>
      </c>
      <c r="H224">
        <f>IF(MOD(ROW(A223)-1,Дорожки),INDEX('мног2007-08 Дев'!$B$3:$B$102,MOD(ROW(A223)-1,Дорожки)+Дорожки*(COUNTIF($A$2:A224,"*Забег*")-1)-(COUNTIF($A$2:A224,"*Забег*")-1)),COUNTIF($A$1:A223,"*Забег*")+1&amp;" ЗАБЕГ")</f>
        <v>233</v>
      </c>
      <c r="I224" t="str">
        <f>IF(MOD(ROW(A223)-1,Дорожки),INDEX('мног2007-08 Дев'!$C$3:$C$102,MOD(ROW(A223)-1,Дорожки)+Дорожки*(COUNTIF($A$2:A224,"*Забег*")-1)-(COUNTIF($A$2:A224,"*Забег*")-1)),COUNTIF($A$1:A223,"*Забег*")+1&amp;" ЗАБЕГ")</f>
        <v>Коновалова Полина</v>
      </c>
      <c r="J224" s="170">
        <f>IF(MOD(ROW(A223)-1,Дорожки),INDEX('мног2007-08 Дев'!$D$3:$D$102,MOD(ROW(A223)-1,Дорожки)+Дорожки*(COUNTIF($A$2:A224,"*Забег*")-1)-(COUNTIF($A$2:A224,"*Забег*")-1)),COUNTIF($A$1:A223,"*Забег*")+1&amp;" ЗАБЕГ")</f>
        <v>2003</v>
      </c>
    </row>
    <row r="225" spans="1:10" ht="15.75" x14ac:dyDescent="0.25">
      <c r="A225">
        <v>7</v>
      </c>
      <c r="G225" s="192">
        <v>7</v>
      </c>
      <c r="H225">
        <f>IF(MOD(ROW(A224)-1,Дорожки),INDEX('мног2007-08 Дев'!$B$3:$B$102,MOD(ROW(A224)-1,Дорожки)+Дорожки*(COUNTIF($A$2:A225,"*Забег*")-1)-(COUNTIF($A$2:A225,"*Забег*")-1)),COUNTIF($A$1:A224,"*Забег*")+1&amp;" ЗАБЕГ")</f>
        <v>235</v>
      </c>
      <c r="I225" t="str">
        <f>IF(MOD(ROW(A224)-1,Дорожки),INDEX('мног2007-08 Дев'!$C$3:$C$102,MOD(ROW(A224)-1,Дорожки)+Дорожки*(COUNTIF($A$2:A225,"*Забег*")-1)-(COUNTIF($A$2:A225,"*Забег*")-1)),COUNTIF($A$1:A224,"*Забег*")+1&amp;" ЗАБЕГ")</f>
        <v xml:space="preserve">Батуева Диана </v>
      </c>
      <c r="J225" s="170">
        <f>IF(MOD(ROW(A224)-1,Дорожки),INDEX('мног2007-08 Дев'!$D$3:$D$102,MOD(ROW(A224)-1,Дорожки)+Дорожки*(COUNTIF($A$2:A225,"*Забег*")-1)-(COUNTIF($A$2:A225,"*Забег*")-1)),COUNTIF($A$1:A224,"*Забег*")+1&amp;" ЗАБЕГ")</f>
        <v>38337</v>
      </c>
    </row>
    <row r="226" spans="1:10" ht="15.75" x14ac:dyDescent="0.25">
      <c r="A226">
        <v>8</v>
      </c>
      <c r="G226" s="192">
        <v>8</v>
      </c>
      <c r="H226">
        <f>IF(MOD(ROW(A225)-1,Дорожки),INDEX('мног2007-08 Дев'!$B$3:$B$102,MOD(ROW(A225)-1,Дорожки)+Дорожки*(COUNTIF($A$2:A226,"*Забег*")-1)-(COUNTIF($A$2:A226,"*Забег*")-1)),COUNTIF($A$1:A225,"*Забег*")+1&amp;" ЗАБЕГ")</f>
        <v>265</v>
      </c>
      <c r="I226" t="str">
        <f>IF(MOD(ROW(A225)-1,Дорожки),INDEX('мног2007-08 Дев'!$C$3:$C$102,MOD(ROW(A225)-1,Дорожки)+Дорожки*(COUNTIF($A$2:A226,"*Забег*")-1)-(COUNTIF($A$2:A226,"*Забег*")-1)),COUNTIF($A$1:A225,"*Забег*")+1&amp;" ЗАБЕГ")</f>
        <v>Жукова Вероника</v>
      </c>
      <c r="J226" s="170">
        <f>IF(MOD(ROW(A225)-1,Дорожки),INDEX('мног2007-08 Дев'!$D$3:$D$102,MOD(ROW(A225)-1,Дорожки)+Дорожки*(COUNTIF($A$2:A226,"*Забег*")-1)-(COUNTIF($A$2:A226,"*Забег*")-1)),COUNTIF($A$1:A225,"*Забег*")+1&amp;" ЗАБЕГ")</f>
        <v>39339</v>
      </c>
    </row>
    <row r="227" spans="1:10" x14ac:dyDescent="0.25">
      <c r="A227" s="191" t="s">
        <v>212</v>
      </c>
      <c r="B227" s="191"/>
      <c r="C227" s="191"/>
      <c r="D227" s="191"/>
      <c r="E227" s="191"/>
      <c r="H227" t="str">
        <f>IF(MOD(ROW(A226)-1,Дорожки),INDEX('мног2007-08 Дев'!$B$3:$B$102,MOD(ROW(A226)-1,Дорожки)+Дорожки*(COUNTIF($A$2:A227,"*Забег*")-1)-(COUNTIF($A$2:A227,"*Забег*")-1)),COUNTIF($A$1:A226,"*Забег*")+1&amp;" ЗАБЕГ")</f>
        <v>26 ЗАБЕГ</v>
      </c>
      <c r="I227" t="str">
        <f>IF(MOD(ROW(A226)-1,Дорожки),INDEX('мног2007-08 Дев'!$C$3:$C$102,MOD(ROW(A226)-1,Дорожки)+Дорожки*(COUNTIF($A$2:A227,"*Забег*")-1)-(COUNTIF($A$2:A227,"*Забег*")-1)),COUNTIF($A$1:A226,"*Забег*")+1&amp;" ЗАБЕГ")</f>
        <v>26 ЗАБЕГ</v>
      </c>
      <c r="J227" s="170" t="str">
        <f>IF(MOD(ROW(A226)-1,Дорожки),INDEX('мног2007-08 Дев'!$D$3:$D$102,MOD(ROW(A226)-1,Дорожки)+Дорожки*(COUNTIF($A$2:A227,"*Забег*")-1)-(COUNTIF($A$2:A227,"*Забег*")-1)),COUNTIF($A$1:A226,"*Забег*")+1&amp;" ЗАБЕГ")</f>
        <v>26 ЗАБЕГ</v>
      </c>
    </row>
    <row r="228" spans="1:10" ht="15.75" x14ac:dyDescent="0.25">
      <c r="A228">
        <v>1</v>
      </c>
      <c r="G228" s="192">
        <v>1</v>
      </c>
      <c r="H228" t="e">
        <f>IF(MOD(ROW(A227)-1,Дорожки),INDEX('мног2007-08 Дев'!$B$3:$B$102,MOD(ROW(A227)-1,Дорожки)+Дорожки*(COUNTIF($A$2:A228,"*Забег*")-1)-(COUNTIF($A$2:A228,"*Забег*")-1)),COUNTIF($A$1:A227,"*Забег*")+1&amp;" ЗАБЕГ")</f>
        <v>#REF!</v>
      </c>
      <c r="I228" t="e">
        <f>IF(MOD(ROW(A227)-1,Дорожки),INDEX('мног2007-08 Дев'!$C$3:$C$102,MOD(ROW(A227)-1,Дорожки)+Дорожки*(COUNTIF($A$2:A228,"*Забег*")-1)-(COUNTIF($A$2:A228,"*Забег*")-1)),COUNTIF($A$1:A227,"*Забег*")+1&amp;" ЗАБЕГ")</f>
        <v>#REF!</v>
      </c>
      <c r="J228" s="170" t="e">
        <f>IF(MOD(ROW(A227)-1,Дорожки),INDEX('мног2007-08 Дев'!$D$3:$D$102,MOD(ROW(A227)-1,Дорожки)+Дорожки*(COUNTIF($A$2:A228,"*Забег*")-1)-(COUNTIF($A$2:A228,"*Забег*")-1)),COUNTIF($A$1:A227,"*Забег*")+1&amp;" ЗАБЕГ")</f>
        <v>#REF!</v>
      </c>
    </row>
    <row r="229" spans="1:10" ht="15.75" x14ac:dyDescent="0.25">
      <c r="A229">
        <v>2</v>
      </c>
      <c r="G229" s="192">
        <v>2</v>
      </c>
      <c r="H229" t="e">
        <f>IF(MOD(ROW(A228)-1,Дорожки),INDEX('мног2007-08 Дев'!$B$3:$B$102,MOD(ROW(A228)-1,Дорожки)+Дорожки*(COUNTIF($A$2:A229,"*Забег*")-1)-(COUNTIF($A$2:A229,"*Забег*")-1)),COUNTIF($A$1:A228,"*Забег*")+1&amp;" ЗАБЕГ")</f>
        <v>#REF!</v>
      </c>
      <c r="I229" t="e">
        <f>IF(MOD(ROW(A228)-1,Дорожки),INDEX('мног2007-08 Дев'!$C$3:$C$102,MOD(ROW(A228)-1,Дорожки)+Дорожки*(COUNTIF($A$2:A229,"*Забег*")-1)-(COUNTIF($A$2:A229,"*Забег*")-1)),COUNTIF($A$1:A228,"*Забег*")+1&amp;" ЗАБЕГ")</f>
        <v>#REF!</v>
      </c>
      <c r="J229" s="170" t="e">
        <f>IF(MOD(ROW(A228)-1,Дорожки),INDEX('мног2007-08 Дев'!$D$3:$D$102,MOD(ROW(A228)-1,Дорожки)+Дорожки*(COUNTIF($A$2:A229,"*Забег*")-1)-(COUNTIF($A$2:A229,"*Забег*")-1)),COUNTIF($A$1:A228,"*Забег*")+1&amp;" ЗАБЕГ")</f>
        <v>#REF!</v>
      </c>
    </row>
    <row r="230" spans="1:10" ht="15.75" x14ac:dyDescent="0.25">
      <c r="A230">
        <v>3</v>
      </c>
      <c r="G230" s="192">
        <v>3</v>
      </c>
      <c r="H230" t="e">
        <f>IF(MOD(ROW(A229)-1,Дорожки),INDEX('мног2007-08 Дев'!$B$3:$B$102,MOD(ROW(A229)-1,Дорожки)+Дорожки*(COUNTIF($A$2:A230,"*Забег*")-1)-(COUNTIF($A$2:A230,"*Забег*")-1)),COUNTIF($A$1:A229,"*Забег*")+1&amp;" ЗАБЕГ")</f>
        <v>#REF!</v>
      </c>
      <c r="I230" t="e">
        <f>IF(MOD(ROW(A229)-1,Дорожки),INDEX('мног2007-08 Дев'!$C$3:$C$102,MOD(ROW(A229)-1,Дорожки)+Дорожки*(COUNTIF($A$2:A230,"*Забег*")-1)-(COUNTIF($A$2:A230,"*Забег*")-1)),COUNTIF($A$1:A229,"*Забег*")+1&amp;" ЗАБЕГ")</f>
        <v>#REF!</v>
      </c>
      <c r="J230" s="170" t="e">
        <f>IF(MOD(ROW(A229)-1,Дорожки),INDEX('мног2007-08 Дев'!$D$3:$D$102,MOD(ROW(A229)-1,Дорожки)+Дорожки*(COUNTIF($A$2:A230,"*Забег*")-1)-(COUNTIF($A$2:A230,"*Забег*")-1)),COUNTIF($A$1:A229,"*Забег*")+1&amp;" ЗАБЕГ")</f>
        <v>#REF!</v>
      </c>
    </row>
    <row r="231" spans="1:10" ht="15.75" x14ac:dyDescent="0.25">
      <c r="A231">
        <v>4</v>
      </c>
      <c r="G231" s="192">
        <v>4</v>
      </c>
      <c r="H231" t="e">
        <f>IF(MOD(ROW(A230)-1,Дорожки),INDEX('мног2007-08 Дев'!$B$3:$B$102,MOD(ROW(A230)-1,Дорожки)+Дорожки*(COUNTIF($A$2:A231,"*Забег*")-1)-(COUNTIF($A$2:A231,"*Забег*")-1)),COUNTIF($A$1:A230,"*Забег*")+1&amp;" ЗАБЕГ")</f>
        <v>#REF!</v>
      </c>
      <c r="I231" t="e">
        <f>IF(MOD(ROW(A230)-1,Дорожки),INDEX('мног2007-08 Дев'!$C$3:$C$102,MOD(ROW(A230)-1,Дорожки)+Дорожки*(COUNTIF($A$2:A231,"*Забег*")-1)-(COUNTIF($A$2:A231,"*Забег*")-1)),COUNTIF($A$1:A230,"*Забег*")+1&amp;" ЗАБЕГ")</f>
        <v>#REF!</v>
      </c>
      <c r="J231" s="170" t="e">
        <f>IF(MOD(ROW(A230)-1,Дорожки),INDEX('мног2007-08 Дев'!$D$3:$D$102,MOD(ROW(A230)-1,Дорожки)+Дорожки*(COUNTIF($A$2:A231,"*Забег*")-1)-(COUNTIF($A$2:A231,"*Забег*")-1)),COUNTIF($A$1:A230,"*Забег*")+1&amp;" ЗАБЕГ")</f>
        <v>#REF!</v>
      </c>
    </row>
    <row r="232" spans="1:10" ht="15.75" x14ac:dyDescent="0.25">
      <c r="A232">
        <v>5</v>
      </c>
      <c r="G232" s="192">
        <v>5</v>
      </c>
      <c r="H232" t="str">
        <f>IF(MOD(ROW(A231)-1,Дорожки),INDEX('мног2007-08 Дев'!$B$3:$B$102,MOD(ROW(A231)-1,Дорожки)+Дорожки*(COUNTIF($A$2:A232,"*Забег*")-1)-(COUNTIF($A$2:A232,"*Забег*")-1)),COUNTIF($A$1:A231,"*Забег*")+1&amp;" ЗАБЕГ")</f>
        <v>27 ЗАБЕГ</v>
      </c>
      <c r="I232" t="str">
        <f>IF(MOD(ROW(A231)-1,Дорожки),INDEX('мног2007-08 Дев'!$C$3:$C$102,MOD(ROW(A231)-1,Дорожки)+Дорожки*(COUNTIF($A$2:A232,"*Забег*")-1)-(COUNTIF($A$2:A232,"*Забег*")-1)),COUNTIF($A$1:A231,"*Забег*")+1&amp;" ЗАБЕГ")</f>
        <v>27 ЗАБЕГ</v>
      </c>
      <c r="J232" s="170" t="str">
        <f>IF(MOD(ROW(A231)-1,Дорожки),INDEX('мног2007-08 Дев'!$D$3:$D$102,MOD(ROW(A231)-1,Дорожки)+Дорожки*(COUNTIF($A$2:A232,"*Забег*")-1)-(COUNTIF($A$2:A232,"*Забег*")-1)),COUNTIF($A$1:A231,"*Забег*")+1&amp;" ЗАБЕГ")</f>
        <v>27 ЗАБЕГ</v>
      </c>
    </row>
    <row r="233" spans="1:10" ht="15.75" x14ac:dyDescent="0.25">
      <c r="A233">
        <v>6</v>
      </c>
      <c r="G233" s="192">
        <v>6</v>
      </c>
      <c r="H233" t="e">
        <f>IF(MOD(ROW(A232)-1,Дорожки),INDEX('мног2007-08 Дев'!$B$3:$B$102,MOD(ROW(A232)-1,Дорожки)+Дорожки*(COUNTIF($A$2:A233,"*Забег*")-1)-(COUNTIF($A$2:A233,"*Забег*")-1)),COUNTIF($A$1:A232,"*Забег*")+1&amp;" ЗАБЕГ")</f>
        <v>#REF!</v>
      </c>
      <c r="I233" t="e">
        <f>IF(MOD(ROW(A232)-1,Дорожки),INDEX('мног2007-08 Дев'!$C$3:$C$102,MOD(ROW(A232)-1,Дорожки)+Дорожки*(COUNTIF($A$2:A233,"*Забег*")-1)-(COUNTIF($A$2:A233,"*Забег*")-1)),COUNTIF($A$1:A232,"*Забег*")+1&amp;" ЗАБЕГ")</f>
        <v>#REF!</v>
      </c>
      <c r="J233" s="170" t="e">
        <f>IF(MOD(ROW(A232)-1,Дорожки),INDEX('мног2007-08 Дев'!$D$3:$D$102,MOD(ROW(A232)-1,Дорожки)+Дорожки*(COUNTIF($A$2:A233,"*Забег*")-1)-(COUNTIF($A$2:A233,"*Забег*")-1)),COUNTIF($A$1:A232,"*Забег*")+1&amp;" ЗАБЕГ")</f>
        <v>#REF!</v>
      </c>
    </row>
    <row r="234" spans="1:10" ht="15.75" x14ac:dyDescent="0.25">
      <c r="A234">
        <v>7</v>
      </c>
      <c r="G234" s="192">
        <v>7</v>
      </c>
      <c r="H234" t="e">
        <f>IF(MOD(ROW(A233)-1,Дорожки),INDEX('мног2007-08 Дев'!$B$3:$B$102,MOD(ROW(A233)-1,Дорожки)+Дорожки*(COUNTIF($A$2:A234,"*Забег*")-1)-(COUNTIF($A$2:A234,"*Забег*")-1)),COUNTIF($A$1:A233,"*Забег*")+1&amp;" ЗАБЕГ")</f>
        <v>#REF!</v>
      </c>
      <c r="I234" t="e">
        <f>IF(MOD(ROW(A233)-1,Дорожки),INDEX('мног2007-08 Дев'!$C$3:$C$102,MOD(ROW(A233)-1,Дорожки)+Дорожки*(COUNTIF($A$2:A234,"*Забег*")-1)-(COUNTIF($A$2:A234,"*Забег*")-1)),COUNTIF($A$1:A233,"*Забег*")+1&amp;" ЗАБЕГ")</f>
        <v>#REF!</v>
      </c>
      <c r="J234" s="170" t="e">
        <f>IF(MOD(ROW(A233)-1,Дорожки),INDEX('мног2007-08 Дев'!$D$3:$D$102,MOD(ROW(A233)-1,Дорожки)+Дорожки*(COUNTIF($A$2:A234,"*Забег*")-1)-(COUNTIF($A$2:A234,"*Забег*")-1)),COUNTIF($A$1:A233,"*Забег*")+1&amp;" ЗАБЕГ")</f>
        <v>#REF!</v>
      </c>
    </row>
    <row r="235" spans="1:10" ht="15.75" x14ac:dyDescent="0.25">
      <c r="A235">
        <v>8</v>
      </c>
      <c r="G235" s="192">
        <v>8</v>
      </c>
      <c r="H235" t="e">
        <f>IF(MOD(ROW(A234)-1,Дорожки),INDEX('мног2007-08 Дев'!$B$3:$B$102,MOD(ROW(A234)-1,Дорожки)+Дорожки*(COUNTIF($A$2:A235,"*Забег*")-1)-(COUNTIF($A$2:A235,"*Забег*")-1)),COUNTIF($A$1:A234,"*Забег*")+1&amp;" ЗАБЕГ")</f>
        <v>#REF!</v>
      </c>
      <c r="I235" t="e">
        <f>IF(MOD(ROW(A234)-1,Дорожки),INDEX('мног2007-08 Дев'!$C$3:$C$102,MOD(ROW(A234)-1,Дорожки)+Дорожки*(COUNTIF($A$2:A235,"*Забег*")-1)-(COUNTIF($A$2:A235,"*Забег*")-1)),COUNTIF($A$1:A234,"*Забег*")+1&amp;" ЗАБЕГ")</f>
        <v>#REF!</v>
      </c>
      <c r="J235" s="170" t="e">
        <f>IF(MOD(ROW(A234)-1,Дорожки),INDEX('мног2007-08 Дев'!$D$3:$D$102,MOD(ROW(A234)-1,Дорожки)+Дорожки*(COUNTIF($A$2:A235,"*Забег*")-1)-(COUNTIF($A$2:A235,"*Забег*")-1)),COUNTIF($A$1:A234,"*Забег*")+1&amp;" ЗАБЕГ")</f>
        <v>#REF!</v>
      </c>
    </row>
    <row r="236" spans="1:10" x14ac:dyDescent="0.25">
      <c r="A236" s="191" t="s">
        <v>213</v>
      </c>
      <c r="B236" s="191"/>
      <c r="C236" s="191"/>
      <c r="D236" s="191"/>
      <c r="E236" s="191"/>
      <c r="H236" t="e">
        <f>IF(MOD(ROW(A235)-1,Дорожки),INDEX('мног2007-08 Дев'!$B$3:$B$102,MOD(ROW(A235)-1,Дорожки)+Дорожки*(COUNTIF($A$2:A236,"*Забег*")-1)-(COUNTIF($A$2:A236,"*Забег*")-1)),COUNTIF($A$1:A235,"*Забег*")+1&amp;" ЗАБЕГ")</f>
        <v>#REF!</v>
      </c>
      <c r="I236" t="e">
        <f>IF(MOD(ROW(A235)-1,Дорожки),INDEX('мног2007-08 Дев'!$C$3:$C$102,MOD(ROW(A235)-1,Дорожки)+Дорожки*(COUNTIF($A$2:A236,"*Забег*")-1)-(COUNTIF($A$2:A236,"*Забег*")-1)),COUNTIF($A$1:A235,"*Забег*")+1&amp;" ЗАБЕГ")</f>
        <v>#REF!</v>
      </c>
      <c r="J236" s="170" t="e">
        <f>IF(MOD(ROW(A235)-1,Дорожки),INDEX('мног2007-08 Дев'!$D$3:$D$102,MOD(ROW(A235)-1,Дорожки)+Дорожки*(COUNTIF($A$2:A236,"*Забег*")-1)-(COUNTIF($A$2:A236,"*Забег*")-1)),COUNTIF($A$1:A235,"*Забег*")+1&amp;" ЗАБЕГ")</f>
        <v>#REF!</v>
      </c>
    </row>
    <row r="237" spans="1:10" ht="15.75" x14ac:dyDescent="0.25">
      <c r="A237">
        <v>1</v>
      </c>
      <c r="G237" s="192">
        <v>1</v>
      </c>
      <c r="H237" t="str">
        <f>IF(MOD(ROW(A236)-1,Дорожки),INDEX('мног2007-08 Дев'!$B$3:$B$102,MOD(ROW(A236)-1,Дорожки)+Дорожки*(COUNTIF($A$2:A237,"*Забег*")-1)-(COUNTIF($A$2:A237,"*Забег*")-1)),COUNTIF($A$1:A236,"*Забег*")+1&amp;" ЗАБЕГ")</f>
        <v>28 ЗАБЕГ</v>
      </c>
      <c r="I237" t="str">
        <f>IF(MOD(ROW(A236)-1,Дорожки),INDEX('мног2007-08 Дев'!$C$3:$C$102,MOD(ROW(A236)-1,Дорожки)+Дорожки*(COUNTIF($A$2:A237,"*Забег*")-1)-(COUNTIF($A$2:A237,"*Забег*")-1)),COUNTIF($A$1:A236,"*Забег*")+1&amp;" ЗАБЕГ")</f>
        <v>28 ЗАБЕГ</v>
      </c>
      <c r="J237" s="170" t="str">
        <f>IF(MOD(ROW(A236)-1,Дорожки),INDEX('мног2007-08 Дев'!$D$3:$D$102,MOD(ROW(A236)-1,Дорожки)+Дорожки*(COUNTIF($A$2:A237,"*Забег*")-1)-(COUNTIF($A$2:A237,"*Забег*")-1)),COUNTIF($A$1:A236,"*Забег*")+1&amp;" ЗАБЕГ")</f>
        <v>28 ЗАБЕГ</v>
      </c>
    </row>
    <row r="238" spans="1:10" ht="15.75" x14ac:dyDescent="0.25">
      <c r="A238">
        <v>2</v>
      </c>
      <c r="G238" s="192">
        <v>2</v>
      </c>
      <c r="H238" t="e">
        <f>IF(MOD(ROW(A237)-1,Дорожки),INDEX('мног2007-08 Дев'!$B$3:$B$102,MOD(ROW(A237)-1,Дорожки)+Дорожки*(COUNTIF($A$2:A238,"*Забег*")-1)-(COUNTIF($A$2:A238,"*Забег*")-1)),COUNTIF($A$1:A237,"*Забег*")+1&amp;" ЗАБЕГ")</f>
        <v>#REF!</v>
      </c>
      <c r="I238" t="e">
        <f>IF(MOD(ROW(A237)-1,Дорожки),INDEX('мног2007-08 Дев'!$C$3:$C$102,MOD(ROW(A237)-1,Дорожки)+Дорожки*(COUNTIF($A$2:A238,"*Забег*")-1)-(COUNTIF($A$2:A238,"*Забег*")-1)),COUNTIF($A$1:A237,"*Забег*")+1&amp;" ЗАБЕГ")</f>
        <v>#REF!</v>
      </c>
      <c r="J238" s="170" t="e">
        <f>IF(MOD(ROW(A237)-1,Дорожки),INDEX('мног2007-08 Дев'!$D$3:$D$102,MOD(ROW(A237)-1,Дорожки)+Дорожки*(COUNTIF($A$2:A238,"*Забег*")-1)-(COUNTIF($A$2:A238,"*Забег*")-1)),COUNTIF($A$1:A237,"*Забег*")+1&amp;" ЗАБЕГ")</f>
        <v>#REF!</v>
      </c>
    </row>
    <row r="239" spans="1:10" ht="15.75" x14ac:dyDescent="0.25">
      <c r="A239">
        <v>3</v>
      </c>
      <c r="G239" s="192">
        <v>3</v>
      </c>
      <c r="H239" t="e">
        <f>IF(MOD(ROW(A238)-1,Дорожки),INDEX('мног2007-08 Дев'!$B$3:$B$102,MOD(ROW(A238)-1,Дорожки)+Дорожки*(COUNTIF($A$2:A239,"*Забег*")-1)-(COUNTIF($A$2:A239,"*Забег*")-1)),COUNTIF($A$1:A238,"*Забег*")+1&amp;" ЗАБЕГ")</f>
        <v>#REF!</v>
      </c>
      <c r="I239" t="e">
        <f>IF(MOD(ROW(A238)-1,Дорожки),INDEX('мног2007-08 Дев'!$C$3:$C$102,MOD(ROW(A238)-1,Дорожки)+Дорожки*(COUNTIF($A$2:A239,"*Забег*")-1)-(COUNTIF($A$2:A239,"*Забег*")-1)),COUNTIF($A$1:A238,"*Забег*")+1&amp;" ЗАБЕГ")</f>
        <v>#REF!</v>
      </c>
      <c r="J239" s="170" t="e">
        <f>IF(MOD(ROW(A238)-1,Дорожки),INDEX('мног2007-08 Дев'!$D$3:$D$102,MOD(ROW(A238)-1,Дорожки)+Дорожки*(COUNTIF($A$2:A239,"*Забег*")-1)-(COUNTIF($A$2:A239,"*Забег*")-1)),COUNTIF($A$1:A238,"*Забег*")+1&amp;" ЗАБЕГ")</f>
        <v>#REF!</v>
      </c>
    </row>
    <row r="240" spans="1:10" ht="15.75" x14ac:dyDescent="0.25">
      <c r="A240">
        <v>4</v>
      </c>
      <c r="G240" s="192">
        <v>4</v>
      </c>
      <c r="H240" t="e">
        <f>IF(MOD(ROW(A239)-1,Дорожки),INDEX('мног2007-08 Дев'!$B$3:$B$102,MOD(ROW(A239)-1,Дорожки)+Дорожки*(COUNTIF($A$2:A240,"*Забег*")-1)-(COUNTIF($A$2:A240,"*Забег*")-1)),COUNTIF($A$1:A239,"*Забег*")+1&amp;" ЗАБЕГ")</f>
        <v>#REF!</v>
      </c>
      <c r="I240" t="e">
        <f>IF(MOD(ROW(A239)-1,Дорожки),INDEX('мног2007-08 Дев'!$C$3:$C$102,MOD(ROW(A239)-1,Дорожки)+Дорожки*(COUNTIF($A$2:A240,"*Забег*")-1)-(COUNTIF($A$2:A240,"*Забег*")-1)),COUNTIF($A$1:A239,"*Забег*")+1&amp;" ЗАБЕГ")</f>
        <v>#REF!</v>
      </c>
      <c r="J240" s="170" t="e">
        <f>IF(MOD(ROW(A239)-1,Дорожки),INDEX('мног2007-08 Дев'!$D$3:$D$102,MOD(ROW(A239)-1,Дорожки)+Дорожки*(COUNTIF($A$2:A240,"*Забег*")-1)-(COUNTIF($A$2:A240,"*Забег*")-1)),COUNTIF($A$1:A239,"*Забег*")+1&amp;" ЗАБЕГ")</f>
        <v>#REF!</v>
      </c>
    </row>
    <row r="241" spans="1:10" ht="15.75" x14ac:dyDescent="0.25">
      <c r="A241">
        <v>5</v>
      </c>
      <c r="G241" s="192">
        <v>5</v>
      </c>
      <c r="H241" t="e">
        <f>IF(MOD(ROW(A240)-1,Дорожки),INDEX('мног2007-08 Дев'!$B$3:$B$102,MOD(ROW(A240)-1,Дорожки)+Дорожки*(COUNTIF($A$2:A241,"*Забег*")-1)-(COUNTIF($A$2:A241,"*Забег*")-1)),COUNTIF($A$1:A240,"*Забег*")+1&amp;" ЗАБЕГ")</f>
        <v>#REF!</v>
      </c>
      <c r="I241" t="e">
        <f>IF(MOD(ROW(A240)-1,Дорожки),INDEX('мног2007-08 Дев'!$C$3:$C$102,MOD(ROW(A240)-1,Дорожки)+Дорожки*(COUNTIF($A$2:A241,"*Забег*")-1)-(COUNTIF($A$2:A241,"*Забег*")-1)),COUNTIF($A$1:A240,"*Забег*")+1&amp;" ЗАБЕГ")</f>
        <v>#REF!</v>
      </c>
      <c r="J241" s="170" t="e">
        <f>IF(MOD(ROW(A240)-1,Дорожки),INDEX('мног2007-08 Дев'!$D$3:$D$102,MOD(ROW(A240)-1,Дорожки)+Дорожки*(COUNTIF($A$2:A241,"*Забег*")-1)-(COUNTIF($A$2:A241,"*Забег*")-1)),COUNTIF($A$1:A240,"*Забег*")+1&amp;" ЗАБЕГ")</f>
        <v>#REF!</v>
      </c>
    </row>
    <row r="242" spans="1:10" ht="15.75" x14ac:dyDescent="0.25">
      <c r="A242">
        <v>6</v>
      </c>
      <c r="G242" s="192">
        <v>6</v>
      </c>
      <c r="H242" t="str">
        <f>IF(MOD(ROW(A241)-1,Дорожки),INDEX('мног2007-08 Дев'!$B$3:$B$102,MOD(ROW(A241)-1,Дорожки)+Дорожки*(COUNTIF($A$2:A242,"*Забег*")-1)-(COUNTIF($A$2:A242,"*Забег*")-1)),COUNTIF($A$1:A241,"*Забег*")+1&amp;" ЗАБЕГ")</f>
        <v>28 ЗАБЕГ</v>
      </c>
      <c r="I242" t="str">
        <f>IF(MOD(ROW(A241)-1,Дорожки),INDEX('мног2007-08 Дев'!$C$3:$C$102,MOD(ROW(A241)-1,Дорожки)+Дорожки*(COUNTIF($A$2:A242,"*Забег*")-1)-(COUNTIF($A$2:A242,"*Забег*")-1)),COUNTIF($A$1:A241,"*Забег*")+1&amp;" ЗАБЕГ")</f>
        <v>28 ЗАБЕГ</v>
      </c>
      <c r="J242" s="170" t="str">
        <f>IF(MOD(ROW(A241)-1,Дорожки),INDEX('мног2007-08 Дев'!$D$3:$D$102,MOD(ROW(A241)-1,Дорожки)+Дорожки*(COUNTIF($A$2:A242,"*Забег*")-1)-(COUNTIF($A$2:A242,"*Забег*")-1)),COUNTIF($A$1:A241,"*Забег*")+1&amp;" ЗАБЕГ")</f>
        <v>28 ЗАБЕГ</v>
      </c>
    </row>
    <row r="243" spans="1:10" ht="15.75" x14ac:dyDescent="0.25">
      <c r="A243">
        <v>7</v>
      </c>
      <c r="G243" s="192">
        <v>7</v>
      </c>
      <c r="H243" t="e">
        <f>IF(MOD(ROW(A242)-1,Дорожки),INDEX('мног2007-08 Дев'!$B$3:$B$102,MOD(ROW(A242)-1,Дорожки)+Дорожки*(COUNTIF($A$2:A243,"*Забег*")-1)-(COUNTIF($A$2:A243,"*Забег*")-1)),COUNTIF($A$1:A242,"*Забег*")+1&amp;" ЗАБЕГ")</f>
        <v>#REF!</v>
      </c>
      <c r="I243" t="e">
        <f>IF(MOD(ROW(A242)-1,Дорожки),INDEX('мног2007-08 Дев'!$C$3:$C$102,MOD(ROW(A242)-1,Дорожки)+Дорожки*(COUNTIF($A$2:A243,"*Забег*")-1)-(COUNTIF($A$2:A243,"*Забег*")-1)),COUNTIF($A$1:A242,"*Забег*")+1&amp;" ЗАБЕГ")</f>
        <v>#REF!</v>
      </c>
      <c r="J243" s="170" t="e">
        <f>IF(MOD(ROW(A242)-1,Дорожки),INDEX('мног2007-08 Дев'!$D$3:$D$102,MOD(ROW(A242)-1,Дорожки)+Дорожки*(COUNTIF($A$2:A243,"*Забег*")-1)-(COUNTIF($A$2:A243,"*Забег*")-1)),COUNTIF($A$1:A242,"*Забег*")+1&amp;" ЗАБЕГ")</f>
        <v>#REF!</v>
      </c>
    </row>
    <row r="244" spans="1:10" ht="15.75" x14ac:dyDescent="0.25">
      <c r="A244">
        <v>8</v>
      </c>
      <c r="G244" s="192">
        <v>8</v>
      </c>
      <c r="H244" t="e">
        <f>IF(MOD(ROW(A243)-1,Дорожки),INDEX('мног2007-08 Дев'!$B$3:$B$102,MOD(ROW(A243)-1,Дорожки)+Дорожки*(COUNTIF($A$2:A244,"*Забег*")-1)-(COUNTIF($A$2:A244,"*Забег*")-1)),COUNTIF($A$1:A243,"*Забег*")+1&amp;" ЗАБЕГ")</f>
        <v>#REF!</v>
      </c>
      <c r="I244" t="e">
        <f>IF(MOD(ROW(A243)-1,Дорожки),INDEX('мног2007-08 Дев'!$C$3:$C$102,MOD(ROW(A243)-1,Дорожки)+Дорожки*(COUNTIF($A$2:A244,"*Забег*")-1)-(COUNTIF($A$2:A244,"*Забег*")-1)),COUNTIF($A$1:A243,"*Забег*")+1&amp;" ЗАБЕГ")</f>
        <v>#REF!</v>
      </c>
      <c r="J244" s="170" t="e">
        <f>IF(MOD(ROW(A243)-1,Дорожки),INDEX('мног2007-08 Дев'!$D$3:$D$102,MOD(ROW(A243)-1,Дорожки)+Дорожки*(COUNTIF($A$2:A244,"*Забег*")-1)-(COUNTIF($A$2:A244,"*Забег*")-1)),COUNTIF($A$1:A243,"*Забег*")+1&amp;" ЗАБЕГ")</f>
        <v>#REF!</v>
      </c>
    </row>
    <row r="245" spans="1:10" x14ac:dyDescent="0.25">
      <c r="A245" s="191" t="s">
        <v>214</v>
      </c>
      <c r="B245" s="191"/>
      <c r="C245" s="191"/>
      <c r="D245" s="191"/>
      <c r="E245" s="191"/>
      <c r="H245" t="e">
        <f>IF(MOD(ROW(A244)-1,Дорожки),INDEX('мног2007-08 Дев'!$B$3:$B$102,MOD(ROW(A244)-1,Дорожки)+Дорожки*(COUNTIF($A$2:A245,"*Забег*")-1)-(COUNTIF($A$2:A245,"*Забег*")-1)),COUNTIF($A$1:A244,"*Забег*")+1&amp;" ЗАБЕГ")</f>
        <v>#REF!</v>
      </c>
      <c r="I245" t="e">
        <f>IF(MOD(ROW(A244)-1,Дорожки),INDEX('мног2007-08 Дев'!$C$3:$C$102,MOD(ROW(A244)-1,Дорожки)+Дорожки*(COUNTIF($A$2:A245,"*Забег*")-1)-(COUNTIF($A$2:A245,"*Забег*")-1)),COUNTIF($A$1:A244,"*Забег*")+1&amp;" ЗАБЕГ")</f>
        <v>#REF!</v>
      </c>
      <c r="J245" s="170" t="e">
        <f>IF(MOD(ROW(A244)-1,Дорожки),INDEX('мног2007-08 Дев'!$D$3:$D$102,MOD(ROW(A244)-1,Дорожки)+Дорожки*(COUNTIF($A$2:A245,"*Забег*")-1)-(COUNTIF($A$2:A245,"*Забег*")-1)),COUNTIF($A$1:A244,"*Забег*")+1&amp;" ЗАБЕГ")</f>
        <v>#REF!</v>
      </c>
    </row>
    <row r="246" spans="1:10" ht="15.75" x14ac:dyDescent="0.25">
      <c r="A246">
        <v>1</v>
      </c>
      <c r="G246" s="192">
        <v>1</v>
      </c>
      <c r="H246" t="e">
        <f>IF(MOD(ROW(A245)-1,Дорожки),INDEX('мног2007-08 Дев'!$B$3:$B$102,MOD(ROW(A245)-1,Дорожки)+Дорожки*(COUNTIF($A$2:A246,"*Забег*")-1)-(COUNTIF($A$2:A246,"*Забег*")-1)),COUNTIF($A$1:A245,"*Забег*")+1&amp;" ЗАБЕГ")</f>
        <v>#REF!</v>
      </c>
      <c r="I246" t="e">
        <f>IF(MOD(ROW(A245)-1,Дорожки),INDEX('мног2007-08 Дев'!$C$3:$C$102,MOD(ROW(A245)-1,Дорожки)+Дорожки*(COUNTIF($A$2:A246,"*Забег*")-1)-(COUNTIF($A$2:A246,"*Забег*")-1)),COUNTIF($A$1:A245,"*Забег*")+1&amp;" ЗАБЕГ")</f>
        <v>#REF!</v>
      </c>
      <c r="J246" s="170" t="e">
        <f>IF(MOD(ROW(A245)-1,Дорожки),INDEX('мног2007-08 Дев'!$D$3:$D$102,MOD(ROW(A245)-1,Дорожки)+Дорожки*(COUNTIF($A$2:A246,"*Забег*")-1)-(COUNTIF($A$2:A246,"*Забег*")-1)),COUNTIF($A$1:A245,"*Забег*")+1&amp;" ЗАБЕГ")</f>
        <v>#REF!</v>
      </c>
    </row>
    <row r="247" spans="1:10" ht="15.75" x14ac:dyDescent="0.25">
      <c r="A247">
        <v>2</v>
      </c>
      <c r="G247" s="192">
        <v>2</v>
      </c>
      <c r="H247" t="str">
        <f>IF(MOD(ROW(A246)-1,Дорожки),INDEX('мног2007-08 Дев'!$B$3:$B$102,MOD(ROW(A246)-1,Дорожки)+Дорожки*(COUNTIF($A$2:A247,"*Забег*")-1)-(COUNTIF($A$2:A247,"*Забег*")-1)),COUNTIF($A$1:A246,"*Забег*")+1&amp;" ЗАБЕГ")</f>
        <v>29 ЗАБЕГ</v>
      </c>
      <c r="I247" t="str">
        <f>IF(MOD(ROW(A246)-1,Дорожки),INDEX('мног2007-08 Дев'!$C$3:$C$102,MOD(ROW(A246)-1,Дорожки)+Дорожки*(COUNTIF($A$2:A247,"*Забег*")-1)-(COUNTIF($A$2:A247,"*Забег*")-1)),COUNTIF($A$1:A246,"*Забег*")+1&amp;" ЗАБЕГ")</f>
        <v>29 ЗАБЕГ</v>
      </c>
      <c r="J247" s="170" t="str">
        <f>IF(MOD(ROW(A246)-1,Дорожки),INDEX('мног2007-08 Дев'!$D$3:$D$102,MOD(ROW(A246)-1,Дорожки)+Дорожки*(COUNTIF($A$2:A247,"*Забег*")-1)-(COUNTIF($A$2:A247,"*Забег*")-1)),COUNTIF($A$1:A246,"*Забег*")+1&amp;" ЗАБЕГ")</f>
        <v>29 ЗАБЕГ</v>
      </c>
    </row>
    <row r="248" spans="1:10" ht="15.75" x14ac:dyDescent="0.25">
      <c r="A248">
        <v>3</v>
      </c>
      <c r="G248" s="192">
        <v>3</v>
      </c>
      <c r="H248" t="e">
        <f>IF(MOD(ROW(A247)-1,Дорожки),INDEX('мног2007-08 Дев'!$B$3:$B$102,MOD(ROW(A247)-1,Дорожки)+Дорожки*(COUNTIF($A$2:A248,"*Забег*")-1)-(COUNTIF($A$2:A248,"*Забег*")-1)),COUNTIF($A$1:A247,"*Забег*")+1&amp;" ЗАБЕГ")</f>
        <v>#REF!</v>
      </c>
      <c r="I248" t="e">
        <f>IF(MOD(ROW(A247)-1,Дорожки),INDEX('мног2007-08 Дев'!$C$3:$C$102,MOD(ROW(A247)-1,Дорожки)+Дорожки*(COUNTIF($A$2:A248,"*Забег*")-1)-(COUNTIF($A$2:A248,"*Забег*")-1)),COUNTIF($A$1:A247,"*Забег*")+1&amp;" ЗАБЕГ")</f>
        <v>#REF!</v>
      </c>
      <c r="J248" s="170" t="e">
        <f>IF(MOD(ROW(A247)-1,Дорожки),INDEX('мног2007-08 Дев'!$D$3:$D$102,MOD(ROW(A247)-1,Дорожки)+Дорожки*(COUNTIF($A$2:A248,"*Забег*")-1)-(COUNTIF($A$2:A248,"*Забег*")-1)),COUNTIF($A$1:A247,"*Забег*")+1&amp;" ЗАБЕГ")</f>
        <v>#REF!</v>
      </c>
    </row>
    <row r="249" spans="1:10" ht="15.75" x14ac:dyDescent="0.25">
      <c r="A249">
        <v>4</v>
      </c>
      <c r="G249" s="192">
        <v>4</v>
      </c>
      <c r="H249" t="e">
        <f>IF(MOD(ROW(A248)-1,Дорожки),INDEX('мног2007-08 Дев'!$B$3:$B$102,MOD(ROW(A248)-1,Дорожки)+Дорожки*(COUNTIF($A$2:A249,"*Забег*")-1)-(COUNTIF($A$2:A249,"*Забег*")-1)),COUNTIF($A$1:A248,"*Забег*")+1&amp;" ЗАБЕГ")</f>
        <v>#REF!</v>
      </c>
      <c r="I249" t="e">
        <f>IF(MOD(ROW(A248)-1,Дорожки),INDEX('мног2007-08 Дев'!$C$3:$C$102,MOD(ROW(A248)-1,Дорожки)+Дорожки*(COUNTIF($A$2:A249,"*Забег*")-1)-(COUNTIF($A$2:A249,"*Забег*")-1)),COUNTIF($A$1:A248,"*Забег*")+1&amp;" ЗАБЕГ")</f>
        <v>#REF!</v>
      </c>
      <c r="J249" s="170" t="e">
        <f>IF(MOD(ROW(A248)-1,Дорожки),INDEX('мног2007-08 Дев'!$D$3:$D$102,MOD(ROW(A248)-1,Дорожки)+Дорожки*(COUNTIF($A$2:A249,"*Забег*")-1)-(COUNTIF($A$2:A249,"*Забег*")-1)),COUNTIF($A$1:A248,"*Забег*")+1&amp;" ЗАБЕГ")</f>
        <v>#REF!</v>
      </c>
    </row>
    <row r="250" spans="1:10" ht="15.75" x14ac:dyDescent="0.25">
      <c r="A250">
        <v>5</v>
      </c>
      <c r="G250" s="192">
        <v>5</v>
      </c>
      <c r="H250" t="e">
        <f>IF(MOD(ROW(A249)-1,Дорожки),INDEX('мног2007-08 Дев'!$B$3:$B$102,MOD(ROW(A249)-1,Дорожки)+Дорожки*(COUNTIF($A$2:A250,"*Забег*")-1)-(COUNTIF($A$2:A250,"*Забег*")-1)),COUNTIF($A$1:A249,"*Забег*")+1&amp;" ЗАБЕГ")</f>
        <v>#REF!</v>
      </c>
      <c r="I250" t="e">
        <f>IF(MOD(ROW(A249)-1,Дорожки),INDEX('мног2007-08 Дев'!$C$3:$C$102,MOD(ROW(A249)-1,Дорожки)+Дорожки*(COUNTIF($A$2:A250,"*Забег*")-1)-(COUNTIF($A$2:A250,"*Забег*")-1)),COUNTIF($A$1:A249,"*Забег*")+1&amp;" ЗАБЕГ")</f>
        <v>#REF!</v>
      </c>
      <c r="J250" s="170" t="e">
        <f>IF(MOD(ROW(A249)-1,Дорожки),INDEX('мног2007-08 Дев'!$D$3:$D$102,MOD(ROW(A249)-1,Дорожки)+Дорожки*(COUNTIF($A$2:A250,"*Забег*")-1)-(COUNTIF($A$2:A250,"*Забег*")-1)),COUNTIF($A$1:A249,"*Забег*")+1&amp;" ЗАБЕГ")</f>
        <v>#REF!</v>
      </c>
    </row>
    <row r="251" spans="1:10" ht="15.75" x14ac:dyDescent="0.25">
      <c r="A251">
        <v>6</v>
      </c>
      <c r="G251" s="192">
        <v>6</v>
      </c>
      <c r="H251" t="e">
        <f>IF(MOD(ROW(A250)-1,Дорожки),INDEX('мног2007-08 Дев'!$B$3:$B$102,MOD(ROW(A250)-1,Дорожки)+Дорожки*(COUNTIF($A$2:A251,"*Забег*")-1)-(COUNTIF($A$2:A251,"*Забег*")-1)),COUNTIF($A$1:A250,"*Забег*")+1&amp;" ЗАБЕГ")</f>
        <v>#REF!</v>
      </c>
      <c r="I251" t="e">
        <f>IF(MOD(ROW(A250)-1,Дорожки),INDEX('мног2007-08 Дев'!$C$3:$C$102,MOD(ROW(A250)-1,Дорожки)+Дорожки*(COUNTIF($A$2:A251,"*Забег*")-1)-(COUNTIF($A$2:A251,"*Забег*")-1)),COUNTIF($A$1:A250,"*Забег*")+1&amp;" ЗАБЕГ")</f>
        <v>#REF!</v>
      </c>
      <c r="J251" s="170" t="e">
        <f>IF(MOD(ROW(A250)-1,Дорожки),INDEX('мног2007-08 Дев'!$D$3:$D$102,MOD(ROW(A250)-1,Дорожки)+Дорожки*(COUNTIF($A$2:A251,"*Забег*")-1)-(COUNTIF($A$2:A251,"*Забег*")-1)),COUNTIF($A$1:A250,"*Забег*")+1&amp;" ЗАБЕГ")</f>
        <v>#REF!</v>
      </c>
    </row>
    <row r="252" spans="1:10" ht="15.75" x14ac:dyDescent="0.25">
      <c r="A252">
        <v>7</v>
      </c>
      <c r="G252" s="192">
        <v>7</v>
      </c>
      <c r="H252" t="str">
        <f>IF(MOD(ROW(A251)-1,Дорожки),INDEX('мног2007-08 Дев'!$B$3:$B$102,MOD(ROW(A251)-1,Дорожки)+Дорожки*(COUNTIF($A$2:A252,"*Забег*")-1)-(COUNTIF($A$2:A252,"*Забег*")-1)),COUNTIF($A$1:A251,"*Забег*")+1&amp;" ЗАБЕГ")</f>
        <v>29 ЗАБЕГ</v>
      </c>
      <c r="I252" t="str">
        <f>IF(MOD(ROW(A251)-1,Дорожки),INDEX('мног2007-08 Дев'!$C$3:$C$102,MOD(ROW(A251)-1,Дорожки)+Дорожки*(COUNTIF($A$2:A252,"*Забег*")-1)-(COUNTIF($A$2:A252,"*Забег*")-1)),COUNTIF($A$1:A251,"*Забег*")+1&amp;" ЗАБЕГ")</f>
        <v>29 ЗАБЕГ</v>
      </c>
      <c r="J252" s="170" t="str">
        <f>IF(MOD(ROW(A251)-1,Дорожки),INDEX('мног2007-08 Дев'!$D$3:$D$102,MOD(ROW(A251)-1,Дорожки)+Дорожки*(COUNTIF($A$2:A252,"*Забег*")-1)-(COUNTIF($A$2:A252,"*Забег*")-1)),COUNTIF($A$1:A251,"*Забег*")+1&amp;" ЗАБЕГ")</f>
        <v>29 ЗАБЕГ</v>
      </c>
    </row>
    <row r="253" spans="1:10" ht="15.75" x14ac:dyDescent="0.25">
      <c r="A253">
        <v>8</v>
      </c>
      <c r="G253" s="192">
        <v>8</v>
      </c>
      <c r="H253" t="e">
        <f>IF(MOD(ROW(A252)-1,Дорожки),INDEX('мног2007-08 Дев'!$B$3:$B$102,MOD(ROW(A252)-1,Дорожки)+Дорожки*(COUNTIF($A$2:A253,"*Забег*")-1)-(COUNTIF($A$2:A253,"*Забег*")-1)),COUNTIF($A$1:A252,"*Забег*")+1&amp;" ЗАБЕГ")</f>
        <v>#REF!</v>
      </c>
      <c r="I253" t="e">
        <f>IF(MOD(ROW(A252)-1,Дорожки),INDEX('мног2007-08 Дев'!$C$3:$C$102,MOD(ROW(A252)-1,Дорожки)+Дорожки*(COUNTIF($A$2:A253,"*Забег*")-1)-(COUNTIF($A$2:A253,"*Забег*")-1)),COUNTIF($A$1:A252,"*Забег*")+1&amp;" ЗАБЕГ")</f>
        <v>#REF!</v>
      </c>
      <c r="J253" s="170" t="e">
        <f>IF(MOD(ROW(A252)-1,Дорожки),INDEX('мног2007-08 Дев'!$D$3:$D$102,MOD(ROW(A252)-1,Дорожки)+Дорожки*(COUNTIF($A$2:A253,"*Забег*")-1)-(COUNTIF($A$2:A253,"*Забег*")-1)),COUNTIF($A$1:A252,"*Забег*")+1&amp;" ЗАБЕГ")</f>
        <v>#REF!</v>
      </c>
    </row>
    <row r="254" spans="1:10" x14ac:dyDescent="0.25">
      <c r="A254" s="191" t="s">
        <v>215</v>
      </c>
      <c r="B254" s="191"/>
      <c r="C254" s="191"/>
      <c r="D254" s="191"/>
      <c r="E254" s="191"/>
      <c r="H254" t="e">
        <f>IF(MOD(ROW(A253)-1,Дорожки),INDEX('мног2007-08 Дев'!$B$3:$B$102,MOD(ROW(A253)-1,Дорожки)+Дорожки*(COUNTIF($A$2:A254,"*Забег*")-1)-(COUNTIF($A$2:A254,"*Забег*")-1)),COUNTIF($A$1:A253,"*Забег*")+1&amp;" ЗАБЕГ")</f>
        <v>#REF!</v>
      </c>
      <c r="I254" t="e">
        <f>IF(MOD(ROW(A253)-1,Дорожки),INDEX('мног2007-08 Дев'!$C$3:$C$102,MOD(ROW(A253)-1,Дорожки)+Дорожки*(COUNTIF($A$2:A254,"*Забег*")-1)-(COUNTIF($A$2:A254,"*Забег*")-1)),COUNTIF($A$1:A253,"*Забег*")+1&amp;" ЗАБЕГ")</f>
        <v>#REF!</v>
      </c>
      <c r="J254" s="170" t="e">
        <f>IF(MOD(ROW(A253)-1,Дорожки),INDEX('мног2007-08 Дев'!$D$3:$D$102,MOD(ROW(A253)-1,Дорожки)+Дорожки*(COUNTIF($A$2:A254,"*Забег*")-1)-(COUNTIF($A$2:A254,"*Забег*")-1)),COUNTIF($A$1:A253,"*Забег*")+1&amp;" ЗАБЕГ")</f>
        <v>#REF!</v>
      </c>
    </row>
    <row r="255" spans="1:10" ht="15.75" x14ac:dyDescent="0.25">
      <c r="A255">
        <v>1</v>
      </c>
      <c r="G255" s="192">
        <v>1</v>
      </c>
      <c r="H255" t="e">
        <f>IF(MOD(ROW(A254)-1,Дорожки),INDEX('мног2007-08 Дев'!$B$3:$B$102,MOD(ROW(A254)-1,Дорожки)+Дорожки*(COUNTIF($A$2:A255,"*Забег*")-1)-(COUNTIF($A$2:A255,"*Забег*")-1)),COUNTIF($A$1:A254,"*Забег*")+1&amp;" ЗАБЕГ")</f>
        <v>#REF!</v>
      </c>
      <c r="I255" t="e">
        <f>IF(MOD(ROW(A254)-1,Дорожки),INDEX('мног2007-08 Дев'!$C$3:$C$102,MOD(ROW(A254)-1,Дорожки)+Дорожки*(COUNTIF($A$2:A255,"*Забег*")-1)-(COUNTIF($A$2:A255,"*Забег*")-1)),COUNTIF($A$1:A254,"*Забег*")+1&amp;" ЗАБЕГ")</f>
        <v>#REF!</v>
      </c>
      <c r="J255" s="170" t="e">
        <f>IF(MOD(ROW(A254)-1,Дорожки),INDEX('мног2007-08 Дев'!$D$3:$D$102,MOD(ROW(A254)-1,Дорожки)+Дорожки*(COUNTIF($A$2:A255,"*Забег*")-1)-(COUNTIF($A$2:A255,"*Забег*")-1)),COUNTIF($A$1:A254,"*Забег*")+1&amp;" ЗАБЕГ")</f>
        <v>#REF!</v>
      </c>
    </row>
    <row r="256" spans="1:10" ht="15.75" x14ac:dyDescent="0.25">
      <c r="A256">
        <v>2</v>
      </c>
      <c r="G256" s="192">
        <v>2</v>
      </c>
      <c r="H256" t="e">
        <f>IF(MOD(ROW(A255)-1,Дорожки),INDEX('мног2007-08 Дев'!$B$3:$B$102,MOD(ROW(A255)-1,Дорожки)+Дорожки*(COUNTIF($A$2:A256,"*Забег*")-1)-(COUNTIF($A$2:A256,"*Забег*")-1)),COUNTIF($A$1:A255,"*Забег*")+1&amp;" ЗАБЕГ")</f>
        <v>#REF!</v>
      </c>
      <c r="I256" t="e">
        <f>IF(MOD(ROW(A255)-1,Дорожки),INDEX('мног2007-08 Дев'!$C$3:$C$102,MOD(ROW(A255)-1,Дорожки)+Дорожки*(COUNTIF($A$2:A256,"*Забег*")-1)-(COUNTIF($A$2:A256,"*Забег*")-1)),COUNTIF($A$1:A255,"*Забег*")+1&amp;" ЗАБЕГ")</f>
        <v>#REF!</v>
      </c>
      <c r="J256" s="170" t="e">
        <f>IF(MOD(ROW(A255)-1,Дорожки),INDEX('мног2007-08 Дев'!$D$3:$D$102,MOD(ROW(A255)-1,Дорожки)+Дорожки*(COUNTIF($A$2:A256,"*Забег*")-1)-(COUNTIF($A$2:A256,"*Забег*")-1)),COUNTIF($A$1:A255,"*Забег*")+1&amp;" ЗАБЕГ")</f>
        <v>#REF!</v>
      </c>
    </row>
    <row r="257" spans="1:10" ht="15.75" x14ac:dyDescent="0.25">
      <c r="A257">
        <v>3</v>
      </c>
      <c r="G257" s="192">
        <v>3</v>
      </c>
      <c r="H257" t="str">
        <f>IF(MOD(ROW(A256)-1,Дорожки),INDEX('мног2007-08 Дев'!$B$3:$B$102,MOD(ROW(A256)-1,Дорожки)+Дорожки*(COUNTIF($A$2:A257,"*Забег*")-1)-(COUNTIF($A$2:A257,"*Забег*")-1)),COUNTIF($A$1:A256,"*Забег*")+1&amp;" ЗАБЕГ")</f>
        <v>30 ЗАБЕГ</v>
      </c>
      <c r="I257" t="str">
        <f>IF(MOD(ROW(A256)-1,Дорожки),INDEX('мног2007-08 Дев'!$C$3:$C$102,MOD(ROW(A256)-1,Дорожки)+Дорожки*(COUNTIF($A$2:A257,"*Забег*")-1)-(COUNTIF($A$2:A257,"*Забег*")-1)),COUNTIF($A$1:A256,"*Забег*")+1&amp;" ЗАБЕГ")</f>
        <v>30 ЗАБЕГ</v>
      </c>
      <c r="J257" s="170" t="str">
        <f>IF(MOD(ROW(A256)-1,Дорожки),INDEX('мног2007-08 Дев'!$D$3:$D$102,MOD(ROW(A256)-1,Дорожки)+Дорожки*(COUNTIF($A$2:A257,"*Забег*")-1)-(COUNTIF($A$2:A257,"*Забег*")-1)),COUNTIF($A$1:A256,"*Забег*")+1&amp;" ЗАБЕГ")</f>
        <v>30 ЗАБЕГ</v>
      </c>
    </row>
    <row r="258" spans="1:10" ht="15.75" x14ac:dyDescent="0.25">
      <c r="A258">
        <v>4</v>
      </c>
      <c r="G258" s="192">
        <v>4</v>
      </c>
      <c r="H258" t="e">
        <f>IF(MOD(ROW(A257)-1,Дорожки),INDEX('мног2007-08 Дев'!$B$3:$B$102,MOD(ROW(A257)-1,Дорожки)+Дорожки*(COUNTIF($A$2:A258,"*Забег*")-1)-(COUNTIF($A$2:A258,"*Забег*")-1)),COUNTIF($A$1:A257,"*Забег*")+1&amp;" ЗАБЕГ")</f>
        <v>#REF!</v>
      </c>
      <c r="I258" t="e">
        <f>IF(MOD(ROW(A257)-1,Дорожки),INDEX('мног2007-08 Дев'!$C$3:$C$102,MOD(ROW(A257)-1,Дорожки)+Дорожки*(COUNTIF($A$2:A258,"*Забег*")-1)-(COUNTIF($A$2:A258,"*Забег*")-1)),COUNTIF($A$1:A257,"*Забег*")+1&amp;" ЗАБЕГ")</f>
        <v>#REF!</v>
      </c>
      <c r="J258" s="170" t="e">
        <f>IF(MOD(ROW(A257)-1,Дорожки),INDEX('мног2007-08 Дев'!$D$3:$D$102,MOD(ROW(A257)-1,Дорожки)+Дорожки*(COUNTIF($A$2:A258,"*Забег*")-1)-(COUNTIF($A$2:A258,"*Забег*")-1)),COUNTIF($A$1:A257,"*Забег*")+1&amp;" ЗАБЕГ")</f>
        <v>#REF!</v>
      </c>
    </row>
    <row r="259" spans="1:10" ht="15.75" x14ac:dyDescent="0.25">
      <c r="A259">
        <v>5</v>
      </c>
      <c r="G259" s="192">
        <v>5</v>
      </c>
      <c r="H259" t="e">
        <f>IF(MOD(ROW(A258)-1,Дорожки),INDEX('мног2007-08 Дев'!$B$3:$B$102,MOD(ROW(A258)-1,Дорожки)+Дорожки*(COUNTIF($A$2:A259,"*Забег*")-1)-(COUNTIF($A$2:A259,"*Забег*")-1)),COUNTIF($A$1:A258,"*Забег*")+1&amp;" ЗАБЕГ")</f>
        <v>#REF!</v>
      </c>
      <c r="I259" t="e">
        <f>IF(MOD(ROW(A258)-1,Дорожки),INDEX('мног2007-08 Дев'!$C$3:$C$102,MOD(ROW(A258)-1,Дорожки)+Дорожки*(COUNTIF($A$2:A259,"*Забег*")-1)-(COUNTIF($A$2:A259,"*Забег*")-1)),COUNTIF($A$1:A258,"*Забег*")+1&amp;" ЗАБЕГ")</f>
        <v>#REF!</v>
      </c>
      <c r="J259" s="170" t="e">
        <f>IF(MOD(ROW(A258)-1,Дорожки),INDEX('мног2007-08 Дев'!$D$3:$D$102,MOD(ROW(A258)-1,Дорожки)+Дорожки*(COUNTIF($A$2:A259,"*Забег*")-1)-(COUNTIF($A$2:A259,"*Забег*")-1)),COUNTIF($A$1:A258,"*Забег*")+1&amp;" ЗАБЕГ")</f>
        <v>#REF!</v>
      </c>
    </row>
    <row r="260" spans="1:10" ht="15.75" x14ac:dyDescent="0.25">
      <c r="A260">
        <v>6</v>
      </c>
      <c r="G260" s="192">
        <v>6</v>
      </c>
      <c r="H260" t="e">
        <f>IF(MOD(ROW(A259)-1,Дорожки),INDEX('мног2007-08 Дев'!$B$3:$B$102,MOD(ROW(A259)-1,Дорожки)+Дорожки*(COUNTIF($A$2:A260,"*Забег*")-1)-(COUNTIF($A$2:A260,"*Забег*")-1)),COUNTIF($A$1:A259,"*Забег*")+1&amp;" ЗАБЕГ")</f>
        <v>#REF!</v>
      </c>
      <c r="I260" t="e">
        <f>IF(MOD(ROW(A259)-1,Дорожки),INDEX('мног2007-08 Дев'!$C$3:$C$102,MOD(ROW(A259)-1,Дорожки)+Дорожки*(COUNTIF($A$2:A260,"*Забег*")-1)-(COUNTIF($A$2:A260,"*Забег*")-1)),COUNTIF($A$1:A259,"*Забег*")+1&amp;" ЗАБЕГ")</f>
        <v>#REF!</v>
      </c>
      <c r="J260" s="170" t="e">
        <f>IF(MOD(ROW(A259)-1,Дорожки),INDEX('мног2007-08 Дев'!$D$3:$D$102,MOD(ROW(A259)-1,Дорожки)+Дорожки*(COUNTIF($A$2:A260,"*Забег*")-1)-(COUNTIF($A$2:A260,"*Забег*")-1)),COUNTIF($A$1:A259,"*Забег*")+1&amp;" ЗАБЕГ")</f>
        <v>#REF!</v>
      </c>
    </row>
    <row r="261" spans="1:10" ht="15.75" x14ac:dyDescent="0.25">
      <c r="A261">
        <v>7</v>
      </c>
      <c r="G261" s="192">
        <v>7</v>
      </c>
      <c r="H261" t="e">
        <f>IF(MOD(ROW(A260)-1,Дорожки),INDEX('мног2007-08 Дев'!$B$3:$B$102,MOD(ROW(A260)-1,Дорожки)+Дорожки*(COUNTIF($A$2:A261,"*Забег*")-1)-(COUNTIF($A$2:A261,"*Забег*")-1)),COUNTIF($A$1:A260,"*Забег*")+1&amp;" ЗАБЕГ")</f>
        <v>#REF!</v>
      </c>
      <c r="I261" t="e">
        <f>IF(MOD(ROW(A260)-1,Дорожки),INDEX('мног2007-08 Дев'!$C$3:$C$102,MOD(ROW(A260)-1,Дорожки)+Дорожки*(COUNTIF($A$2:A261,"*Забег*")-1)-(COUNTIF($A$2:A261,"*Забег*")-1)),COUNTIF($A$1:A260,"*Забег*")+1&amp;" ЗАБЕГ")</f>
        <v>#REF!</v>
      </c>
      <c r="J261" s="170" t="e">
        <f>IF(MOD(ROW(A260)-1,Дорожки),INDEX('мног2007-08 Дев'!$D$3:$D$102,MOD(ROW(A260)-1,Дорожки)+Дорожки*(COUNTIF($A$2:A261,"*Забег*")-1)-(COUNTIF($A$2:A261,"*Забег*")-1)),COUNTIF($A$1:A260,"*Забег*")+1&amp;" ЗАБЕГ")</f>
        <v>#REF!</v>
      </c>
    </row>
    <row r="262" spans="1:10" ht="15.75" x14ac:dyDescent="0.25">
      <c r="A262">
        <v>8</v>
      </c>
      <c r="G262" s="192">
        <v>8</v>
      </c>
      <c r="H262" t="str">
        <f>IF(MOD(ROW(A261)-1,Дорожки),INDEX('мног2007-08 Дев'!$B$3:$B$102,MOD(ROW(A261)-1,Дорожки)+Дорожки*(COUNTIF($A$2:A262,"*Забег*")-1)-(COUNTIF($A$2:A262,"*Забег*")-1)),COUNTIF($A$1:A261,"*Забег*")+1&amp;" ЗАБЕГ")</f>
        <v>30 ЗАБЕГ</v>
      </c>
      <c r="I262" t="str">
        <f>IF(MOD(ROW(A261)-1,Дорожки),INDEX('мног2007-08 Дев'!$C$3:$C$102,MOD(ROW(A261)-1,Дорожки)+Дорожки*(COUNTIF($A$2:A262,"*Забег*")-1)-(COUNTIF($A$2:A262,"*Забег*")-1)),COUNTIF($A$1:A261,"*Забег*")+1&amp;" ЗАБЕГ")</f>
        <v>30 ЗАБЕГ</v>
      </c>
      <c r="J262" s="170" t="str">
        <f>IF(MOD(ROW(A261)-1,Дорожки),INDEX('мног2007-08 Дев'!$D$3:$D$102,MOD(ROW(A261)-1,Дорожки)+Дорожки*(COUNTIF($A$2:A262,"*Забег*")-1)-(COUNTIF($A$2:A262,"*Забег*")-1)),COUNTIF($A$1:A261,"*Забег*")+1&amp;" ЗАБЕГ")</f>
        <v>30 ЗАБЕГ</v>
      </c>
    </row>
    <row r="263" spans="1:10" x14ac:dyDescent="0.25">
      <c r="A263" s="191" t="s">
        <v>216</v>
      </c>
      <c r="B263" s="191"/>
      <c r="C263" s="191"/>
      <c r="D263" s="191"/>
      <c r="E263" s="191"/>
      <c r="H263" t="e">
        <f>IF(MOD(ROW(A262)-1,Дорожки),INDEX('мног2007-08 Дев'!$B$3:$B$102,MOD(ROW(A262)-1,Дорожки)+Дорожки*(COUNTIF($A$2:A263,"*Забег*")-1)-(COUNTIF($A$2:A263,"*Забег*")-1)),COUNTIF($A$1:A262,"*Забег*")+1&amp;" ЗАБЕГ")</f>
        <v>#REF!</v>
      </c>
      <c r="I263" t="e">
        <f>IF(MOD(ROW(A262)-1,Дорожки),INDEX('мног2007-08 Дев'!$C$3:$C$102,MOD(ROW(A262)-1,Дорожки)+Дорожки*(COUNTIF($A$2:A263,"*Забег*")-1)-(COUNTIF($A$2:A263,"*Забег*")-1)),COUNTIF($A$1:A262,"*Забег*")+1&amp;" ЗАБЕГ")</f>
        <v>#REF!</v>
      </c>
      <c r="J263" s="170" t="e">
        <f>IF(MOD(ROW(A262)-1,Дорожки),INDEX('мног2007-08 Дев'!$D$3:$D$102,MOD(ROW(A262)-1,Дорожки)+Дорожки*(COUNTIF($A$2:A263,"*Забег*")-1)-(COUNTIF($A$2:A263,"*Забег*")-1)),COUNTIF($A$1:A262,"*Забег*")+1&amp;" ЗАБЕГ")</f>
        <v>#REF!</v>
      </c>
    </row>
    <row r="264" spans="1:10" ht="15.75" x14ac:dyDescent="0.25">
      <c r="A264">
        <v>1</v>
      </c>
      <c r="G264" s="192">
        <v>1</v>
      </c>
      <c r="H264" t="e">
        <f>IF(MOD(ROW(A263)-1,Дорожки),INDEX('мног2007-08 Дев'!$B$3:$B$102,MOD(ROW(A263)-1,Дорожки)+Дорожки*(COUNTIF($A$2:A264,"*Забег*")-1)-(COUNTIF($A$2:A264,"*Забег*")-1)),COUNTIF($A$1:A263,"*Забег*")+1&amp;" ЗАБЕГ")</f>
        <v>#REF!</v>
      </c>
      <c r="I264" t="e">
        <f>IF(MOD(ROW(A263)-1,Дорожки),INDEX('мног2007-08 Дев'!$C$3:$C$102,MOD(ROW(A263)-1,Дорожки)+Дорожки*(COUNTIF($A$2:A264,"*Забег*")-1)-(COUNTIF($A$2:A264,"*Забег*")-1)),COUNTIF($A$1:A263,"*Забег*")+1&amp;" ЗАБЕГ")</f>
        <v>#REF!</v>
      </c>
      <c r="J264" s="170" t="e">
        <f>IF(MOD(ROW(A263)-1,Дорожки),INDEX('мног2007-08 Дев'!$D$3:$D$102,MOD(ROW(A263)-1,Дорожки)+Дорожки*(COUNTIF($A$2:A264,"*Забег*")-1)-(COUNTIF($A$2:A264,"*Забег*")-1)),COUNTIF($A$1:A263,"*Забег*")+1&amp;" ЗАБЕГ")</f>
        <v>#REF!</v>
      </c>
    </row>
    <row r="265" spans="1:10" ht="15.75" x14ac:dyDescent="0.25">
      <c r="A265">
        <v>2</v>
      </c>
      <c r="G265" s="192">
        <v>2</v>
      </c>
      <c r="H265" t="e">
        <f>IF(MOD(ROW(A264)-1,Дорожки),INDEX('мног2007-08 Дев'!$B$3:$B$102,MOD(ROW(A264)-1,Дорожки)+Дорожки*(COUNTIF($A$2:A265,"*Забег*")-1)-(COUNTIF($A$2:A265,"*Забег*")-1)),COUNTIF($A$1:A264,"*Забег*")+1&amp;" ЗАБЕГ")</f>
        <v>#REF!</v>
      </c>
      <c r="I265" t="e">
        <f>IF(MOD(ROW(A264)-1,Дорожки),INDEX('мног2007-08 Дев'!$C$3:$C$102,MOD(ROW(A264)-1,Дорожки)+Дорожки*(COUNTIF($A$2:A265,"*Забег*")-1)-(COUNTIF($A$2:A265,"*Забег*")-1)),COUNTIF($A$1:A264,"*Забег*")+1&amp;" ЗАБЕГ")</f>
        <v>#REF!</v>
      </c>
      <c r="J265" s="170" t="e">
        <f>IF(MOD(ROW(A264)-1,Дорожки),INDEX('мног2007-08 Дев'!$D$3:$D$102,MOD(ROW(A264)-1,Дорожки)+Дорожки*(COUNTIF($A$2:A265,"*Забег*")-1)-(COUNTIF($A$2:A265,"*Забег*")-1)),COUNTIF($A$1:A264,"*Забег*")+1&amp;" ЗАБЕГ")</f>
        <v>#REF!</v>
      </c>
    </row>
    <row r="266" spans="1:10" ht="15.75" x14ac:dyDescent="0.25">
      <c r="A266">
        <v>3</v>
      </c>
      <c r="G266" s="192">
        <v>3</v>
      </c>
      <c r="H266" t="e">
        <f>IF(MOD(ROW(A265)-1,Дорожки),INDEX('мног2007-08 Дев'!$B$3:$B$102,MOD(ROW(A265)-1,Дорожки)+Дорожки*(COUNTIF($A$2:A266,"*Забег*")-1)-(COUNTIF($A$2:A266,"*Забег*")-1)),COUNTIF($A$1:A265,"*Забег*")+1&amp;" ЗАБЕГ")</f>
        <v>#REF!</v>
      </c>
      <c r="I266" t="e">
        <f>IF(MOD(ROW(A265)-1,Дорожки),INDEX('мног2007-08 Дев'!$C$3:$C$102,MOD(ROW(A265)-1,Дорожки)+Дорожки*(COUNTIF($A$2:A266,"*Забег*")-1)-(COUNTIF($A$2:A266,"*Забег*")-1)),COUNTIF($A$1:A265,"*Забег*")+1&amp;" ЗАБЕГ")</f>
        <v>#REF!</v>
      </c>
      <c r="J266" s="170" t="e">
        <f>IF(MOD(ROW(A265)-1,Дорожки),INDEX('мног2007-08 Дев'!$D$3:$D$102,MOD(ROW(A265)-1,Дорожки)+Дорожки*(COUNTIF($A$2:A266,"*Забег*")-1)-(COUNTIF($A$2:A266,"*Забег*")-1)),COUNTIF($A$1:A265,"*Забег*")+1&amp;" ЗАБЕГ")</f>
        <v>#REF!</v>
      </c>
    </row>
    <row r="267" spans="1:10" ht="15.75" x14ac:dyDescent="0.25">
      <c r="A267">
        <v>4</v>
      </c>
      <c r="G267" s="192">
        <v>4</v>
      </c>
      <c r="H267" t="str">
        <f>IF(MOD(ROW(A266)-1,Дорожки),INDEX('мног2007-08 Дев'!$B$3:$B$102,MOD(ROW(A266)-1,Дорожки)+Дорожки*(COUNTIF($A$2:A267,"*Забег*")-1)-(COUNTIF($A$2:A267,"*Забег*")-1)),COUNTIF($A$1:A266,"*Забег*")+1&amp;" ЗАБЕГ")</f>
        <v>31 ЗАБЕГ</v>
      </c>
      <c r="I267" t="str">
        <f>IF(MOD(ROW(A266)-1,Дорожки),INDEX('мног2007-08 Дев'!$C$3:$C$102,MOD(ROW(A266)-1,Дорожки)+Дорожки*(COUNTIF($A$2:A267,"*Забег*")-1)-(COUNTIF($A$2:A267,"*Забег*")-1)),COUNTIF($A$1:A266,"*Забег*")+1&amp;" ЗАБЕГ")</f>
        <v>31 ЗАБЕГ</v>
      </c>
      <c r="J267" s="170" t="str">
        <f>IF(MOD(ROW(A266)-1,Дорожки),INDEX('мног2007-08 Дев'!$D$3:$D$102,MOD(ROW(A266)-1,Дорожки)+Дорожки*(COUNTIF($A$2:A267,"*Забег*")-1)-(COUNTIF($A$2:A267,"*Забег*")-1)),COUNTIF($A$1:A266,"*Забег*")+1&amp;" ЗАБЕГ")</f>
        <v>31 ЗАБЕГ</v>
      </c>
    </row>
    <row r="268" spans="1:10" ht="15.75" x14ac:dyDescent="0.25">
      <c r="A268">
        <v>5</v>
      </c>
      <c r="G268" s="192">
        <v>5</v>
      </c>
      <c r="H268" t="e">
        <f>IF(MOD(ROW(A267)-1,Дорожки),INDEX('мног2007-08 Дев'!$B$3:$B$102,MOD(ROW(A267)-1,Дорожки)+Дорожки*(COUNTIF($A$2:A268,"*Забег*")-1)-(COUNTIF($A$2:A268,"*Забег*")-1)),COUNTIF($A$1:A267,"*Забег*")+1&amp;" ЗАБЕГ")</f>
        <v>#REF!</v>
      </c>
      <c r="I268" t="e">
        <f>IF(MOD(ROW(A267)-1,Дорожки),INDEX('мног2007-08 Дев'!$C$3:$C$102,MOD(ROW(A267)-1,Дорожки)+Дорожки*(COUNTIF($A$2:A268,"*Забег*")-1)-(COUNTIF($A$2:A268,"*Забег*")-1)),COUNTIF($A$1:A267,"*Забег*")+1&amp;" ЗАБЕГ")</f>
        <v>#REF!</v>
      </c>
      <c r="J268" s="170" t="e">
        <f>IF(MOD(ROW(A267)-1,Дорожки),INDEX('мног2007-08 Дев'!$D$3:$D$102,MOD(ROW(A267)-1,Дорожки)+Дорожки*(COUNTIF($A$2:A268,"*Забег*")-1)-(COUNTIF($A$2:A268,"*Забег*")-1)),COUNTIF($A$1:A267,"*Забег*")+1&amp;" ЗАБЕГ")</f>
        <v>#REF!</v>
      </c>
    </row>
    <row r="269" spans="1:10" ht="15.75" x14ac:dyDescent="0.25">
      <c r="A269">
        <v>6</v>
      </c>
      <c r="G269" s="192">
        <v>6</v>
      </c>
      <c r="H269" t="e">
        <f>IF(MOD(ROW(A268)-1,Дорожки),INDEX('мног2007-08 Дев'!$B$3:$B$102,MOD(ROW(A268)-1,Дорожки)+Дорожки*(COUNTIF($A$2:A269,"*Забег*")-1)-(COUNTIF($A$2:A269,"*Забег*")-1)),COUNTIF($A$1:A268,"*Забег*")+1&amp;" ЗАБЕГ")</f>
        <v>#REF!</v>
      </c>
      <c r="I269" t="e">
        <f>IF(MOD(ROW(A268)-1,Дорожки),INDEX('мног2007-08 Дев'!$C$3:$C$102,MOD(ROW(A268)-1,Дорожки)+Дорожки*(COUNTIF($A$2:A269,"*Забег*")-1)-(COUNTIF($A$2:A269,"*Забег*")-1)),COUNTIF($A$1:A268,"*Забег*")+1&amp;" ЗАБЕГ")</f>
        <v>#REF!</v>
      </c>
      <c r="J269" s="170" t="e">
        <f>IF(MOD(ROW(A268)-1,Дорожки),INDEX('мног2007-08 Дев'!$D$3:$D$102,MOD(ROW(A268)-1,Дорожки)+Дорожки*(COUNTIF($A$2:A269,"*Забег*")-1)-(COUNTIF($A$2:A269,"*Забег*")-1)),COUNTIF($A$1:A268,"*Забег*")+1&amp;" ЗАБЕГ")</f>
        <v>#REF!</v>
      </c>
    </row>
    <row r="270" spans="1:10" ht="15.75" x14ac:dyDescent="0.25">
      <c r="A270">
        <v>7</v>
      </c>
      <c r="G270" s="192">
        <v>7</v>
      </c>
      <c r="H270" t="e">
        <f>IF(MOD(ROW(A269)-1,Дорожки),INDEX('мног2007-08 Дев'!$B$3:$B$102,MOD(ROW(A269)-1,Дорожки)+Дорожки*(COUNTIF($A$2:A270,"*Забег*")-1)-(COUNTIF($A$2:A270,"*Забег*")-1)),COUNTIF($A$1:A269,"*Забег*")+1&amp;" ЗАБЕГ")</f>
        <v>#REF!</v>
      </c>
      <c r="I270" t="e">
        <f>IF(MOD(ROW(A269)-1,Дорожки),INDEX('мног2007-08 Дев'!$C$3:$C$102,MOD(ROW(A269)-1,Дорожки)+Дорожки*(COUNTIF($A$2:A270,"*Забег*")-1)-(COUNTIF($A$2:A270,"*Забег*")-1)),COUNTIF($A$1:A269,"*Забег*")+1&amp;" ЗАБЕГ")</f>
        <v>#REF!</v>
      </c>
      <c r="J270" s="170" t="e">
        <f>IF(MOD(ROW(A269)-1,Дорожки),INDEX('мног2007-08 Дев'!$D$3:$D$102,MOD(ROW(A269)-1,Дорожки)+Дорожки*(COUNTIF($A$2:A270,"*Забег*")-1)-(COUNTIF($A$2:A270,"*Забег*")-1)),COUNTIF($A$1:A269,"*Забег*")+1&amp;" ЗАБЕГ")</f>
        <v>#REF!</v>
      </c>
    </row>
    <row r="271" spans="1:10" ht="15.75" x14ac:dyDescent="0.25">
      <c r="A271">
        <v>8</v>
      </c>
      <c r="G271" s="192">
        <v>8</v>
      </c>
      <c r="H271" t="e">
        <f>IF(MOD(ROW(A270)-1,Дорожки),INDEX('мног2007-08 Дев'!$B$3:$B$102,MOD(ROW(A270)-1,Дорожки)+Дорожки*(COUNTIF($A$2:A271,"*Забег*")-1)-(COUNTIF($A$2:A271,"*Забег*")-1)),COUNTIF($A$1:A270,"*Забег*")+1&amp;" ЗАБЕГ")</f>
        <v>#REF!</v>
      </c>
      <c r="I271" t="e">
        <f>IF(MOD(ROW(A270)-1,Дорожки),INDEX('мног2007-08 Дев'!$C$3:$C$102,MOD(ROW(A270)-1,Дорожки)+Дорожки*(COUNTIF($A$2:A271,"*Забег*")-1)-(COUNTIF($A$2:A271,"*Забег*")-1)),COUNTIF($A$1:A270,"*Забег*")+1&amp;" ЗАБЕГ")</f>
        <v>#REF!</v>
      </c>
      <c r="J271" s="170" t="e">
        <f>IF(MOD(ROW(A270)-1,Дорожки),INDEX('мног2007-08 Дев'!$D$3:$D$102,MOD(ROW(A270)-1,Дорожки)+Дорожки*(COUNTIF($A$2:A271,"*Забег*")-1)-(COUNTIF($A$2:A271,"*Забег*")-1)),COUNTIF($A$1:A270,"*Забег*")+1&amp;" ЗАБЕГ")</f>
        <v>#REF!</v>
      </c>
    </row>
    <row r="272" spans="1:10" x14ac:dyDescent="0.25">
      <c r="A272" s="191" t="s">
        <v>217</v>
      </c>
      <c r="B272" s="191"/>
      <c r="C272" s="191"/>
      <c r="D272" s="191"/>
      <c r="E272" s="191"/>
      <c r="H272" t="str">
        <f>IF(MOD(ROW(A271)-1,Дорожки),INDEX('мног2007-08 Дев'!$B$3:$B$102,MOD(ROW(A271)-1,Дорожки)+Дорожки*(COUNTIF($A$2:A272,"*Забег*")-1)-(COUNTIF($A$2:A272,"*Забег*")-1)),COUNTIF($A$1:A271,"*Забег*")+1&amp;" ЗАБЕГ")</f>
        <v>31 ЗАБЕГ</v>
      </c>
      <c r="I272" t="str">
        <f>IF(MOD(ROW(A271)-1,Дорожки),INDEX('мног2007-08 Дев'!$C$3:$C$102,MOD(ROW(A271)-1,Дорожки)+Дорожки*(COUNTIF($A$2:A272,"*Забег*")-1)-(COUNTIF($A$2:A272,"*Забег*")-1)),COUNTIF($A$1:A271,"*Забег*")+1&amp;" ЗАБЕГ")</f>
        <v>31 ЗАБЕГ</v>
      </c>
      <c r="J272" s="170" t="str">
        <f>IF(MOD(ROW(A271)-1,Дорожки),INDEX('мног2007-08 Дев'!$D$3:$D$102,MOD(ROW(A271)-1,Дорожки)+Дорожки*(COUNTIF($A$2:A272,"*Забег*")-1)-(COUNTIF($A$2:A272,"*Забег*")-1)),COUNTIF($A$1:A271,"*Забег*")+1&amp;" ЗАБЕГ")</f>
        <v>31 ЗАБЕГ</v>
      </c>
    </row>
    <row r="273" spans="1:10" ht="15.75" x14ac:dyDescent="0.25">
      <c r="A273">
        <v>1</v>
      </c>
      <c r="G273" s="192">
        <v>1</v>
      </c>
      <c r="H273" t="e">
        <f>IF(MOD(ROW(A272)-1,Дорожки),INDEX('мног2007-08 Дев'!$B$3:$B$102,MOD(ROW(A272)-1,Дорожки)+Дорожки*(COUNTIF($A$2:A273,"*Забег*")-1)-(COUNTIF($A$2:A273,"*Забег*")-1)),COUNTIF($A$1:A272,"*Забег*")+1&amp;" ЗАБЕГ")</f>
        <v>#REF!</v>
      </c>
      <c r="I273" t="e">
        <f>IF(MOD(ROW(A272)-1,Дорожки),INDEX('мног2007-08 Дев'!$C$3:$C$102,MOD(ROW(A272)-1,Дорожки)+Дорожки*(COUNTIF($A$2:A273,"*Забег*")-1)-(COUNTIF($A$2:A273,"*Забег*")-1)),COUNTIF($A$1:A272,"*Забег*")+1&amp;" ЗАБЕГ")</f>
        <v>#REF!</v>
      </c>
      <c r="J273" s="170" t="e">
        <f>IF(MOD(ROW(A272)-1,Дорожки),INDEX('мног2007-08 Дев'!$D$3:$D$102,MOD(ROW(A272)-1,Дорожки)+Дорожки*(COUNTIF($A$2:A273,"*Забег*")-1)-(COUNTIF($A$2:A273,"*Забег*")-1)),COUNTIF($A$1:A272,"*Забег*")+1&amp;" ЗАБЕГ")</f>
        <v>#REF!</v>
      </c>
    </row>
    <row r="274" spans="1:10" ht="15.75" x14ac:dyDescent="0.25">
      <c r="A274">
        <v>2</v>
      </c>
      <c r="G274" s="192">
        <v>2</v>
      </c>
      <c r="H274" t="e">
        <f>IF(MOD(ROW(A273)-1,Дорожки),INDEX('мног2007-08 Дев'!$B$3:$B$102,MOD(ROW(A273)-1,Дорожки)+Дорожки*(COUNTIF($A$2:A274,"*Забег*")-1)-(COUNTIF($A$2:A274,"*Забег*")-1)),COUNTIF($A$1:A273,"*Забег*")+1&amp;" ЗАБЕГ")</f>
        <v>#REF!</v>
      </c>
      <c r="I274" t="e">
        <f>IF(MOD(ROW(A273)-1,Дорожки),INDEX('мног2007-08 Дев'!$C$3:$C$102,MOD(ROW(A273)-1,Дорожки)+Дорожки*(COUNTIF($A$2:A274,"*Забег*")-1)-(COUNTIF($A$2:A274,"*Забег*")-1)),COUNTIF($A$1:A273,"*Забег*")+1&amp;" ЗАБЕГ")</f>
        <v>#REF!</v>
      </c>
      <c r="J274" s="170" t="e">
        <f>IF(MOD(ROW(A273)-1,Дорожки),INDEX('мног2007-08 Дев'!$D$3:$D$102,MOD(ROW(A273)-1,Дорожки)+Дорожки*(COUNTIF($A$2:A274,"*Забег*")-1)-(COUNTIF($A$2:A274,"*Забег*")-1)),COUNTIF($A$1:A273,"*Забег*")+1&amp;" ЗАБЕГ")</f>
        <v>#REF!</v>
      </c>
    </row>
    <row r="275" spans="1:10" ht="15.75" x14ac:dyDescent="0.25">
      <c r="A275">
        <v>3</v>
      </c>
      <c r="G275" s="192">
        <v>3</v>
      </c>
      <c r="H275" t="e">
        <f>IF(MOD(ROW(A274)-1,Дорожки),INDEX('мног2007-08 Дев'!$B$3:$B$102,MOD(ROW(A274)-1,Дорожки)+Дорожки*(COUNTIF($A$2:A275,"*Забег*")-1)-(COUNTIF($A$2:A275,"*Забег*")-1)),COUNTIF($A$1:A274,"*Забег*")+1&amp;" ЗАБЕГ")</f>
        <v>#REF!</v>
      </c>
      <c r="I275" t="e">
        <f>IF(MOD(ROW(A274)-1,Дорожки),INDEX('мног2007-08 Дев'!$C$3:$C$102,MOD(ROW(A274)-1,Дорожки)+Дорожки*(COUNTIF($A$2:A275,"*Забег*")-1)-(COUNTIF($A$2:A275,"*Забег*")-1)),COUNTIF($A$1:A274,"*Забег*")+1&amp;" ЗАБЕГ")</f>
        <v>#REF!</v>
      </c>
      <c r="J275" s="170" t="e">
        <f>IF(MOD(ROW(A274)-1,Дорожки),INDEX('мног2007-08 Дев'!$D$3:$D$102,MOD(ROW(A274)-1,Дорожки)+Дорожки*(COUNTIF($A$2:A275,"*Забег*")-1)-(COUNTIF($A$2:A275,"*Забег*")-1)),COUNTIF($A$1:A274,"*Забег*")+1&amp;" ЗАБЕГ")</f>
        <v>#REF!</v>
      </c>
    </row>
    <row r="276" spans="1:10" ht="15.75" x14ac:dyDescent="0.25">
      <c r="A276">
        <v>4</v>
      </c>
      <c r="G276" s="192">
        <v>4</v>
      </c>
      <c r="H276" t="e">
        <f>IF(MOD(ROW(A275)-1,Дорожки),INDEX('мног2007-08 Дев'!$B$3:$B$102,MOD(ROW(A275)-1,Дорожки)+Дорожки*(COUNTIF($A$2:A276,"*Забег*")-1)-(COUNTIF($A$2:A276,"*Забег*")-1)),COUNTIF($A$1:A275,"*Забег*")+1&amp;" ЗАБЕГ")</f>
        <v>#REF!</v>
      </c>
      <c r="I276" t="e">
        <f>IF(MOD(ROW(A275)-1,Дорожки),INDEX('мног2007-08 Дев'!$C$3:$C$102,MOD(ROW(A275)-1,Дорожки)+Дорожки*(COUNTIF($A$2:A276,"*Забег*")-1)-(COUNTIF($A$2:A276,"*Забег*")-1)),COUNTIF($A$1:A275,"*Забег*")+1&amp;" ЗАБЕГ")</f>
        <v>#REF!</v>
      </c>
      <c r="J276" s="170" t="e">
        <f>IF(MOD(ROW(A275)-1,Дорожки),INDEX('мног2007-08 Дев'!$D$3:$D$102,MOD(ROW(A275)-1,Дорожки)+Дорожки*(COUNTIF($A$2:A276,"*Забег*")-1)-(COUNTIF($A$2:A276,"*Забег*")-1)),COUNTIF($A$1:A275,"*Забег*")+1&amp;" ЗАБЕГ")</f>
        <v>#REF!</v>
      </c>
    </row>
    <row r="277" spans="1:10" ht="15.75" x14ac:dyDescent="0.25">
      <c r="A277">
        <v>5</v>
      </c>
      <c r="G277" s="192">
        <v>5</v>
      </c>
      <c r="H277" t="str">
        <f>IF(MOD(ROW(A276)-1,Дорожки),INDEX('мног2007-08 Дев'!$B$3:$B$102,MOD(ROW(A276)-1,Дорожки)+Дорожки*(COUNTIF($A$2:A277,"*Забег*")-1)-(COUNTIF($A$2:A277,"*Забег*")-1)),COUNTIF($A$1:A276,"*Забег*")+1&amp;" ЗАБЕГ")</f>
        <v>32 ЗАБЕГ</v>
      </c>
      <c r="I277" t="str">
        <f>IF(MOD(ROW(A276)-1,Дорожки),INDEX('мног2007-08 Дев'!$C$3:$C$102,MOD(ROW(A276)-1,Дорожки)+Дорожки*(COUNTIF($A$2:A277,"*Забег*")-1)-(COUNTIF($A$2:A277,"*Забег*")-1)),COUNTIF($A$1:A276,"*Забег*")+1&amp;" ЗАБЕГ")</f>
        <v>32 ЗАБЕГ</v>
      </c>
      <c r="J277" s="170" t="str">
        <f>IF(MOD(ROW(A276)-1,Дорожки),INDEX('мног2007-08 Дев'!$D$3:$D$102,MOD(ROW(A276)-1,Дорожки)+Дорожки*(COUNTIF($A$2:A277,"*Забег*")-1)-(COUNTIF($A$2:A277,"*Забег*")-1)),COUNTIF($A$1:A276,"*Забег*")+1&amp;" ЗАБЕГ")</f>
        <v>32 ЗАБЕГ</v>
      </c>
    </row>
    <row r="278" spans="1:10" ht="15.75" x14ac:dyDescent="0.25">
      <c r="A278">
        <v>6</v>
      </c>
      <c r="G278" s="192">
        <v>6</v>
      </c>
      <c r="H278" t="e">
        <f>IF(MOD(ROW(A277)-1,Дорожки),INDEX('мног2007-08 Дев'!$B$3:$B$102,MOD(ROW(A277)-1,Дорожки)+Дорожки*(COUNTIF($A$2:A278,"*Забег*")-1)-(COUNTIF($A$2:A278,"*Забег*")-1)),COUNTIF($A$1:A277,"*Забег*")+1&amp;" ЗАБЕГ")</f>
        <v>#REF!</v>
      </c>
      <c r="I278" t="e">
        <f>IF(MOD(ROW(A277)-1,Дорожки),INDEX('мног2007-08 Дев'!$C$3:$C$102,MOD(ROW(A277)-1,Дорожки)+Дорожки*(COUNTIF($A$2:A278,"*Забег*")-1)-(COUNTIF($A$2:A278,"*Забег*")-1)),COUNTIF($A$1:A277,"*Забег*")+1&amp;" ЗАБЕГ")</f>
        <v>#REF!</v>
      </c>
      <c r="J278" s="170" t="e">
        <f>IF(MOD(ROW(A277)-1,Дорожки),INDEX('мног2007-08 Дев'!$D$3:$D$102,MOD(ROW(A277)-1,Дорожки)+Дорожки*(COUNTIF($A$2:A278,"*Забег*")-1)-(COUNTIF($A$2:A278,"*Забег*")-1)),COUNTIF($A$1:A277,"*Забег*")+1&amp;" ЗАБЕГ")</f>
        <v>#REF!</v>
      </c>
    </row>
    <row r="279" spans="1:10" ht="15.75" x14ac:dyDescent="0.25">
      <c r="A279">
        <v>7</v>
      </c>
      <c r="G279" s="192">
        <v>7</v>
      </c>
      <c r="H279" t="e">
        <f>IF(MOD(ROW(A278)-1,Дорожки),INDEX('мног2007-08 Дев'!$B$3:$B$102,MOD(ROW(A278)-1,Дорожки)+Дорожки*(COUNTIF($A$2:A279,"*Забег*")-1)-(COUNTIF($A$2:A279,"*Забег*")-1)),COUNTIF($A$1:A278,"*Забег*")+1&amp;" ЗАБЕГ")</f>
        <v>#REF!</v>
      </c>
      <c r="I279" t="e">
        <f>IF(MOD(ROW(A278)-1,Дорожки),INDEX('мног2007-08 Дев'!$C$3:$C$102,MOD(ROW(A278)-1,Дорожки)+Дорожки*(COUNTIF($A$2:A279,"*Забег*")-1)-(COUNTIF($A$2:A279,"*Забег*")-1)),COUNTIF($A$1:A278,"*Забег*")+1&amp;" ЗАБЕГ")</f>
        <v>#REF!</v>
      </c>
      <c r="J279" s="170" t="e">
        <f>IF(MOD(ROW(A278)-1,Дорожки),INDEX('мног2007-08 Дев'!$D$3:$D$102,MOD(ROW(A278)-1,Дорожки)+Дорожки*(COUNTIF($A$2:A279,"*Забег*")-1)-(COUNTIF($A$2:A279,"*Забег*")-1)),COUNTIF($A$1:A278,"*Забег*")+1&amp;" ЗАБЕГ")</f>
        <v>#REF!</v>
      </c>
    </row>
    <row r="280" spans="1:10" ht="15.75" x14ac:dyDescent="0.25">
      <c r="A280">
        <v>8</v>
      </c>
      <c r="G280" s="192">
        <v>8</v>
      </c>
      <c r="H280" t="e">
        <f>IF(MOD(ROW(A279)-1,Дорожки),INDEX('мног2007-08 Дев'!$B$3:$B$102,MOD(ROW(A279)-1,Дорожки)+Дорожки*(COUNTIF($A$2:A280,"*Забег*")-1)-(COUNTIF($A$2:A280,"*Забег*")-1)),COUNTIF($A$1:A279,"*Забег*")+1&amp;" ЗАБЕГ")</f>
        <v>#REF!</v>
      </c>
      <c r="I280" t="e">
        <f>IF(MOD(ROW(A279)-1,Дорожки),INDEX('мног2007-08 Дев'!$C$3:$C$102,MOD(ROW(A279)-1,Дорожки)+Дорожки*(COUNTIF($A$2:A280,"*Забег*")-1)-(COUNTIF($A$2:A280,"*Забег*")-1)),COUNTIF($A$1:A279,"*Забег*")+1&amp;" ЗАБЕГ")</f>
        <v>#REF!</v>
      </c>
      <c r="J280" s="170" t="e">
        <f>IF(MOD(ROW(A279)-1,Дорожки),INDEX('мног2007-08 Дев'!$D$3:$D$102,MOD(ROW(A279)-1,Дорожки)+Дорожки*(COUNTIF($A$2:A280,"*Забег*")-1)-(COUNTIF($A$2:A280,"*Забег*")-1)),COUNTIF($A$1:A279,"*Забег*")+1&amp;" ЗАБЕГ")</f>
        <v>#REF!</v>
      </c>
    </row>
    <row r="281" spans="1:10" x14ac:dyDescent="0.25">
      <c r="A281" s="191" t="s">
        <v>218</v>
      </c>
      <c r="B281" s="191"/>
      <c r="C281" s="191"/>
      <c r="D281" s="191"/>
      <c r="E281" s="191"/>
      <c r="H281" t="e">
        <f>IF(MOD(ROW(A280)-1,Дорожки),INDEX('мног2007-08 Дев'!$B$3:$B$102,MOD(ROW(A280)-1,Дорожки)+Дорожки*(COUNTIF($A$2:A281,"*Забег*")-1)-(COUNTIF($A$2:A281,"*Забег*")-1)),COUNTIF($A$1:A280,"*Забег*")+1&amp;" ЗАБЕГ")</f>
        <v>#REF!</v>
      </c>
      <c r="I281" t="e">
        <f>IF(MOD(ROW(A280)-1,Дорожки),INDEX('мног2007-08 Дев'!$C$3:$C$102,MOD(ROW(A280)-1,Дорожки)+Дорожки*(COUNTIF($A$2:A281,"*Забег*")-1)-(COUNTIF($A$2:A281,"*Забег*")-1)),COUNTIF($A$1:A280,"*Забег*")+1&amp;" ЗАБЕГ")</f>
        <v>#REF!</v>
      </c>
      <c r="J281" s="170" t="e">
        <f>IF(MOD(ROW(A280)-1,Дорожки),INDEX('мног2007-08 Дев'!$D$3:$D$102,MOD(ROW(A280)-1,Дорожки)+Дорожки*(COUNTIF($A$2:A281,"*Забег*")-1)-(COUNTIF($A$2:A281,"*Забег*")-1)),COUNTIF($A$1:A280,"*Забег*")+1&amp;" ЗАБЕГ")</f>
        <v>#REF!</v>
      </c>
    </row>
    <row r="282" spans="1:10" ht="15.75" x14ac:dyDescent="0.25">
      <c r="A282">
        <v>1</v>
      </c>
      <c r="G282" s="192">
        <v>1</v>
      </c>
      <c r="H282" t="str">
        <f>IF(MOD(ROW(A281)-1,Дорожки),INDEX('мног2007-08 Дев'!$B$3:$B$102,MOD(ROW(A281)-1,Дорожки)+Дорожки*(COUNTIF($A$2:A282,"*Забег*")-1)-(COUNTIF($A$2:A282,"*Забег*")-1)),COUNTIF($A$1:A281,"*Забег*")+1&amp;" ЗАБЕГ")</f>
        <v>33 ЗАБЕГ</v>
      </c>
      <c r="I282" t="str">
        <f>IF(MOD(ROW(A281)-1,Дорожки),INDEX('мног2007-08 Дев'!$C$3:$C$102,MOD(ROW(A281)-1,Дорожки)+Дорожки*(COUNTIF($A$2:A282,"*Забег*")-1)-(COUNTIF($A$2:A282,"*Забег*")-1)),COUNTIF($A$1:A281,"*Забег*")+1&amp;" ЗАБЕГ")</f>
        <v>33 ЗАБЕГ</v>
      </c>
      <c r="J282" s="170" t="str">
        <f>IF(MOD(ROW(A281)-1,Дорожки),INDEX('мног2007-08 Дев'!$D$3:$D$102,MOD(ROW(A281)-1,Дорожки)+Дорожки*(COUNTIF($A$2:A282,"*Забег*")-1)-(COUNTIF($A$2:A282,"*Забег*")-1)),COUNTIF($A$1:A281,"*Забег*")+1&amp;" ЗАБЕГ")</f>
        <v>33 ЗАБЕГ</v>
      </c>
    </row>
    <row r="283" spans="1:10" ht="15.75" x14ac:dyDescent="0.25">
      <c r="A283">
        <v>2</v>
      </c>
      <c r="G283" s="192">
        <v>2</v>
      </c>
      <c r="H283" t="e">
        <f>IF(MOD(ROW(A282)-1,Дорожки),INDEX('мног2007-08 Дев'!$B$3:$B$102,MOD(ROW(A282)-1,Дорожки)+Дорожки*(COUNTIF($A$2:A283,"*Забег*")-1)-(COUNTIF($A$2:A283,"*Забег*")-1)),COUNTIF($A$1:A282,"*Забег*")+1&amp;" ЗАБЕГ")</f>
        <v>#REF!</v>
      </c>
      <c r="I283" t="e">
        <f>IF(MOD(ROW(A282)-1,Дорожки),INDEX('мног2007-08 Дев'!$C$3:$C$102,MOD(ROW(A282)-1,Дорожки)+Дорожки*(COUNTIF($A$2:A283,"*Забег*")-1)-(COUNTIF($A$2:A283,"*Забег*")-1)),COUNTIF($A$1:A282,"*Забег*")+1&amp;" ЗАБЕГ")</f>
        <v>#REF!</v>
      </c>
      <c r="J283" s="170" t="e">
        <f>IF(MOD(ROW(A282)-1,Дорожки),INDEX('мног2007-08 Дев'!$D$3:$D$102,MOD(ROW(A282)-1,Дорожки)+Дорожки*(COUNTIF($A$2:A283,"*Забег*")-1)-(COUNTIF($A$2:A283,"*Забег*")-1)),COUNTIF($A$1:A282,"*Забег*")+1&amp;" ЗАБЕГ")</f>
        <v>#REF!</v>
      </c>
    </row>
    <row r="284" spans="1:10" ht="15.75" x14ac:dyDescent="0.25">
      <c r="A284">
        <v>3</v>
      </c>
      <c r="G284" s="192">
        <v>3</v>
      </c>
      <c r="H284" t="e">
        <f>IF(MOD(ROW(A283)-1,Дорожки),INDEX('мног2007-08 Дев'!$B$3:$B$102,MOD(ROW(A283)-1,Дорожки)+Дорожки*(COUNTIF($A$2:A284,"*Забег*")-1)-(COUNTIF($A$2:A284,"*Забег*")-1)),COUNTIF($A$1:A283,"*Забег*")+1&amp;" ЗАБЕГ")</f>
        <v>#REF!</v>
      </c>
      <c r="I284" t="e">
        <f>IF(MOD(ROW(A283)-1,Дорожки),INDEX('мног2007-08 Дев'!$C$3:$C$102,MOD(ROW(A283)-1,Дорожки)+Дорожки*(COUNTIF($A$2:A284,"*Забег*")-1)-(COUNTIF($A$2:A284,"*Забег*")-1)),COUNTIF($A$1:A283,"*Забег*")+1&amp;" ЗАБЕГ")</f>
        <v>#REF!</v>
      </c>
      <c r="J284" s="170" t="e">
        <f>IF(MOD(ROW(A283)-1,Дорожки),INDEX('мног2007-08 Дев'!$D$3:$D$102,MOD(ROW(A283)-1,Дорожки)+Дорожки*(COUNTIF($A$2:A284,"*Забег*")-1)-(COUNTIF($A$2:A284,"*Забег*")-1)),COUNTIF($A$1:A283,"*Забег*")+1&amp;" ЗАБЕГ")</f>
        <v>#REF!</v>
      </c>
    </row>
    <row r="285" spans="1:10" ht="15.75" x14ac:dyDescent="0.25">
      <c r="A285">
        <v>4</v>
      </c>
      <c r="G285" s="192">
        <v>4</v>
      </c>
      <c r="H285" t="e">
        <f>IF(MOD(ROW(A284)-1,Дорожки),INDEX('мног2007-08 Дев'!$B$3:$B$102,MOD(ROW(A284)-1,Дорожки)+Дорожки*(COUNTIF($A$2:A285,"*Забег*")-1)-(COUNTIF($A$2:A285,"*Забег*")-1)),COUNTIF($A$1:A284,"*Забег*")+1&amp;" ЗАБЕГ")</f>
        <v>#REF!</v>
      </c>
      <c r="I285" t="e">
        <f>IF(MOD(ROW(A284)-1,Дорожки),INDEX('мног2007-08 Дев'!$C$3:$C$102,MOD(ROW(A284)-1,Дорожки)+Дорожки*(COUNTIF($A$2:A285,"*Забег*")-1)-(COUNTIF($A$2:A285,"*Забег*")-1)),COUNTIF($A$1:A284,"*Забег*")+1&amp;" ЗАБЕГ")</f>
        <v>#REF!</v>
      </c>
      <c r="J285" s="170" t="e">
        <f>IF(MOD(ROW(A284)-1,Дорожки),INDEX('мног2007-08 Дев'!$D$3:$D$102,MOD(ROW(A284)-1,Дорожки)+Дорожки*(COUNTIF($A$2:A285,"*Забег*")-1)-(COUNTIF($A$2:A285,"*Забег*")-1)),COUNTIF($A$1:A284,"*Забег*")+1&amp;" ЗАБЕГ")</f>
        <v>#REF!</v>
      </c>
    </row>
    <row r="286" spans="1:10" ht="15.75" x14ac:dyDescent="0.25">
      <c r="A286">
        <v>5</v>
      </c>
      <c r="G286" s="192">
        <v>5</v>
      </c>
      <c r="H286" t="e">
        <f>IF(MOD(ROW(A285)-1,Дорожки),INDEX('мног2007-08 Дев'!$B$3:$B$102,MOD(ROW(A285)-1,Дорожки)+Дорожки*(COUNTIF($A$2:A286,"*Забег*")-1)-(COUNTIF($A$2:A286,"*Забег*")-1)),COUNTIF($A$1:A285,"*Забег*")+1&amp;" ЗАБЕГ")</f>
        <v>#REF!</v>
      </c>
      <c r="I286" t="e">
        <f>IF(MOD(ROW(A285)-1,Дорожки),INDEX('мног2007-08 Дев'!$C$3:$C$102,MOD(ROW(A285)-1,Дорожки)+Дорожки*(COUNTIF($A$2:A286,"*Забег*")-1)-(COUNTIF($A$2:A286,"*Забег*")-1)),COUNTIF($A$1:A285,"*Забег*")+1&amp;" ЗАБЕГ")</f>
        <v>#REF!</v>
      </c>
      <c r="J286" s="170" t="e">
        <f>IF(MOD(ROW(A285)-1,Дорожки),INDEX('мног2007-08 Дев'!$D$3:$D$102,MOD(ROW(A285)-1,Дорожки)+Дорожки*(COUNTIF($A$2:A286,"*Забег*")-1)-(COUNTIF($A$2:A286,"*Забег*")-1)),COUNTIF($A$1:A285,"*Забег*")+1&amp;" ЗАБЕГ")</f>
        <v>#REF!</v>
      </c>
    </row>
    <row r="287" spans="1:10" ht="15.75" x14ac:dyDescent="0.25">
      <c r="A287">
        <v>6</v>
      </c>
      <c r="G287" s="192">
        <v>6</v>
      </c>
      <c r="H287" t="str">
        <f>IF(MOD(ROW(A286)-1,Дорожки),INDEX('мног2007-08 Дев'!$B$3:$B$102,MOD(ROW(A286)-1,Дорожки)+Дорожки*(COUNTIF($A$2:A287,"*Забег*")-1)-(COUNTIF($A$2:A287,"*Забег*")-1)),COUNTIF($A$1:A286,"*Забег*")+1&amp;" ЗАБЕГ")</f>
        <v>33 ЗАБЕГ</v>
      </c>
      <c r="I287" t="str">
        <f>IF(MOD(ROW(A286)-1,Дорожки),INDEX('мног2007-08 Дев'!$C$3:$C$102,MOD(ROW(A286)-1,Дорожки)+Дорожки*(COUNTIF($A$2:A287,"*Забег*")-1)-(COUNTIF($A$2:A287,"*Забег*")-1)),COUNTIF($A$1:A286,"*Забег*")+1&amp;" ЗАБЕГ")</f>
        <v>33 ЗАБЕГ</v>
      </c>
      <c r="J287" s="170" t="str">
        <f>IF(MOD(ROW(A286)-1,Дорожки),INDEX('мног2007-08 Дев'!$D$3:$D$102,MOD(ROW(A286)-1,Дорожки)+Дорожки*(COUNTIF($A$2:A287,"*Забег*")-1)-(COUNTIF($A$2:A287,"*Забег*")-1)),COUNTIF($A$1:A286,"*Забег*")+1&amp;" ЗАБЕГ")</f>
        <v>33 ЗАБЕГ</v>
      </c>
    </row>
    <row r="288" spans="1:10" ht="15.75" x14ac:dyDescent="0.25">
      <c r="A288">
        <v>7</v>
      </c>
      <c r="G288" s="192">
        <v>7</v>
      </c>
      <c r="H288" t="e">
        <f>IF(MOD(ROW(A287)-1,Дорожки),INDEX('мног2007-08 Дев'!$B$3:$B$102,MOD(ROW(A287)-1,Дорожки)+Дорожки*(COUNTIF($A$2:A288,"*Забег*")-1)-(COUNTIF($A$2:A288,"*Забег*")-1)),COUNTIF($A$1:A287,"*Забег*")+1&amp;" ЗАБЕГ")</f>
        <v>#REF!</v>
      </c>
      <c r="I288" t="e">
        <f>IF(MOD(ROW(A287)-1,Дорожки),INDEX('мног2007-08 Дев'!$C$3:$C$102,MOD(ROW(A287)-1,Дорожки)+Дорожки*(COUNTIF($A$2:A288,"*Забег*")-1)-(COUNTIF($A$2:A288,"*Забег*")-1)),COUNTIF($A$1:A287,"*Забег*")+1&amp;" ЗАБЕГ")</f>
        <v>#REF!</v>
      </c>
      <c r="J288" s="170" t="e">
        <f>IF(MOD(ROW(A287)-1,Дорожки),INDEX('мног2007-08 Дев'!$D$3:$D$102,MOD(ROW(A287)-1,Дорожки)+Дорожки*(COUNTIF($A$2:A288,"*Забег*")-1)-(COUNTIF($A$2:A288,"*Забег*")-1)),COUNTIF($A$1:A287,"*Забег*")+1&amp;" ЗАБЕГ")</f>
        <v>#REF!</v>
      </c>
    </row>
    <row r="289" spans="1:10" ht="15.75" x14ac:dyDescent="0.25">
      <c r="A289">
        <v>8</v>
      </c>
      <c r="G289" s="192">
        <v>8</v>
      </c>
      <c r="H289" t="e">
        <f>IF(MOD(ROW(A288)-1,Дорожки),INDEX('мног2007-08 Дев'!$B$3:$B$102,MOD(ROW(A288)-1,Дорожки)+Дорожки*(COUNTIF($A$2:A289,"*Забег*")-1)-(COUNTIF($A$2:A289,"*Забег*")-1)),COUNTIF($A$1:A288,"*Забег*")+1&amp;" ЗАБЕГ")</f>
        <v>#REF!</v>
      </c>
      <c r="I289" t="e">
        <f>IF(MOD(ROW(A288)-1,Дорожки),INDEX('мног2007-08 Дев'!$C$3:$C$102,MOD(ROW(A288)-1,Дорожки)+Дорожки*(COUNTIF($A$2:A289,"*Забег*")-1)-(COUNTIF($A$2:A289,"*Забег*")-1)),COUNTIF($A$1:A288,"*Забег*")+1&amp;" ЗАБЕГ")</f>
        <v>#REF!</v>
      </c>
      <c r="J289" s="170" t="e">
        <f>IF(MOD(ROW(A288)-1,Дорожки),INDEX('мног2007-08 Дев'!$D$3:$D$102,MOD(ROW(A288)-1,Дорожки)+Дорожки*(COUNTIF($A$2:A289,"*Забег*")-1)-(COUNTIF($A$2:A289,"*Забег*")-1)),COUNTIF($A$1:A288,"*Забег*")+1&amp;" ЗАБЕГ")</f>
        <v>#REF!</v>
      </c>
    </row>
    <row r="290" spans="1:10" x14ac:dyDescent="0.25">
      <c r="A290" s="191" t="s">
        <v>219</v>
      </c>
      <c r="B290" s="191"/>
      <c r="C290" s="191"/>
      <c r="D290" s="191"/>
      <c r="E290" s="191"/>
      <c r="H290" t="e">
        <f>IF(MOD(ROW(A289)-1,Дорожки),INDEX('мног2007-08 Дев'!$B$3:$B$102,MOD(ROW(A289)-1,Дорожки)+Дорожки*(COUNTIF($A$2:A290,"*Забег*")-1)-(COUNTIF($A$2:A290,"*Забег*")-1)),COUNTIF($A$1:A289,"*Забег*")+1&amp;" ЗАБЕГ")</f>
        <v>#REF!</v>
      </c>
      <c r="I290" t="e">
        <f>IF(MOD(ROW(A289)-1,Дорожки),INDEX('мног2007-08 Дев'!$C$3:$C$102,MOD(ROW(A289)-1,Дорожки)+Дорожки*(COUNTIF($A$2:A290,"*Забег*")-1)-(COUNTIF($A$2:A290,"*Забег*")-1)),COUNTIF($A$1:A289,"*Забег*")+1&amp;" ЗАБЕГ")</f>
        <v>#REF!</v>
      </c>
      <c r="J290" s="170" t="e">
        <f>IF(MOD(ROW(A289)-1,Дорожки),INDEX('мног2007-08 Дев'!$D$3:$D$102,MOD(ROW(A289)-1,Дорожки)+Дорожки*(COUNTIF($A$2:A290,"*Забег*")-1)-(COUNTIF($A$2:A290,"*Забег*")-1)),COUNTIF($A$1:A289,"*Забег*")+1&amp;" ЗАБЕГ")</f>
        <v>#REF!</v>
      </c>
    </row>
    <row r="291" spans="1:10" ht="15.75" x14ac:dyDescent="0.25">
      <c r="A291">
        <v>1</v>
      </c>
      <c r="G291" s="192">
        <v>1</v>
      </c>
      <c r="H291" t="e">
        <f>IF(MOD(ROW(A290)-1,Дорожки),INDEX('мног2007-08 Дев'!$B$3:$B$102,MOD(ROW(A290)-1,Дорожки)+Дорожки*(COUNTIF($A$2:A291,"*Забег*")-1)-(COUNTIF($A$2:A291,"*Забег*")-1)),COUNTIF($A$1:A290,"*Забег*")+1&amp;" ЗАБЕГ")</f>
        <v>#REF!</v>
      </c>
      <c r="I291" t="e">
        <f>IF(MOD(ROW(A290)-1,Дорожки),INDEX('мног2007-08 Дев'!$C$3:$C$102,MOD(ROW(A290)-1,Дорожки)+Дорожки*(COUNTIF($A$2:A291,"*Забег*")-1)-(COUNTIF($A$2:A291,"*Забег*")-1)),COUNTIF($A$1:A290,"*Забег*")+1&amp;" ЗАБЕГ")</f>
        <v>#REF!</v>
      </c>
      <c r="J291" s="170" t="e">
        <f>IF(MOD(ROW(A290)-1,Дорожки),INDEX('мног2007-08 Дев'!$D$3:$D$102,MOD(ROW(A290)-1,Дорожки)+Дорожки*(COUNTIF($A$2:A291,"*Забег*")-1)-(COUNTIF($A$2:A291,"*Забег*")-1)),COUNTIF($A$1:A290,"*Забег*")+1&amp;" ЗАБЕГ")</f>
        <v>#REF!</v>
      </c>
    </row>
    <row r="292" spans="1:10" ht="15.75" x14ac:dyDescent="0.25">
      <c r="A292">
        <v>2</v>
      </c>
      <c r="G292" s="192">
        <v>2</v>
      </c>
      <c r="H292" t="str">
        <f>IF(MOD(ROW(A291)-1,Дорожки),INDEX('мног2007-08 Дев'!$B$3:$B$102,MOD(ROW(A291)-1,Дорожки)+Дорожки*(COUNTIF($A$2:A292,"*Забег*")-1)-(COUNTIF($A$2:A292,"*Забег*")-1)),COUNTIF($A$1:A291,"*Забег*")+1&amp;" ЗАБЕГ")</f>
        <v>34 ЗАБЕГ</v>
      </c>
      <c r="I292" t="str">
        <f>IF(MOD(ROW(A291)-1,Дорожки),INDEX('мног2007-08 Дев'!$C$3:$C$102,MOD(ROW(A291)-1,Дорожки)+Дорожки*(COUNTIF($A$2:A292,"*Забег*")-1)-(COUNTIF($A$2:A292,"*Забег*")-1)),COUNTIF($A$1:A291,"*Забег*")+1&amp;" ЗАБЕГ")</f>
        <v>34 ЗАБЕГ</v>
      </c>
      <c r="J292" s="170" t="str">
        <f>IF(MOD(ROW(A291)-1,Дорожки),INDEX('мног2007-08 Дев'!$D$3:$D$102,MOD(ROW(A291)-1,Дорожки)+Дорожки*(COUNTIF($A$2:A292,"*Забег*")-1)-(COUNTIF($A$2:A292,"*Забег*")-1)),COUNTIF($A$1:A291,"*Забег*")+1&amp;" ЗАБЕГ")</f>
        <v>34 ЗАБЕГ</v>
      </c>
    </row>
    <row r="293" spans="1:10" ht="15.75" x14ac:dyDescent="0.25">
      <c r="A293">
        <v>3</v>
      </c>
      <c r="G293" s="192">
        <v>3</v>
      </c>
      <c r="H293" t="e">
        <f>IF(MOD(ROW(A292)-1,Дорожки),INDEX('мног2007-08 Дев'!$B$3:$B$102,MOD(ROW(A292)-1,Дорожки)+Дорожки*(COUNTIF($A$2:A293,"*Забег*")-1)-(COUNTIF($A$2:A293,"*Забег*")-1)),COUNTIF($A$1:A292,"*Забег*")+1&amp;" ЗАБЕГ")</f>
        <v>#REF!</v>
      </c>
      <c r="I293" t="e">
        <f>IF(MOD(ROW(A292)-1,Дорожки),INDEX('мног2007-08 Дев'!$C$3:$C$102,MOD(ROW(A292)-1,Дорожки)+Дорожки*(COUNTIF($A$2:A293,"*Забег*")-1)-(COUNTIF($A$2:A293,"*Забег*")-1)),COUNTIF($A$1:A292,"*Забег*")+1&amp;" ЗАБЕГ")</f>
        <v>#REF!</v>
      </c>
      <c r="J293" s="170" t="e">
        <f>IF(MOD(ROW(A292)-1,Дорожки),INDEX('мног2007-08 Дев'!$D$3:$D$102,MOD(ROW(A292)-1,Дорожки)+Дорожки*(COUNTIF($A$2:A293,"*Забег*")-1)-(COUNTIF($A$2:A293,"*Забег*")-1)),COUNTIF($A$1:A292,"*Забег*")+1&amp;" ЗАБЕГ")</f>
        <v>#REF!</v>
      </c>
    </row>
    <row r="294" spans="1:10" ht="15.75" x14ac:dyDescent="0.25">
      <c r="A294">
        <v>4</v>
      </c>
      <c r="G294" s="192">
        <v>4</v>
      </c>
      <c r="H294" t="e">
        <f>IF(MOD(ROW(A293)-1,Дорожки),INDEX('мног2007-08 Дев'!$B$3:$B$102,MOD(ROW(A293)-1,Дорожки)+Дорожки*(COUNTIF($A$2:A294,"*Забег*")-1)-(COUNTIF($A$2:A294,"*Забег*")-1)),COUNTIF($A$1:A293,"*Забег*")+1&amp;" ЗАБЕГ")</f>
        <v>#REF!</v>
      </c>
      <c r="I294" t="e">
        <f>IF(MOD(ROW(A293)-1,Дорожки),INDEX('мног2007-08 Дев'!$C$3:$C$102,MOD(ROW(A293)-1,Дорожки)+Дорожки*(COUNTIF($A$2:A294,"*Забег*")-1)-(COUNTIF($A$2:A294,"*Забег*")-1)),COUNTIF($A$1:A293,"*Забег*")+1&amp;" ЗАБЕГ")</f>
        <v>#REF!</v>
      </c>
      <c r="J294" s="170" t="e">
        <f>IF(MOD(ROW(A293)-1,Дорожки),INDEX('мног2007-08 Дев'!$D$3:$D$102,MOD(ROW(A293)-1,Дорожки)+Дорожки*(COUNTIF($A$2:A294,"*Забег*")-1)-(COUNTIF($A$2:A294,"*Забег*")-1)),COUNTIF($A$1:A293,"*Забег*")+1&amp;" ЗАБЕГ")</f>
        <v>#REF!</v>
      </c>
    </row>
    <row r="295" spans="1:10" ht="15.75" x14ac:dyDescent="0.25">
      <c r="A295">
        <v>5</v>
      </c>
      <c r="G295" s="192">
        <v>5</v>
      </c>
      <c r="H295" t="e">
        <f>IF(MOD(ROW(A294)-1,Дорожки),INDEX('мног2007-08 Дев'!$B$3:$B$102,MOD(ROW(A294)-1,Дорожки)+Дорожки*(COUNTIF($A$2:A295,"*Забег*")-1)-(COUNTIF($A$2:A295,"*Забег*")-1)),COUNTIF($A$1:A294,"*Забег*")+1&amp;" ЗАБЕГ")</f>
        <v>#REF!</v>
      </c>
      <c r="I295" t="e">
        <f>IF(MOD(ROW(A294)-1,Дорожки),INDEX('мног2007-08 Дев'!$C$3:$C$102,MOD(ROW(A294)-1,Дорожки)+Дорожки*(COUNTIF($A$2:A295,"*Забег*")-1)-(COUNTIF($A$2:A295,"*Забег*")-1)),COUNTIF($A$1:A294,"*Забег*")+1&amp;" ЗАБЕГ")</f>
        <v>#REF!</v>
      </c>
      <c r="J295" s="170" t="e">
        <f>IF(MOD(ROW(A294)-1,Дорожки),INDEX('мног2007-08 Дев'!$D$3:$D$102,MOD(ROW(A294)-1,Дорожки)+Дорожки*(COUNTIF($A$2:A295,"*Забег*")-1)-(COUNTIF($A$2:A295,"*Забег*")-1)),COUNTIF($A$1:A294,"*Забег*")+1&amp;" ЗАБЕГ")</f>
        <v>#REF!</v>
      </c>
    </row>
    <row r="296" spans="1:10" ht="15.75" x14ac:dyDescent="0.25">
      <c r="A296">
        <v>6</v>
      </c>
      <c r="G296" s="192">
        <v>6</v>
      </c>
      <c r="H296" t="e">
        <f>IF(MOD(ROW(A295)-1,Дорожки),INDEX('мног2007-08 Дев'!$B$3:$B$102,MOD(ROW(A295)-1,Дорожки)+Дорожки*(COUNTIF($A$2:A296,"*Забег*")-1)-(COUNTIF($A$2:A296,"*Забег*")-1)),COUNTIF($A$1:A295,"*Забег*")+1&amp;" ЗАБЕГ")</f>
        <v>#REF!</v>
      </c>
      <c r="I296" t="e">
        <f>IF(MOD(ROW(A295)-1,Дорожки),INDEX('мног2007-08 Дев'!$C$3:$C$102,MOD(ROW(A295)-1,Дорожки)+Дорожки*(COUNTIF($A$2:A296,"*Забег*")-1)-(COUNTIF($A$2:A296,"*Забег*")-1)),COUNTIF($A$1:A295,"*Забег*")+1&amp;" ЗАБЕГ")</f>
        <v>#REF!</v>
      </c>
      <c r="J296" s="170" t="e">
        <f>IF(MOD(ROW(A295)-1,Дорожки),INDEX('мног2007-08 Дев'!$D$3:$D$102,MOD(ROW(A295)-1,Дорожки)+Дорожки*(COUNTIF($A$2:A296,"*Забег*")-1)-(COUNTIF($A$2:A296,"*Забег*")-1)),COUNTIF($A$1:A295,"*Забег*")+1&amp;" ЗАБЕГ")</f>
        <v>#REF!</v>
      </c>
    </row>
    <row r="297" spans="1:10" ht="15.75" x14ac:dyDescent="0.25">
      <c r="A297">
        <v>7</v>
      </c>
      <c r="G297" s="192">
        <v>7</v>
      </c>
      <c r="H297" t="str">
        <f>IF(MOD(ROW(A296)-1,Дорожки),INDEX('мног2007-08 Дев'!$B$3:$B$102,MOD(ROW(A296)-1,Дорожки)+Дорожки*(COUNTIF($A$2:A297,"*Забег*")-1)-(COUNTIF($A$2:A297,"*Забег*")-1)),COUNTIF($A$1:A296,"*Забег*")+1&amp;" ЗАБЕГ")</f>
        <v>34 ЗАБЕГ</v>
      </c>
      <c r="I297" t="str">
        <f>IF(MOD(ROW(A296)-1,Дорожки),INDEX('мног2007-08 Дев'!$C$3:$C$102,MOD(ROW(A296)-1,Дорожки)+Дорожки*(COUNTIF($A$2:A297,"*Забег*")-1)-(COUNTIF($A$2:A297,"*Забег*")-1)),COUNTIF($A$1:A296,"*Забег*")+1&amp;" ЗАБЕГ")</f>
        <v>34 ЗАБЕГ</v>
      </c>
      <c r="J297" s="170" t="str">
        <f>IF(MOD(ROW(A296)-1,Дорожки),INDEX('мног2007-08 Дев'!$D$3:$D$102,MOD(ROW(A296)-1,Дорожки)+Дорожки*(COUNTIF($A$2:A297,"*Забег*")-1)-(COUNTIF($A$2:A297,"*Забег*")-1)),COUNTIF($A$1:A296,"*Забег*")+1&amp;" ЗАБЕГ")</f>
        <v>34 ЗАБЕГ</v>
      </c>
    </row>
    <row r="298" spans="1:10" ht="15.75" x14ac:dyDescent="0.25">
      <c r="A298">
        <v>8</v>
      </c>
      <c r="G298" s="192">
        <v>8</v>
      </c>
      <c r="H298" t="e">
        <f>IF(MOD(ROW(A297)-1,Дорожки),INDEX('мног2007-08 Дев'!$B$3:$B$102,MOD(ROW(A297)-1,Дорожки)+Дорожки*(COUNTIF($A$2:A298,"*Забег*")-1)-(COUNTIF($A$2:A298,"*Забег*")-1)),COUNTIF($A$1:A297,"*Забег*")+1&amp;" ЗАБЕГ")</f>
        <v>#REF!</v>
      </c>
      <c r="I298" t="e">
        <f>IF(MOD(ROW(A297)-1,Дорожки),INDEX('мног2007-08 Дев'!$C$3:$C$102,MOD(ROW(A297)-1,Дорожки)+Дорожки*(COUNTIF($A$2:A298,"*Забег*")-1)-(COUNTIF($A$2:A298,"*Забег*")-1)),COUNTIF($A$1:A297,"*Забег*")+1&amp;" ЗАБЕГ")</f>
        <v>#REF!</v>
      </c>
      <c r="J298" s="170" t="e">
        <f>IF(MOD(ROW(A297)-1,Дорожки),INDEX('мног2007-08 Дев'!$D$3:$D$102,MOD(ROW(A297)-1,Дорожки)+Дорожки*(COUNTIF($A$2:A298,"*Забег*")-1)-(COUNTIF($A$2:A298,"*Забег*")-1)),COUNTIF($A$1:A297,"*Забег*")+1&amp;" ЗАБЕГ")</f>
        <v>#REF!</v>
      </c>
    </row>
    <row r="299" spans="1:10" x14ac:dyDescent="0.25">
      <c r="A299" s="191" t="s">
        <v>220</v>
      </c>
      <c r="B299" s="191"/>
      <c r="C299" s="191"/>
      <c r="D299" s="191"/>
      <c r="E299" s="191"/>
      <c r="H299" t="e">
        <f>IF(MOD(ROW(A298)-1,Дорожки),INDEX('мног2007-08 Дев'!$B$3:$B$102,MOD(ROW(A298)-1,Дорожки)+Дорожки*(COUNTIF($A$2:A299,"*Забег*")-1)-(COUNTIF($A$2:A299,"*Забег*")-1)),COUNTIF($A$1:A298,"*Забег*")+1&amp;" ЗАБЕГ")</f>
        <v>#REF!</v>
      </c>
      <c r="I299" t="e">
        <f>IF(MOD(ROW(A298)-1,Дорожки),INDEX('мног2007-08 Дев'!$C$3:$C$102,MOD(ROW(A298)-1,Дорожки)+Дорожки*(COUNTIF($A$2:A299,"*Забег*")-1)-(COUNTIF($A$2:A299,"*Забег*")-1)),COUNTIF($A$1:A298,"*Забег*")+1&amp;" ЗАБЕГ")</f>
        <v>#REF!</v>
      </c>
      <c r="J299" s="170" t="e">
        <f>IF(MOD(ROW(A298)-1,Дорожки),INDEX('мног2007-08 Дев'!$D$3:$D$102,MOD(ROW(A298)-1,Дорожки)+Дорожки*(COUNTIF($A$2:A299,"*Забег*")-1)-(COUNTIF($A$2:A299,"*Забег*")-1)),COUNTIF($A$1:A298,"*Забег*")+1&amp;" ЗАБЕГ")</f>
        <v>#REF!</v>
      </c>
    </row>
    <row r="300" spans="1:10" ht="15.75" x14ac:dyDescent="0.25">
      <c r="A300">
        <v>1</v>
      </c>
      <c r="G300" s="192">
        <v>1</v>
      </c>
      <c r="H300" t="e">
        <f>IF(MOD(ROW(A299)-1,Дорожки),INDEX('мног2007-08 Дев'!$B$3:$B$102,MOD(ROW(A299)-1,Дорожки)+Дорожки*(COUNTIF($A$2:A300,"*Забег*")-1)-(COUNTIF($A$2:A300,"*Забег*")-1)),COUNTIF($A$1:A299,"*Забег*")+1&amp;" ЗАБЕГ")</f>
        <v>#REF!</v>
      </c>
      <c r="I300" t="e">
        <f>IF(MOD(ROW(A299)-1,Дорожки),INDEX('мног2007-08 Дев'!$C$3:$C$102,MOD(ROW(A299)-1,Дорожки)+Дорожки*(COUNTIF($A$2:A300,"*Забег*")-1)-(COUNTIF($A$2:A300,"*Забег*")-1)),COUNTIF($A$1:A299,"*Забег*")+1&amp;" ЗАБЕГ")</f>
        <v>#REF!</v>
      </c>
      <c r="J300" s="170" t="e">
        <f>IF(MOD(ROW(A299)-1,Дорожки),INDEX('мног2007-08 Дев'!$D$3:$D$102,MOD(ROW(A299)-1,Дорожки)+Дорожки*(COUNTIF($A$2:A300,"*Забег*")-1)-(COUNTIF($A$2:A300,"*Забег*")-1)),COUNTIF($A$1:A299,"*Забег*")+1&amp;" ЗАБЕГ")</f>
        <v>#REF!</v>
      </c>
    </row>
    <row r="301" spans="1:10" ht="15.75" x14ac:dyDescent="0.25">
      <c r="A301">
        <v>2</v>
      </c>
      <c r="G301" s="192">
        <v>2</v>
      </c>
      <c r="H301" t="e">
        <f>IF(MOD(ROW(A300)-1,Дорожки),INDEX('мног2007-08 Дев'!$B$3:$B$102,MOD(ROW(A300)-1,Дорожки)+Дорожки*(COUNTIF($A$2:A301,"*Забег*")-1)-(COUNTIF($A$2:A301,"*Забег*")-1)),COUNTIF($A$1:A300,"*Забег*")+1&amp;" ЗАБЕГ")</f>
        <v>#REF!</v>
      </c>
      <c r="I301" t="e">
        <f>IF(MOD(ROW(A300)-1,Дорожки),INDEX('мног2007-08 Дев'!$C$3:$C$102,MOD(ROW(A300)-1,Дорожки)+Дорожки*(COUNTIF($A$2:A301,"*Забег*")-1)-(COUNTIF($A$2:A301,"*Забег*")-1)),COUNTIF($A$1:A300,"*Забег*")+1&amp;" ЗАБЕГ")</f>
        <v>#REF!</v>
      </c>
      <c r="J301" s="170" t="e">
        <f>IF(MOD(ROW(A300)-1,Дорожки),INDEX('мног2007-08 Дев'!$D$3:$D$102,MOD(ROW(A300)-1,Дорожки)+Дорожки*(COUNTIF($A$2:A301,"*Забег*")-1)-(COUNTIF($A$2:A301,"*Забег*")-1)),COUNTIF($A$1:A300,"*Забег*")+1&amp;" ЗАБЕГ")</f>
        <v>#REF!</v>
      </c>
    </row>
    <row r="302" spans="1:10" ht="15.75" x14ac:dyDescent="0.25">
      <c r="A302">
        <v>3</v>
      </c>
      <c r="G302" s="192">
        <v>3</v>
      </c>
      <c r="H302" t="str">
        <f>IF(MOD(ROW(A301)-1,Дорожки),INDEX('мног2007-08 Дев'!$B$3:$B$102,MOD(ROW(A301)-1,Дорожки)+Дорожки*(COUNTIF($A$2:A302,"*Забег*")-1)-(COUNTIF($A$2:A302,"*Забег*")-1)),COUNTIF($A$1:A301,"*Забег*")+1&amp;" ЗАБЕГ")</f>
        <v>35 ЗАБЕГ</v>
      </c>
      <c r="I302" t="str">
        <f>IF(MOD(ROW(A301)-1,Дорожки),INDEX('мног2007-08 Дев'!$C$3:$C$102,MOD(ROW(A301)-1,Дорожки)+Дорожки*(COUNTIF($A$2:A302,"*Забег*")-1)-(COUNTIF($A$2:A302,"*Забег*")-1)),COUNTIF($A$1:A301,"*Забег*")+1&amp;" ЗАБЕГ")</f>
        <v>35 ЗАБЕГ</v>
      </c>
      <c r="J302" s="170" t="str">
        <f>IF(MOD(ROW(A301)-1,Дорожки),INDEX('мног2007-08 Дев'!$D$3:$D$102,MOD(ROW(A301)-1,Дорожки)+Дорожки*(COUNTIF($A$2:A302,"*Забег*")-1)-(COUNTIF($A$2:A302,"*Забег*")-1)),COUNTIF($A$1:A301,"*Забег*")+1&amp;" ЗАБЕГ")</f>
        <v>35 ЗАБЕГ</v>
      </c>
    </row>
    <row r="303" spans="1:10" ht="15.75" x14ac:dyDescent="0.25">
      <c r="A303">
        <v>4</v>
      </c>
      <c r="G303" s="192">
        <v>4</v>
      </c>
      <c r="H303" t="e">
        <f>IF(MOD(ROW(A302)-1,Дорожки),INDEX('мног2007-08 Дев'!$B$3:$B$102,MOD(ROW(A302)-1,Дорожки)+Дорожки*(COUNTIF($A$2:A303,"*Забег*")-1)-(COUNTIF($A$2:A303,"*Забег*")-1)),COUNTIF($A$1:A302,"*Забег*")+1&amp;" ЗАБЕГ")</f>
        <v>#REF!</v>
      </c>
      <c r="I303" t="e">
        <f>IF(MOD(ROW(A302)-1,Дорожки),INDEX('мног2007-08 Дев'!$C$3:$C$102,MOD(ROW(A302)-1,Дорожки)+Дорожки*(COUNTIF($A$2:A303,"*Забег*")-1)-(COUNTIF($A$2:A303,"*Забег*")-1)),COUNTIF($A$1:A302,"*Забег*")+1&amp;" ЗАБЕГ")</f>
        <v>#REF!</v>
      </c>
      <c r="J303" s="170" t="e">
        <f>IF(MOD(ROW(A302)-1,Дорожки),INDEX('мног2007-08 Дев'!$D$3:$D$102,MOD(ROW(A302)-1,Дорожки)+Дорожки*(COUNTIF($A$2:A303,"*Забег*")-1)-(COUNTIF($A$2:A303,"*Забег*")-1)),COUNTIF($A$1:A302,"*Забег*")+1&amp;" ЗАБЕГ")</f>
        <v>#REF!</v>
      </c>
    </row>
    <row r="304" spans="1:10" ht="15.75" x14ac:dyDescent="0.25">
      <c r="A304">
        <v>5</v>
      </c>
      <c r="G304" s="192">
        <v>5</v>
      </c>
      <c r="H304" t="e">
        <f>IF(MOD(ROW(A303)-1,Дорожки),INDEX('мног2007-08 Дев'!$B$3:$B$102,MOD(ROW(A303)-1,Дорожки)+Дорожки*(COUNTIF($A$2:A304,"*Забег*")-1)-(COUNTIF($A$2:A304,"*Забег*")-1)),COUNTIF($A$1:A303,"*Забег*")+1&amp;" ЗАБЕГ")</f>
        <v>#REF!</v>
      </c>
      <c r="I304" t="e">
        <f>IF(MOD(ROW(A303)-1,Дорожки),INDEX('мног2007-08 Дев'!$C$3:$C$102,MOD(ROW(A303)-1,Дорожки)+Дорожки*(COUNTIF($A$2:A304,"*Забег*")-1)-(COUNTIF($A$2:A304,"*Забег*")-1)),COUNTIF($A$1:A303,"*Забег*")+1&amp;" ЗАБЕГ")</f>
        <v>#REF!</v>
      </c>
      <c r="J304" s="170" t="e">
        <f>IF(MOD(ROW(A303)-1,Дорожки),INDEX('мног2007-08 Дев'!$D$3:$D$102,MOD(ROW(A303)-1,Дорожки)+Дорожки*(COUNTIF($A$2:A304,"*Забег*")-1)-(COUNTIF($A$2:A304,"*Забег*")-1)),COUNTIF($A$1:A303,"*Забег*")+1&amp;" ЗАБЕГ")</f>
        <v>#REF!</v>
      </c>
    </row>
    <row r="305" spans="1:10" ht="15.75" x14ac:dyDescent="0.25">
      <c r="A305">
        <v>6</v>
      </c>
      <c r="G305" s="192">
        <v>6</v>
      </c>
      <c r="H305" t="e">
        <f>IF(MOD(ROW(A304)-1,Дорожки),INDEX('мног2007-08 Дев'!$B$3:$B$102,MOD(ROW(A304)-1,Дорожки)+Дорожки*(COUNTIF($A$2:A305,"*Забег*")-1)-(COUNTIF($A$2:A305,"*Забег*")-1)),COUNTIF($A$1:A304,"*Забег*")+1&amp;" ЗАБЕГ")</f>
        <v>#REF!</v>
      </c>
      <c r="I305" t="e">
        <f>IF(MOD(ROW(A304)-1,Дорожки),INDEX('мног2007-08 Дев'!$C$3:$C$102,MOD(ROW(A304)-1,Дорожки)+Дорожки*(COUNTIF($A$2:A305,"*Забег*")-1)-(COUNTIF($A$2:A305,"*Забег*")-1)),COUNTIF($A$1:A304,"*Забег*")+1&amp;" ЗАБЕГ")</f>
        <v>#REF!</v>
      </c>
      <c r="J305" s="170" t="e">
        <f>IF(MOD(ROW(A304)-1,Дорожки),INDEX('мног2007-08 Дев'!$D$3:$D$102,MOD(ROW(A304)-1,Дорожки)+Дорожки*(COUNTIF($A$2:A305,"*Забег*")-1)-(COUNTIF($A$2:A305,"*Забег*")-1)),COUNTIF($A$1:A304,"*Забег*")+1&amp;" ЗАБЕГ")</f>
        <v>#REF!</v>
      </c>
    </row>
    <row r="306" spans="1:10" ht="15.75" x14ac:dyDescent="0.25">
      <c r="A306">
        <v>7</v>
      </c>
      <c r="G306" s="192">
        <v>7</v>
      </c>
      <c r="H306" t="e">
        <f>IF(MOD(ROW(A305)-1,Дорожки),INDEX('мног2007-08 Дев'!$B$3:$B$102,MOD(ROW(A305)-1,Дорожки)+Дорожки*(COUNTIF($A$2:A306,"*Забег*")-1)-(COUNTIF($A$2:A306,"*Забег*")-1)),COUNTIF($A$1:A305,"*Забег*")+1&amp;" ЗАБЕГ")</f>
        <v>#REF!</v>
      </c>
      <c r="I306" t="e">
        <f>IF(MOD(ROW(A305)-1,Дорожки),INDEX('мног2007-08 Дев'!$C$3:$C$102,MOD(ROW(A305)-1,Дорожки)+Дорожки*(COUNTIF($A$2:A306,"*Забег*")-1)-(COUNTIF($A$2:A306,"*Забег*")-1)),COUNTIF($A$1:A305,"*Забег*")+1&amp;" ЗАБЕГ")</f>
        <v>#REF!</v>
      </c>
      <c r="J306" s="170" t="e">
        <f>IF(MOD(ROW(A305)-1,Дорожки),INDEX('мног2007-08 Дев'!$D$3:$D$102,MOD(ROW(A305)-1,Дорожки)+Дорожки*(COUNTIF($A$2:A306,"*Забег*")-1)-(COUNTIF($A$2:A306,"*Забег*")-1)),COUNTIF($A$1:A305,"*Забег*")+1&amp;" ЗАБЕГ")</f>
        <v>#REF!</v>
      </c>
    </row>
    <row r="307" spans="1:10" ht="15.75" x14ac:dyDescent="0.25">
      <c r="A307">
        <v>8</v>
      </c>
      <c r="G307" s="192">
        <v>8</v>
      </c>
      <c r="H307" t="str">
        <f>IF(MOD(ROW(A306)-1,Дорожки),INDEX('мног2007-08 Дев'!$B$3:$B$102,MOD(ROW(A306)-1,Дорожки)+Дорожки*(COUNTIF($A$2:A307,"*Забег*")-1)-(COUNTIF($A$2:A307,"*Забег*")-1)),COUNTIF($A$1:A306,"*Забег*")+1&amp;" ЗАБЕГ")</f>
        <v>35 ЗАБЕГ</v>
      </c>
      <c r="I307" t="str">
        <f>IF(MOD(ROW(A306)-1,Дорожки),INDEX('мног2007-08 Дев'!$C$3:$C$102,MOD(ROW(A306)-1,Дорожки)+Дорожки*(COUNTIF($A$2:A307,"*Забег*")-1)-(COUNTIF($A$2:A307,"*Забег*")-1)),COUNTIF($A$1:A306,"*Забег*")+1&amp;" ЗАБЕГ")</f>
        <v>35 ЗАБЕГ</v>
      </c>
      <c r="J307" s="170" t="str">
        <f>IF(MOD(ROW(A306)-1,Дорожки),INDEX('мног2007-08 Дев'!$D$3:$D$102,MOD(ROW(A306)-1,Дорожки)+Дорожки*(COUNTIF($A$2:A307,"*Забег*")-1)-(COUNTIF($A$2:A307,"*Забег*")-1)),COUNTIF($A$1:A306,"*Забег*")+1&amp;" ЗАБЕГ")</f>
        <v>35 ЗАБЕГ</v>
      </c>
    </row>
    <row r="308" spans="1:10" x14ac:dyDescent="0.25">
      <c r="A308" s="191" t="s">
        <v>221</v>
      </c>
      <c r="B308" s="191"/>
      <c r="C308" s="191"/>
      <c r="D308" s="191"/>
      <c r="E308" s="191"/>
      <c r="H308" t="e">
        <f>IF(MOD(ROW(A307)-1,Дорожки),INDEX('мног2007-08 Дев'!$B$3:$B$102,MOD(ROW(A307)-1,Дорожки)+Дорожки*(COUNTIF($A$2:A308,"*Забег*")-1)-(COUNTIF($A$2:A308,"*Забег*")-1)),COUNTIF($A$1:A307,"*Забег*")+1&amp;" ЗАБЕГ")</f>
        <v>#REF!</v>
      </c>
      <c r="I308" t="e">
        <f>IF(MOD(ROW(A307)-1,Дорожки),INDEX('мног2007-08 Дев'!$C$3:$C$102,MOD(ROW(A307)-1,Дорожки)+Дорожки*(COUNTIF($A$2:A308,"*Забег*")-1)-(COUNTIF($A$2:A308,"*Забег*")-1)),COUNTIF($A$1:A307,"*Забег*")+1&amp;" ЗАБЕГ")</f>
        <v>#REF!</v>
      </c>
      <c r="J308" s="170" t="e">
        <f>IF(MOD(ROW(A307)-1,Дорожки),INDEX('мног2007-08 Дев'!$D$3:$D$102,MOD(ROW(A307)-1,Дорожки)+Дорожки*(COUNTIF($A$2:A308,"*Забег*")-1)-(COUNTIF($A$2:A308,"*Забег*")-1)),COUNTIF($A$1:A307,"*Забег*")+1&amp;" ЗАБЕГ")</f>
        <v>#REF!</v>
      </c>
    </row>
    <row r="309" spans="1:10" ht="15.75" x14ac:dyDescent="0.25">
      <c r="A309">
        <v>1</v>
      </c>
      <c r="G309" s="192">
        <v>1</v>
      </c>
      <c r="H309" t="e">
        <f>IF(MOD(ROW(A308)-1,Дорожки),INDEX('мног2007-08 Дев'!$B$3:$B$102,MOD(ROW(A308)-1,Дорожки)+Дорожки*(COUNTIF($A$2:A309,"*Забег*")-1)-(COUNTIF($A$2:A309,"*Забег*")-1)),COUNTIF($A$1:A308,"*Забег*")+1&amp;" ЗАБЕГ")</f>
        <v>#REF!</v>
      </c>
      <c r="I309" t="e">
        <f>IF(MOD(ROW(A308)-1,Дорожки),INDEX('мног2007-08 Дев'!$C$3:$C$102,MOD(ROW(A308)-1,Дорожки)+Дорожки*(COUNTIF($A$2:A309,"*Забег*")-1)-(COUNTIF($A$2:A309,"*Забег*")-1)),COUNTIF($A$1:A308,"*Забег*")+1&amp;" ЗАБЕГ")</f>
        <v>#REF!</v>
      </c>
      <c r="J309" s="170" t="e">
        <f>IF(MOD(ROW(A308)-1,Дорожки),INDEX('мног2007-08 Дев'!$D$3:$D$102,MOD(ROW(A308)-1,Дорожки)+Дорожки*(COUNTIF($A$2:A309,"*Забег*")-1)-(COUNTIF($A$2:A309,"*Забег*")-1)),COUNTIF($A$1:A308,"*Забег*")+1&amp;" ЗАБЕГ")</f>
        <v>#REF!</v>
      </c>
    </row>
    <row r="310" spans="1:10" ht="15.75" x14ac:dyDescent="0.25">
      <c r="A310">
        <v>2</v>
      </c>
      <c r="G310" s="192">
        <v>2</v>
      </c>
      <c r="H310" t="e">
        <f>IF(MOD(ROW(A309)-1,Дорожки),INDEX('мног2007-08 Дев'!$B$3:$B$102,MOD(ROW(A309)-1,Дорожки)+Дорожки*(COUNTIF($A$2:A310,"*Забег*")-1)-(COUNTIF($A$2:A310,"*Забег*")-1)),COUNTIF($A$1:A309,"*Забег*")+1&amp;" ЗАБЕГ")</f>
        <v>#REF!</v>
      </c>
      <c r="I310" t="e">
        <f>IF(MOD(ROW(A309)-1,Дорожки),INDEX('мног2007-08 Дев'!$C$3:$C$102,MOD(ROW(A309)-1,Дорожки)+Дорожки*(COUNTIF($A$2:A310,"*Забег*")-1)-(COUNTIF($A$2:A310,"*Забег*")-1)),COUNTIF($A$1:A309,"*Забег*")+1&amp;" ЗАБЕГ")</f>
        <v>#REF!</v>
      </c>
      <c r="J310" s="170" t="e">
        <f>IF(MOD(ROW(A309)-1,Дорожки),INDEX('мног2007-08 Дев'!$D$3:$D$102,MOD(ROW(A309)-1,Дорожки)+Дорожки*(COUNTIF($A$2:A310,"*Забег*")-1)-(COUNTIF($A$2:A310,"*Забег*")-1)),COUNTIF($A$1:A309,"*Забег*")+1&amp;" ЗАБЕГ")</f>
        <v>#REF!</v>
      </c>
    </row>
    <row r="311" spans="1:10" ht="15.75" x14ac:dyDescent="0.25">
      <c r="A311">
        <v>3</v>
      </c>
      <c r="G311" s="192">
        <v>3</v>
      </c>
      <c r="H311" t="e">
        <f>IF(MOD(ROW(A310)-1,Дорожки),INDEX('мног2007-08 Дев'!$B$3:$B$102,MOD(ROW(A310)-1,Дорожки)+Дорожки*(COUNTIF($A$2:A311,"*Забег*")-1)-(COUNTIF($A$2:A311,"*Забег*")-1)),COUNTIF($A$1:A310,"*Забег*")+1&amp;" ЗАБЕГ")</f>
        <v>#REF!</v>
      </c>
      <c r="I311" t="e">
        <f>IF(MOD(ROW(A310)-1,Дорожки),INDEX('мног2007-08 Дев'!$C$3:$C$102,MOD(ROW(A310)-1,Дорожки)+Дорожки*(COUNTIF($A$2:A311,"*Забег*")-1)-(COUNTIF($A$2:A311,"*Забег*")-1)),COUNTIF($A$1:A310,"*Забег*")+1&amp;" ЗАБЕГ")</f>
        <v>#REF!</v>
      </c>
      <c r="J311" s="170" t="e">
        <f>IF(MOD(ROW(A310)-1,Дорожки),INDEX('мног2007-08 Дев'!$D$3:$D$102,MOD(ROW(A310)-1,Дорожки)+Дорожки*(COUNTIF($A$2:A311,"*Забег*")-1)-(COUNTIF($A$2:A311,"*Забег*")-1)),COUNTIF($A$1:A310,"*Забег*")+1&amp;" ЗАБЕГ")</f>
        <v>#REF!</v>
      </c>
    </row>
    <row r="312" spans="1:10" ht="15.75" x14ac:dyDescent="0.25">
      <c r="A312">
        <v>4</v>
      </c>
      <c r="G312" s="192">
        <v>4</v>
      </c>
      <c r="H312" t="str">
        <f>IF(MOD(ROW(A311)-1,Дорожки),INDEX('мног2007-08 Дев'!$B$3:$B$102,MOD(ROW(A311)-1,Дорожки)+Дорожки*(COUNTIF($A$2:A312,"*Забег*")-1)-(COUNTIF($A$2:A312,"*Забег*")-1)),COUNTIF($A$1:A311,"*Забег*")+1&amp;" ЗАБЕГ")</f>
        <v>36 ЗАБЕГ</v>
      </c>
      <c r="I312" t="str">
        <f>IF(MOD(ROW(A311)-1,Дорожки),INDEX('мног2007-08 Дев'!$C$3:$C$102,MOD(ROW(A311)-1,Дорожки)+Дорожки*(COUNTIF($A$2:A312,"*Забег*")-1)-(COUNTIF($A$2:A312,"*Забег*")-1)),COUNTIF($A$1:A311,"*Забег*")+1&amp;" ЗАБЕГ")</f>
        <v>36 ЗАБЕГ</v>
      </c>
      <c r="J312" s="170" t="str">
        <f>IF(MOD(ROW(A311)-1,Дорожки),INDEX('мног2007-08 Дев'!$D$3:$D$102,MOD(ROW(A311)-1,Дорожки)+Дорожки*(COUNTIF($A$2:A312,"*Забег*")-1)-(COUNTIF($A$2:A312,"*Забег*")-1)),COUNTIF($A$1:A311,"*Забег*")+1&amp;" ЗАБЕГ")</f>
        <v>36 ЗАБЕГ</v>
      </c>
    </row>
    <row r="313" spans="1:10" ht="15.75" x14ac:dyDescent="0.25">
      <c r="A313">
        <v>5</v>
      </c>
      <c r="G313" s="192">
        <v>5</v>
      </c>
      <c r="H313" t="e">
        <f>IF(MOD(ROW(A312)-1,Дорожки),INDEX('мног2007-08 Дев'!$B$3:$B$102,MOD(ROW(A312)-1,Дорожки)+Дорожки*(COUNTIF($A$2:A313,"*Забег*")-1)-(COUNTIF($A$2:A313,"*Забег*")-1)),COUNTIF($A$1:A312,"*Забег*")+1&amp;" ЗАБЕГ")</f>
        <v>#REF!</v>
      </c>
      <c r="I313" t="e">
        <f>IF(MOD(ROW(A312)-1,Дорожки),INDEX('мног2007-08 Дев'!$C$3:$C$102,MOD(ROW(A312)-1,Дорожки)+Дорожки*(COUNTIF($A$2:A313,"*Забег*")-1)-(COUNTIF($A$2:A313,"*Забег*")-1)),COUNTIF($A$1:A312,"*Забег*")+1&amp;" ЗАБЕГ")</f>
        <v>#REF!</v>
      </c>
      <c r="J313" s="170" t="e">
        <f>IF(MOD(ROW(A312)-1,Дорожки),INDEX('мног2007-08 Дев'!$D$3:$D$102,MOD(ROW(A312)-1,Дорожки)+Дорожки*(COUNTIF($A$2:A313,"*Забег*")-1)-(COUNTIF($A$2:A313,"*Забег*")-1)),COUNTIF($A$1:A312,"*Забег*")+1&amp;" ЗАБЕГ")</f>
        <v>#REF!</v>
      </c>
    </row>
    <row r="314" spans="1:10" ht="15.75" x14ac:dyDescent="0.25">
      <c r="A314">
        <v>6</v>
      </c>
      <c r="G314" s="192">
        <v>6</v>
      </c>
      <c r="H314" t="e">
        <f>IF(MOD(ROW(A313)-1,Дорожки),INDEX('мног2007-08 Дев'!$B$3:$B$102,MOD(ROW(A313)-1,Дорожки)+Дорожки*(COUNTIF($A$2:A314,"*Забег*")-1)-(COUNTIF($A$2:A314,"*Забег*")-1)),COUNTIF($A$1:A313,"*Забег*")+1&amp;" ЗАБЕГ")</f>
        <v>#REF!</v>
      </c>
      <c r="I314" t="e">
        <f>IF(MOD(ROW(A313)-1,Дорожки),INDEX('мног2007-08 Дев'!$C$3:$C$102,MOD(ROW(A313)-1,Дорожки)+Дорожки*(COUNTIF($A$2:A314,"*Забег*")-1)-(COUNTIF($A$2:A314,"*Забег*")-1)),COUNTIF($A$1:A313,"*Забег*")+1&amp;" ЗАБЕГ")</f>
        <v>#REF!</v>
      </c>
      <c r="J314" s="170" t="e">
        <f>IF(MOD(ROW(A313)-1,Дорожки),INDEX('мног2007-08 Дев'!$D$3:$D$102,MOD(ROW(A313)-1,Дорожки)+Дорожки*(COUNTIF($A$2:A314,"*Забег*")-1)-(COUNTIF($A$2:A314,"*Забег*")-1)),COUNTIF($A$1:A313,"*Забег*")+1&amp;" ЗАБЕГ")</f>
        <v>#REF!</v>
      </c>
    </row>
    <row r="315" spans="1:10" ht="15.75" x14ac:dyDescent="0.25">
      <c r="A315">
        <v>7</v>
      </c>
      <c r="G315" s="192">
        <v>7</v>
      </c>
      <c r="H315" t="e">
        <f>IF(MOD(ROW(A314)-1,Дорожки),INDEX('мног2007-08 Дев'!$B$3:$B$102,MOD(ROW(A314)-1,Дорожки)+Дорожки*(COUNTIF($A$2:A315,"*Забег*")-1)-(COUNTIF($A$2:A315,"*Забег*")-1)),COUNTIF($A$1:A314,"*Забег*")+1&amp;" ЗАБЕГ")</f>
        <v>#REF!</v>
      </c>
      <c r="I315" t="e">
        <f>IF(MOD(ROW(A314)-1,Дорожки),INDEX('мног2007-08 Дев'!$C$3:$C$102,MOD(ROW(A314)-1,Дорожки)+Дорожки*(COUNTIF($A$2:A315,"*Забег*")-1)-(COUNTIF($A$2:A315,"*Забег*")-1)),COUNTIF($A$1:A314,"*Забег*")+1&amp;" ЗАБЕГ")</f>
        <v>#REF!</v>
      </c>
      <c r="J315" s="170" t="e">
        <f>IF(MOD(ROW(A314)-1,Дорожки),INDEX('мног2007-08 Дев'!$D$3:$D$102,MOD(ROW(A314)-1,Дорожки)+Дорожки*(COUNTIF($A$2:A315,"*Забег*")-1)-(COUNTIF($A$2:A315,"*Забег*")-1)),COUNTIF($A$1:A314,"*Забег*")+1&amp;" ЗАБЕГ")</f>
        <v>#REF!</v>
      </c>
    </row>
    <row r="316" spans="1:10" ht="15.75" x14ac:dyDescent="0.25">
      <c r="A316">
        <v>8</v>
      </c>
      <c r="G316" s="192">
        <v>8</v>
      </c>
      <c r="H316" t="e">
        <f>IF(MOD(ROW(A315)-1,Дорожки),INDEX('мног2007-08 Дев'!$B$3:$B$102,MOD(ROW(A315)-1,Дорожки)+Дорожки*(COUNTIF($A$2:A316,"*Забег*")-1)-(COUNTIF($A$2:A316,"*Забег*")-1)),COUNTIF($A$1:A315,"*Забег*")+1&amp;" ЗАБЕГ")</f>
        <v>#REF!</v>
      </c>
      <c r="I316" t="e">
        <f>IF(MOD(ROW(A315)-1,Дорожки),INDEX('мног2007-08 Дев'!$C$3:$C$102,MOD(ROW(A315)-1,Дорожки)+Дорожки*(COUNTIF($A$2:A316,"*Забег*")-1)-(COUNTIF($A$2:A316,"*Забег*")-1)),COUNTIF($A$1:A315,"*Забег*")+1&amp;" ЗАБЕГ")</f>
        <v>#REF!</v>
      </c>
      <c r="J316" s="170" t="e">
        <f>IF(MOD(ROW(A315)-1,Дорожки),INDEX('мног2007-08 Дев'!$D$3:$D$102,MOD(ROW(A315)-1,Дорожки)+Дорожки*(COUNTIF($A$2:A316,"*Забег*")-1)-(COUNTIF($A$2:A316,"*Забег*")-1)),COUNTIF($A$1:A315,"*Забег*")+1&amp;" ЗАБЕГ")</f>
        <v>#REF!</v>
      </c>
    </row>
    <row r="317" spans="1:10" x14ac:dyDescent="0.25">
      <c r="A317" s="191" t="s">
        <v>222</v>
      </c>
      <c r="B317" s="191"/>
      <c r="C317" s="191"/>
      <c r="D317" s="191"/>
      <c r="E317" s="191"/>
      <c r="H317" t="str">
        <f>IF(MOD(ROW(A316)-1,Дорожки),INDEX('мног2007-08 Дев'!$B$3:$B$102,MOD(ROW(A316)-1,Дорожки)+Дорожки*(COUNTIF($A$2:A317,"*Забег*")-1)-(COUNTIF($A$2:A317,"*Забег*")-1)),COUNTIF($A$1:A316,"*Забег*")+1&amp;" ЗАБЕГ")</f>
        <v>36 ЗАБЕГ</v>
      </c>
      <c r="I317" t="str">
        <f>IF(MOD(ROW(A316)-1,Дорожки),INDEX('мног2007-08 Дев'!$C$3:$C$102,MOD(ROW(A316)-1,Дорожки)+Дорожки*(COUNTIF($A$2:A317,"*Забег*")-1)-(COUNTIF($A$2:A317,"*Забег*")-1)),COUNTIF($A$1:A316,"*Забег*")+1&amp;" ЗАБЕГ")</f>
        <v>36 ЗАБЕГ</v>
      </c>
      <c r="J317" s="170" t="str">
        <f>IF(MOD(ROW(A316)-1,Дорожки),INDEX('мног2007-08 Дев'!$D$3:$D$102,MOD(ROW(A316)-1,Дорожки)+Дорожки*(COUNTIF($A$2:A317,"*Забег*")-1)-(COUNTIF($A$2:A317,"*Забег*")-1)),COUNTIF($A$1:A316,"*Забег*")+1&amp;" ЗАБЕГ")</f>
        <v>36 ЗАБЕГ</v>
      </c>
    </row>
    <row r="318" spans="1:10" ht="15.75" x14ac:dyDescent="0.25">
      <c r="A318">
        <v>1</v>
      </c>
      <c r="G318" s="192">
        <v>1</v>
      </c>
      <c r="H318" t="e">
        <f>IF(MOD(ROW(A317)-1,Дорожки),INDEX('мног2007-08 Дев'!$B$3:$B$102,MOD(ROW(A317)-1,Дорожки)+Дорожки*(COUNTIF($A$2:A318,"*Забег*")-1)-(COUNTIF($A$2:A318,"*Забег*")-1)),COUNTIF($A$1:A317,"*Забег*")+1&amp;" ЗАБЕГ")</f>
        <v>#REF!</v>
      </c>
      <c r="I318" t="e">
        <f>IF(MOD(ROW(A317)-1,Дорожки),INDEX('мног2007-08 Дев'!$C$3:$C$102,MOD(ROW(A317)-1,Дорожки)+Дорожки*(COUNTIF($A$2:A318,"*Забег*")-1)-(COUNTIF($A$2:A318,"*Забег*")-1)),COUNTIF($A$1:A317,"*Забег*")+1&amp;" ЗАБЕГ")</f>
        <v>#REF!</v>
      </c>
      <c r="J318" s="170" t="e">
        <f>IF(MOD(ROW(A317)-1,Дорожки),INDEX('мног2007-08 Дев'!$D$3:$D$102,MOD(ROW(A317)-1,Дорожки)+Дорожки*(COUNTIF($A$2:A318,"*Забег*")-1)-(COUNTIF($A$2:A318,"*Забег*")-1)),COUNTIF($A$1:A317,"*Забег*")+1&amp;" ЗАБЕГ")</f>
        <v>#REF!</v>
      </c>
    </row>
    <row r="319" spans="1:10" ht="15.75" x14ac:dyDescent="0.25">
      <c r="A319">
        <v>2</v>
      </c>
      <c r="G319" s="192">
        <v>2</v>
      </c>
      <c r="H319" t="e">
        <f>IF(MOD(ROW(A318)-1,Дорожки),INDEX('мног2007-08 Дев'!$B$3:$B$102,MOD(ROW(A318)-1,Дорожки)+Дорожки*(COUNTIF($A$2:A319,"*Забег*")-1)-(COUNTIF($A$2:A319,"*Забег*")-1)),COUNTIF($A$1:A318,"*Забег*")+1&amp;" ЗАБЕГ")</f>
        <v>#REF!</v>
      </c>
      <c r="I319" t="e">
        <f>IF(MOD(ROW(A318)-1,Дорожки),INDEX('мног2007-08 Дев'!$C$3:$C$102,MOD(ROW(A318)-1,Дорожки)+Дорожки*(COUNTIF($A$2:A319,"*Забег*")-1)-(COUNTIF($A$2:A319,"*Забег*")-1)),COUNTIF($A$1:A318,"*Забег*")+1&amp;" ЗАБЕГ")</f>
        <v>#REF!</v>
      </c>
      <c r="J319" s="170" t="e">
        <f>IF(MOD(ROW(A318)-1,Дорожки),INDEX('мног2007-08 Дев'!$D$3:$D$102,MOD(ROW(A318)-1,Дорожки)+Дорожки*(COUNTIF($A$2:A319,"*Забег*")-1)-(COUNTIF($A$2:A319,"*Забег*")-1)),COUNTIF($A$1:A318,"*Забег*")+1&amp;" ЗАБЕГ")</f>
        <v>#REF!</v>
      </c>
    </row>
    <row r="320" spans="1:10" ht="15.75" x14ac:dyDescent="0.25">
      <c r="A320">
        <v>3</v>
      </c>
      <c r="G320" s="192">
        <v>3</v>
      </c>
      <c r="H320" t="e">
        <f>IF(MOD(ROW(A319)-1,Дорожки),INDEX('мног2007-08 Дев'!$B$3:$B$102,MOD(ROW(A319)-1,Дорожки)+Дорожки*(COUNTIF($A$2:A320,"*Забег*")-1)-(COUNTIF($A$2:A320,"*Забег*")-1)),COUNTIF($A$1:A319,"*Забег*")+1&amp;" ЗАБЕГ")</f>
        <v>#REF!</v>
      </c>
      <c r="I320" t="e">
        <f>IF(MOD(ROW(A319)-1,Дорожки),INDEX('мног2007-08 Дев'!$C$3:$C$102,MOD(ROW(A319)-1,Дорожки)+Дорожки*(COUNTIF($A$2:A320,"*Забег*")-1)-(COUNTIF($A$2:A320,"*Забег*")-1)),COUNTIF($A$1:A319,"*Забег*")+1&amp;" ЗАБЕГ")</f>
        <v>#REF!</v>
      </c>
      <c r="J320" s="170" t="e">
        <f>IF(MOD(ROW(A319)-1,Дорожки),INDEX('мног2007-08 Дев'!$D$3:$D$102,MOD(ROW(A319)-1,Дорожки)+Дорожки*(COUNTIF($A$2:A320,"*Забег*")-1)-(COUNTIF($A$2:A320,"*Забег*")-1)),COUNTIF($A$1:A319,"*Забег*")+1&amp;" ЗАБЕГ")</f>
        <v>#REF!</v>
      </c>
    </row>
    <row r="321" spans="1:10" ht="15.75" x14ac:dyDescent="0.25">
      <c r="A321">
        <v>4</v>
      </c>
      <c r="G321" s="192">
        <v>4</v>
      </c>
      <c r="H321" t="e">
        <f>IF(MOD(ROW(A320)-1,Дорожки),INDEX('мног2007-08 Дев'!$B$3:$B$102,MOD(ROW(A320)-1,Дорожки)+Дорожки*(COUNTIF($A$2:A321,"*Забег*")-1)-(COUNTIF($A$2:A321,"*Забег*")-1)),COUNTIF($A$1:A320,"*Забег*")+1&amp;" ЗАБЕГ")</f>
        <v>#REF!</v>
      </c>
      <c r="I321" t="e">
        <f>IF(MOD(ROW(A320)-1,Дорожки),INDEX('мног2007-08 Дев'!$C$3:$C$102,MOD(ROW(A320)-1,Дорожки)+Дорожки*(COUNTIF($A$2:A321,"*Забег*")-1)-(COUNTIF($A$2:A321,"*Забег*")-1)),COUNTIF($A$1:A320,"*Забег*")+1&amp;" ЗАБЕГ")</f>
        <v>#REF!</v>
      </c>
      <c r="J321" s="170" t="e">
        <f>IF(MOD(ROW(A320)-1,Дорожки),INDEX('мног2007-08 Дев'!$D$3:$D$102,MOD(ROW(A320)-1,Дорожки)+Дорожки*(COUNTIF($A$2:A321,"*Забег*")-1)-(COUNTIF($A$2:A321,"*Забег*")-1)),COUNTIF($A$1:A320,"*Забег*")+1&amp;" ЗАБЕГ")</f>
        <v>#REF!</v>
      </c>
    </row>
    <row r="322" spans="1:10" ht="15.75" x14ac:dyDescent="0.25">
      <c r="A322">
        <v>5</v>
      </c>
      <c r="G322" s="192">
        <v>5</v>
      </c>
      <c r="H322" t="str">
        <f>IF(MOD(ROW(A321)-1,Дорожки),INDEX('мног2007-08 Дев'!$B$3:$B$102,MOD(ROW(A321)-1,Дорожки)+Дорожки*(COUNTIF($A$2:A322,"*Забег*")-1)-(COUNTIF($A$2:A322,"*Забег*")-1)),COUNTIF($A$1:A321,"*Забег*")+1&amp;" ЗАБЕГ")</f>
        <v>37 ЗАБЕГ</v>
      </c>
      <c r="I322" t="str">
        <f>IF(MOD(ROW(A321)-1,Дорожки),INDEX('мног2007-08 Дев'!$C$3:$C$102,MOD(ROW(A321)-1,Дорожки)+Дорожки*(COUNTIF($A$2:A322,"*Забег*")-1)-(COUNTIF($A$2:A322,"*Забег*")-1)),COUNTIF($A$1:A321,"*Забег*")+1&amp;" ЗАБЕГ")</f>
        <v>37 ЗАБЕГ</v>
      </c>
      <c r="J322" s="170" t="str">
        <f>IF(MOD(ROW(A321)-1,Дорожки),INDEX('мног2007-08 Дев'!$D$3:$D$102,MOD(ROW(A321)-1,Дорожки)+Дорожки*(COUNTIF($A$2:A322,"*Забег*")-1)-(COUNTIF($A$2:A322,"*Забег*")-1)),COUNTIF($A$1:A321,"*Забег*")+1&amp;" ЗАБЕГ")</f>
        <v>37 ЗАБЕГ</v>
      </c>
    </row>
    <row r="323" spans="1:10" ht="15.75" x14ac:dyDescent="0.25">
      <c r="A323">
        <v>6</v>
      </c>
      <c r="G323" s="192">
        <v>6</v>
      </c>
      <c r="H323" t="e">
        <f>IF(MOD(ROW(A322)-1,Дорожки),INDEX('мног2007-08 Дев'!$B$3:$B$102,MOD(ROW(A322)-1,Дорожки)+Дорожки*(COUNTIF($A$2:A323,"*Забег*")-1)-(COUNTIF($A$2:A323,"*Забег*")-1)),COUNTIF($A$1:A322,"*Забег*")+1&amp;" ЗАБЕГ")</f>
        <v>#REF!</v>
      </c>
      <c r="I323" t="e">
        <f>IF(MOD(ROW(A322)-1,Дорожки),INDEX('мног2007-08 Дев'!$C$3:$C$102,MOD(ROW(A322)-1,Дорожки)+Дорожки*(COUNTIF($A$2:A323,"*Забег*")-1)-(COUNTIF($A$2:A323,"*Забег*")-1)),COUNTIF($A$1:A322,"*Забег*")+1&amp;" ЗАБЕГ")</f>
        <v>#REF!</v>
      </c>
      <c r="J323" s="170" t="e">
        <f>IF(MOD(ROW(A322)-1,Дорожки),INDEX('мног2007-08 Дев'!$D$3:$D$102,MOD(ROW(A322)-1,Дорожки)+Дорожки*(COUNTIF($A$2:A323,"*Забег*")-1)-(COUNTIF($A$2:A323,"*Забег*")-1)),COUNTIF($A$1:A322,"*Забег*")+1&amp;" ЗАБЕГ")</f>
        <v>#REF!</v>
      </c>
    </row>
    <row r="324" spans="1:10" ht="15.75" x14ac:dyDescent="0.25">
      <c r="A324">
        <v>7</v>
      </c>
      <c r="G324" s="192">
        <v>7</v>
      </c>
      <c r="H324" t="e">
        <f>IF(MOD(ROW(A323)-1,Дорожки),INDEX('мног2007-08 Дев'!$B$3:$B$102,MOD(ROW(A323)-1,Дорожки)+Дорожки*(COUNTIF($A$2:A324,"*Забег*")-1)-(COUNTIF($A$2:A324,"*Забег*")-1)),COUNTIF($A$1:A323,"*Забег*")+1&amp;" ЗАБЕГ")</f>
        <v>#REF!</v>
      </c>
      <c r="I324" t="e">
        <f>IF(MOD(ROW(A323)-1,Дорожки),INDEX('мног2007-08 Дев'!$C$3:$C$102,MOD(ROW(A323)-1,Дорожки)+Дорожки*(COUNTIF($A$2:A324,"*Забег*")-1)-(COUNTIF($A$2:A324,"*Забег*")-1)),COUNTIF($A$1:A323,"*Забег*")+1&amp;" ЗАБЕГ")</f>
        <v>#REF!</v>
      </c>
      <c r="J324" s="170" t="e">
        <f>IF(MOD(ROW(A323)-1,Дорожки),INDEX('мног2007-08 Дев'!$D$3:$D$102,MOD(ROW(A323)-1,Дорожки)+Дорожки*(COUNTIF($A$2:A324,"*Забег*")-1)-(COUNTIF($A$2:A324,"*Забег*")-1)),COUNTIF($A$1:A323,"*Забег*")+1&amp;" ЗАБЕГ")</f>
        <v>#REF!</v>
      </c>
    </row>
    <row r="325" spans="1:10" ht="15.75" x14ac:dyDescent="0.25">
      <c r="A325">
        <v>8</v>
      </c>
      <c r="G325" s="192">
        <v>8</v>
      </c>
      <c r="H325" t="e">
        <f>IF(MOD(ROW(A324)-1,Дорожки),INDEX('мног2007-08 Дев'!$B$3:$B$102,MOD(ROW(A324)-1,Дорожки)+Дорожки*(COUNTIF($A$2:A325,"*Забег*")-1)-(COUNTIF($A$2:A325,"*Забег*")-1)),COUNTIF($A$1:A324,"*Забег*")+1&amp;" ЗАБЕГ")</f>
        <v>#REF!</v>
      </c>
      <c r="I325" t="e">
        <f>IF(MOD(ROW(A324)-1,Дорожки),INDEX('мног2007-08 Дев'!$C$3:$C$102,MOD(ROW(A324)-1,Дорожки)+Дорожки*(COUNTIF($A$2:A325,"*Забег*")-1)-(COUNTIF($A$2:A325,"*Забег*")-1)),COUNTIF($A$1:A324,"*Забег*")+1&amp;" ЗАБЕГ")</f>
        <v>#REF!</v>
      </c>
      <c r="J325" s="170" t="e">
        <f>IF(MOD(ROW(A324)-1,Дорожки),INDEX('мног2007-08 Дев'!$D$3:$D$102,MOD(ROW(A324)-1,Дорожки)+Дорожки*(COUNTIF($A$2:A325,"*Забег*")-1)-(COUNTIF($A$2:A325,"*Забег*")-1)),COUNTIF($A$1:A324,"*Забег*")+1&amp;" ЗАБЕГ")</f>
        <v>#REF!</v>
      </c>
    </row>
    <row r="326" spans="1:10" x14ac:dyDescent="0.25">
      <c r="A326" s="191" t="s">
        <v>223</v>
      </c>
      <c r="B326" s="191"/>
      <c r="C326" s="191"/>
      <c r="D326" s="191"/>
      <c r="E326" s="191"/>
      <c r="H326" t="e">
        <f>IF(MOD(ROW(A325)-1,Дорожки),INDEX('мног2007-08 Дев'!$B$3:$B$102,MOD(ROW(A325)-1,Дорожки)+Дорожки*(COUNTIF($A$2:A326,"*Забег*")-1)-(COUNTIF($A$2:A326,"*Забег*")-1)),COUNTIF($A$1:A325,"*Забег*")+1&amp;" ЗАБЕГ")</f>
        <v>#REF!</v>
      </c>
      <c r="I326" t="e">
        <f>IF(MOD(ROW(A325)-1,Дорожки),INDEX('мног2007-08 Дев'!$C$3:$C$102,MOD(ROW(A325)-1,Дорожки)+Дорожки*(COUNTIF($A$2:A326,"*Забег*")-1)-(COUNTIF($A$2:A326,"*Забег*")-1)),COUNTIF($A$1:A325,"*Забег*")+1&amp;" ЗАБЕГ")</f>
        <v>#REF!</v>
      </c>
      <c r="J326" s="170" t="e">
        <f>IF(MOD(ROW(A325)-1,Дорожки),INDEX('мног2007-08 Дев'!$D$3:$D$102,MOD(ROW(A325)-1,Дорожки)+Дорожки*(COUNTIF($A$2:A326,"*Забег*")-1)-(COUNTIF($A$2:A326,"*Забег*")-1)),COUNTIF($A$1:A325,"*Забег*")+1&amp;" ЗАБЕГ")</f>
        <v>#REF!</v>
      </c>
    </row>
    <row r="327" spans="1:10" ht="15.75" x14ac:dyDescent="0.25">
      <c r="A327">
        <v>1</v>
      </c>
      <c r="G327" s="192">
        <v>1</v>
      </c>
      <c r="H327" t="str">
        <f>IF(MOD(ROW(A326)-1,Дорожки),INDEX('мног2007-08 Дев'!$B$3:$B$102,MOD(ROW(A326)-1,Дорожки)+Дорожки*(COUNTIF($A$2:A327,"*Забег*")-1)-(COUNTIF($A$2:A327,"*Забег*")-1)),COUNTIF($A$1:A326,"*Забег*")+1&amp;" ЗАБЕГ")</f>
        <v>38 ЗАБЕГ</v>
      </c>
      <c r="I327" t="str">
        <f>IF(MOD(ROW(A326)-1,Дорожки),INDEX('мног2007-08 Дев'!$C$3:$C$102,MOD(ROW(A326)-1,Дорожки)+Дорожки*(COUNTIF($A$2:A327,"*Забег*")-1)-(COUNTIF($A$2:A327,"*Забег*")-1)),COUNTIF($A$1:A326,"*Забег*")+1&amp;" ЗАБЕГ")</f>
        <v>38 ЗАБЕГ</v>
      </c>
      <c r="J327" s="170" t="str">
        <f>IF(MOD(ROW(A326)-1,Дорожки),INDEX('мног2007-08 Дев'!$D$3:$D$102,MOD(ROW(A326)-1,Дорожки)+Дорожки*(COUNTIF($A$2:A327,"*Забег*")-1)-(COUNTIF($A$2:A327,"*Забег*")-1)),COUNTIF($A$1:A326,"*Забег*")+1&amp;" ЗАБЕГ")</f>
        <v>38 ЗАБЕГ</v>
      </c>
    </row>
    <row r="328" spans="1:10" ht="15.75" x14ac:dyDescent="0.25">
      <c r="A328">
        <v>2</v>
      </c>
      <c r="G328" s="192">
        <v>2</v>
      </c>
      <c r="H328" t="e">
        <f>IF(MOD(ROW(A327)-1,Дорожки),INDEX('мног2007-08 Дев'!$B$3:$B$102,MOD(ROW(A327)-1,Дорожки)+Дорожки*(COUNTIF($A$2:A328,"*Забег*")-1)-(COUNTIF($A$2:A328,"*Забег*")-1)),COUNTIF($A$1:A327,"*Забег*")+1&amp;" ЗАБЕГ")</f>
        <v>#REF!</v>
      </c>
      <c r="I328" t="e">
        <f>IF(MOD(ROW(A327)-1,Дорожки),INDEX('мног2007-08 Дев'!$C$3:$C$102,MOD(ROW(A327)-1,Дорожки)+Дорожки*(COUNTIF($A$2:A328,"*Забег*")-1)-(COUNTIF($A$2:A328,"*Забег*")-1)),COUNTIF($A$1:A327,"*Забег*")+1&amp;" ЗАБЕГ")</f>
        <v>#REF!</v>
      </c>
      <c r="J328" s="170" t="e">
        <f>IF(MOD(ROW(A327)-1,Дорожки),INDEX('мног2007-08 Дев'!$D$3:$D$102,MOD(ROW(A327)-1,Дорожки)+Дорожки*(COUNTIF($A$2:A328,"*Забег*")-1)-(COUNTIF($A$2:A328,"*Забег*")-1)),COUNTIF($A$1:A327,"*Забег*")+1&amp;" ЗАБЕГ")</f>
        <v>#REF!</v>
      </c>
    </row>
    <row r="329" spans="1:10" ht="15.75" x14ac:dyDescent="0.25">
      <c r="A329">
        <v>3</v>
      </c>
      <c r="G329" s="192">
        <v>3</v>
      </c>
      <c r="H329" t="e">
        <f>IF(MOD(ROW(A328)-1,Дорожки),INDEX('мног2007-08 Дев'!$B$3:$B$102,MOD(ROW(A328)-1,Дорожки)+Дорожки*(COUNTIF($A$2:A329,"*Забег*")-1)-(COUNTIF($A$2:A329,"*Забег*")-1)),COUNTIF($A$1:A328,"*Забег*")+1&amp;" ЗАБЕГ")</f>
        <v>#REF!</v>
      </c>
      <c r="I329" t="e">
        <f>IF(MOD(ROW(A328)-1,Дорожки),INDEX('мног2007-08 Дев'!$C$3:$C$102,MOD(ROW(A328)-1,Дорожки)+Дорожки*(COUNTIF($A$2:A329,"*Забег*")-1)-(COUNTIF($A$2:A329,"*Забег*")-1)),COUNTIF($A$1:A328,"*Забег*")+1&amp;" ЗАБЕГ")</f>
        <v>#REF!</v>
      </c>
      <c r="J329" s="170" t="e">
        <f>IF(MOD(ROW(A328)-1,Дорожки),INDEX('мног2007-08 Дев'!$D$3:$D$102,MOD(ROW(A328)-1,Дорожки)+Дорожки*(COUNTIF($A$2:A329,"*Забег*")-1)-(COUNTIF($A$2:A329,"*Забег*")-1)),COUNTIF($A$1:A328,"*Забег*")+1&amp;" ЗАБЕГ")</f>
        <v>#REF!</v>
      </c>
    </row>
    <row r="330" spans="1:10" ht="15.75" x14ac:dyDescent="0.25">
      <c r="A330">
        <v>4</v>
      </c>
      <c r="G330" s="192">
        <v>4</v>
      </c>
      <c r="H330" t="e">
        <f>IF(MOD(ROW(A329)-1,Дорожки),INDEX('мног2007-08 Дев'!$B$3:$B$102,MOD(ROW(A329)-1,Дорожки)+Дорожки*(COUNTIF($A$2:A330,"*Забег*")-1)-(COUNTIF($A$2:A330,"*Забег*")-1)),COUNTIF($A$1:A329,"*Забег*")+1&amp;" ЗАБЕГ")</f>
        <v>#REF!</v>
      </c>
      <c r="I330" t="e">
        <f>IF(MOD(ROW(A329)-1,Дорожки),INDEX('мног2007-08 Дев'!$C$3:$C$102,MOD(ROW(A329)-1,Дорожки)+Дорожки*(COUNTIF($A$2:A330,"*Забег*")-1)-(COUNTIF($A$2:A330,"*Забег*")-1)),COUNTIF($A$1:A329,"*Забег*")+1&amp;" ЗАБЕГ")</f>
        <v>#REF!</v>
      </c>
      <c r="J330" s="170" t="e">
        <f>IF(MOD(ROW(A329)-1,Дорожки),INDEX('мног2007-08 Дев'!$D$3:$D$102,MOD(ROW(A329)-1,Дорожки)+Дорожки*(COUNTIF($A$2:A330,"*Забег*")-1)-(COUNTIF($A$2:A330,"*Забег*")-1)),COUNTIF($A$1:A329,"*Забег*")+1&amp;" ЗАБЕГ")</f>
        <v>#REF!</v>
      </c>
    </row>
    <row r="331" spans="1:10" ht="15.75" x14ac:dyDescent="0.25">
      <c r="A331">
        <v>5</v>
      </c>
      <c r="G331" s="192">
        <v>5</v>
      </c>
      <c r="H331" t="e">
        <f>IF(MOD(ROW(A330)-1,Дорожки),INDEX('мног2007-08 Дев'!$B$3:$B$102,MOD(ROW(A330)-1,Дорожки)+Дорожки*(COUNTIF($A$2:A331,"*Забег*")-1)-(COUNTIF($A$2:A331,"*Забег*")-1)),COUNTIF($A$1:A330,"*Забег*")+1&amp;" ЗАБЕГ")</f>
        <v>#REF!</v>
      </c>
      <c r="I331" t="e">
        <f>IF(MOD(ROW(A330)-1,Дорожки),INDEX('мног2007-08 Дев'!$C$3:$C$102,MOD(ROW(A330)-1,Дорожки)+Дорожки*(COUNTIF($A$2:A331,"*Забег*")-1)-(COUNTIF($A$2:A331,"*Забег*")-1)),COUNTIF($A$1:A330,"*Забег*")+1&amp;" ЗАБЕГ")</f>
        <v>#REF!</v>
      </c>
      <c r="J331" s="170" t="e">
        <f>IF(MOD(ROW(A330)-1,Дорожки),INDEX('мног2007-08 Дев'!$D$3:$D$102,MOD(ROW(A330)-1,Дорожки)+Дорожки*(COUNTIF($A$2:A331,"*Забег*")-1)-(COUNTIF($A$2:A331,"*Забег*")-1)),COUNTIF($A$1:A330,"*Забег*")+1&amp;" ЗАБЕГ")</f>
        <v>#REF!</v>
      </c>
    </row>
    <row r="332" spans="1:10" ht="15.75" x14ac:dyDescent="0.25">
      <c r="A332">
        <v>6</v>
      </c>
      <c r="G332" s="192">
        <v>6</v>
      </c>
      <c r="H332" t="str">
        <f>IF(MOD(ROW(A331)-1,Дорожки),INDEX('мног2007-08 Дев'!$B$3:$B$102,MOD(ROW(A331)-1,Дорожки)+Дорожки*(COUNTIF($A$2:A332,"*Забег*")-1)-(COUNTIF($A$2:A332,"*Забег*")-1)),COUNTIF($A$1:A331,"*Забег*")+1&amp;" ЗАБЕГ")</f>
        <v>38 ЗАБЕГ</v>
      </c>
      <c r="I332" t="str">
        <f>IF(MOD(ROW(A331)-1,Дорожки),INDEX('мног2007-08 Дев'!$C$3:$C$102,MOD(ROW(A331)-1,Дорожки)+Дорожки*(COUNTIF($A$2:A332,"*Забег*")-1)-(COUNTIF($A$2:A332,"*Забег*")-1)),COUNTIF($A$1:A331,"*Забег*")+1&amp;" ЗАБЕГ")</f>
        <v>38 ЗАБЕГ</v>
      </c>
      <c r="J332" s="170" t="str">
        <f>IF(MOD(ROW(A331)-1,Дорожки),INDEX('мног2007-08 Дев'!$D$3:$D$102,MOD(ROW(A331)-1,Дорожки)+Дорожки*(COUNTIF($A$2:A332,"*Забег*")-1)-(COUNTIF($A$2:A332,"*Забег*")-1)),COUNTIF($A$1:A331,"*Забег*")+1&amp;" ЗАБЕГ")</f>
        <v>38 ЗАБЕГ</v>
      </c>
    </row>
    <row r="333" spans="1:10" ht="15.75" x14ac:dyDescent="0.25">
      <c r="A333">
        <v>7</v>
      </c>
      <c r="G333" s="192">
        <v>7</v>
      </c>
      <c r="H333" t="e">
        <f>IF(MOD(ROW(A332)-1,Дорожки),INDEX('мног2007-08 Дев'!$B$3:$B$102,MOD(ROW(A332)-1,Дорожки)+Дорожки*(COUNTIF($A$2:A333,"*Забег*")-1)-(COUNTIF($A$2:A333,"*Забег*")-1)),COUNTIF($A$1:A332,"*Забег*")+1&amp;" ЗАБЕГ")</f>
        <v>#REF!</v>
      </c>
      <c r="I333" t="e">
        <f>IF(MOD(ROW(A332)-1,Дорожки),INDEX('мног2007-08 Дев'!$C$3:$C$102,MOD(ROW(A332)-1,Дорожки)+Дорожки*(COUNTIF($A$2:A333,"*Забег*")-1)-(COUNTIF($A$2:A333,"*Забег*")-1)),COUNTIF($A$1:A332,"*Забег*")+1&amp;" ЗАБЕГ")</f>
        <v>#REF!</v>
      </c>
      <c r="J333" s="170" t="e">
        <f>IF(MOD(ROW(A332)-1,Дорожки),INDEX('мног2007-08 Дев'!$D$3:$D$102,MOD(ROW(A332)-1,Дорожки)+Дорожки*(COUNTIF($A$2:A333,"*Забег*")-1)-(COUNTIF($A$2:A333,"*Забег*")-1)),COUNTIF($A$1:A332,"*Забег*")+1&amp;" ЗАБЕГ")</f>
        <v>#REF!</v>
      </c>
    </row>
    <row r="334" spans="1:10" ht="15.75" x14ac:dyDescent="0.25">
      <c r="A334">
        <v>8</v>
      </c>
      <c r="G334" s="192">
        <v>8</v>
      </c>
      <c r="H334" t="e">
        <f>IF(MOD(ROW(A333)-1,Дорожки),INDEX('мног2007-08 Дев'!$B$3:$B$102,MOD(ROW(A333)-1,Дорожки)+Дорожки*(COUNTIF($A$2:A334,"*Забег*")-1)-(COUNTIF($A$2:A334,"*Забег*")-1)),COUNTIF($A$1:A333,"*Забег*")+1&amp;" ЗАБЕГ")</f>
        <v>#REF!</v>
      </c>
      <c r="I334" t="e">
        <f>IF(MOD(ROW(A333)-1,Дорожки),INDEX('мног2007-08 Дев'!$C$3:$C$102,MOD(ROW(A333)-1,Дорожки)+Дорожки*(COUNTIF($A$2:A334,"*Забег*")-1)-(COUNTIF($A$2:A334,"*Забег*")-1)),COUNTIF($A$1:A333,"*Забег*")+1&amp;" ЗАБЕГ")</f>
        <v>#REF!</v>
      </c>
      <c r="J334" s="170" t="e">
        <f>IF(MOD(ROW(A333)-1,Дорожки),INDEX('мног2007-08 Дев'!$D$3:$D$102,MOD(ROW(A333)-1,Дорожки)+Дорожки*(COUNTIF($A$2:A334,"*Забег*")-1)-(COUNTIF($A$2:A334,"*Забег*")-1)),COUNTIF($A$1:A333,"*Забег*")+1&amp;" ЗАБЕГ")</f>
        <v>#REF!</v>
      </c>
    </row>
    <row r="335" spans="1:10" x14ac:dyDescent="0.25">
      <c r="A335" s="191" t="s">
        <v>224</v>
      </c>
      <c r="B335" s="191"/>
      <c r="C335" s="191"/>
      <c r="D335" s="191"/>
      <c r="E335" s="191"/>
      <c r="H335" t="e">
        <f>IF(MOD(ROW(A334)-1,Дорожки),INDEX('мног2007-08 Дев'!$B$3:$B$102,MOD(ROW(A334)-1,Дорожки)+Дорожки*(COUNTIF($A$2:A335,"*Забег*")-1)-(COUNTIF($A$2:A335,"*Забег*")-1)),COUNTIF($A$1:A334,"*Забег*")+1&amp;" ЗАБЕГ")</f>
        <v>#REF!</v>
      </c>
      <c r="I335" t="e">
        <f>IF(MOD(ROW(A334)-1,Дорожки),INDEX('мног2007-08 Дев'!$C$3:$C$102,MOD(ROW(A334)-1,Дорожки)+Дорожки*(COUNTIF($A$2:A335,"*Забег*")-1)-(COUNTIF($A$2:A335,"*Забег*")-1)),COUNTIF($A$1:A334,"*Забег*")+1&amp;" ЗАБЕГ")</f>
        <v>#REF!</v>
      </c>
      <c r="J335" s="170" t="e">
        <f>IF(MOD(ROW(A334)-1,Дорожки),INDEX('мног2007-08 Дев'!$D$3:$D$102,MOD(ROW(A334)-1,Дорожки)+Дорожки*(COUNTIF($A$2:A335,"*Забег*")-1)-(COUNTIF($A$2:A335,"*Забег*")-1)),COUNTIF($A$1:A334,"*Забег*")+1&amp;" ЗАБЕГ")</f>
        <v>#REF!</v>
      </c>
    </row>
    <row r="336" spans="1:10" ht="15.75" x14ac:dyDescent="0.25">
      <c r="A336">
        <v>1</v>
      </c>
      <c r="G336" s="192">
        <v>1</v>
      </c>
      <c r="H336" t="e">
        <f>IF(MOD(ROW(A335)-1,Дорожки),INDEX('мног2007-08 Дев'!$B$3:$B$102,MOD(ROW(A335)-1,Дорожки)+Дорожки*(COUNTIF($A$2:A336,"*Забег*")-1)-(COUNTIF($A$2:A336,"*Забег*")-1)),COUNTIF($A$1:A335,"*Забег*")+1&amp;" ЗАБЕГ")</f>
        <v>#REF!</v>
      </c>
      <c r="I336" t="e">
        <f>IF(MOD(ROW(A335)-1,Дорожки),INDEX('мног2007-08 Дев'!$C$3:$C$102,MOD(ROW(A335)-1,Дорожки)+Дорожки*(COUNTIF($A$2:A336,"*Забег*")-1)-(COUNTIF($A$2:A336,"*Забег*")-1)),COUNTIF($A$1:A335,"*Забег*")+1&amp;" ЗАБЕГ")</f>
        <v>#REF!</v>
      </c>
      <c r="J336" s="170" t="e">
        <f>IF(MOD(ROW(A335)-1,Дорожки),INDEX('мног2007-08 Дев'!$D$3:$D$102,MOD(ROW(A335)-1,Дорожки)+Дорожки*(COUNTIF($A$2:A336,"*Забег*")-1)-(COUNTIF($A$2:A336,"*Забег*")-1)),COUNTIF($A$1:A335,"*Забег*")+1&amp;" ЗАБЕГ")</f>
        <v>#REF!</v>
      </c>
    </row>
    <row r="337" spans="1:10" ht="15.75" x14ac:dyDescent="0.25">
      <c r="A337">
        <v>2</v>
      </c>
      <c r="G337" s="192">
        <v>2</v>
      </c>
      <c r="H337" t="str">
        <f>IF(MOD(ROW(A336)-1,Дорожки),INDEX('мног2007-08 Дев'!$B$3:$B$102,MOD(ROW(A336)-1,Дорожки)+Дорожки*(COUNTIF($A$2:A337,"*Забег*")-1)-(COUNTIF($A$2:A337,"*Забег*")-1)),COUNTIF($A$1:A336,"*Забег*")+1&amp;" ЗАБЕГ")</f>
        <v>39 ЗАБЕГ</v>
      </c>
      <c r="I337" t="str">
        <f>IF(MOD(ROW(A336)-1,Дорожки),INDEX('мног2007-08 Дев'!$C$3:$C$102,MOD(ROW(A336)-1,Дорожки)+Дорожки*(COUNTIF($A$2:A337,"*Забег*")-1)-(COUNTIF($A$2:A337,"*Забег*")-1)),COUNTIF($A$1:A336,"*Забег*")+1&amp;" ЗАБЕГ")</f>
        <v>39 ЗАБЕГ</v>
      </c>
      <c r="J337" s="170" t="str">
        <f>IF(MOD(ROW(A336)-1,Дорожки),INDEX('мног2007-08 Дев'!$D$3:$D$102,MOD(ROW(A336)-1,Дорожки)+Дорожки*(COUNTIF($A$2:A337,"*Забег*")-1)-(COUNTIF($A$2:A337,"*Забег*")-1)),COUNTIF($A$1:A336,"*Забег*")+1&amp;" ЗАБЕГ")</f>
        <v>39 ЗАБЕГ</v>
      </c>
    </row>
    <row r="338" spans="1:10" ht="15.75" x14ac:dyDescent="0.25">
      <c r="A338">
        <v>3</v>
      </c>
      <c r="G338" s="192">
        <v>3</v>
      </c>
      <c r="H338" t="e">
        <f>IF(MOD(ROW(A337)-1,Дорожки),INDEX('мног2007-08 Дев'!$B$3:$B$102,MOD(ROW(A337)-1,Дорожки)+Дорожки*(COUNTIF($A$2:A338,"*Забег*")-1)-(COUNTIF($A$2:A338,"*Забег*")-1)),COUNTIF($A$1:A337,"*Забег*")+1&amp;" ЗАБЕГ")</f>
        <v>#REF!</v>
      </c>
      <c r="I338" t="e">
        <f>IF(MOD(ROW(A337)-1,Дорожки),INDEX('мног2007-08 Дев'!$C$3:$C$102,MOD(ROW(A337)-1,Дорожки)+Дорожки*(COUNTIF($A$2:A338,"*Забег*")-1)-(COUNTIF($A$2:A338,"*Забег*")-1)),COUNTIF($A$1:A337,"*Забег*")+1&amp;" ЗАБЕГ")</f>
        <v>#REF!</v>
      </c>
      <c r="J338" s="170" t="e">
        <f>IF(MOD(ROW(A337)-1,Дорожки),INDEX('мног2007-08 Дев'!$D$3:$D$102,MOD(ROW(A337)-1,Дорожки)+Дорожки*(COUNTIF($A$2:A338,"*Забег*")-1)-(COUNTIF($A$2:A338,"*Забег*")-1)),COUNTIF($A$1:A337,"*Забег*")+1&amp;" ЗАБЕГ")</f>
        <v>#REF!</v>
      </c>
    </row>
    <row r="339" spans="1:10" ht="15.75" x14ac:dyDescent="0.25">
      <c r="A339">
        <v>4</v>
      </c>
      <c r="G339" s="192">
        <v>4</v>
      </c>
      <c r="H339" t="e">
        <f>IF(MOD(ROW(A338)-1,Дорожки),INDEX('мног2007-08 Дев'!$B$3:$B$102,MOD(ROW(A338)-1,Дорожки)+Дорожки*(COUNTIF($A$2:A339,"*Забег*")-1)-(COUNTIF($A$2:A339,"*Забег*")-1)),COUNTIF($A$1:A338,"*Забег*")+1&amp;" ЗАБЕГ")</f>
        <v>#REF!</v>
      </c>
      <c r="I339" t="e">
        <f>IF(MOD(ROW(A338)-1,Дорожки),INDEX('мног2007-08 Дев'!$C$3:$C$102,MOD(ROW(A338)-1,Дорожки)+Дорожки*(COUNTIF($A$2:A339,"*Забег*")-1)-(COUNTIF($A$2:A339,"*Забег*")-1)),COUNTIF($A$1:A338,"*Забег*")+1&amp;" ЗАБЕГ")</f>
        <v>#REF!</v>
      </c>
      <c r="J339" s="170" t="e">
        <f>IF(MOD(ROW(A338)-1,Дорожки),INDEX('мног2007-08 Дев'!$D$3:$D$102,MOD(ROW(A338)-1,Дорожки)+Дорожки*(COUNTIF($A$2:A339,"*Забег*")-1)-(COUNTIF($A$2:A339,"*Забег*")-1)),COUNTIF($A$1:A338,"*Забег*")+1&amp;" ЗАБЕГ")</f>
        <v>#REF!</v>
      </c>
    </row>
    <row r="340" spans="1:10" ht="15.75" x14ac:dyDescent="0.25">
      <c r="A340">
        <v>5</v>
      </c>
      <c r="G340" s="192">
        <v>5</v>
      </c>
      <c r="H340" t="e">
        <f>IF(MOD(ROW(A339)-1,Дорожки),INDEX('мног2007-08 Дев'!$B$3:$B$102,MOD(ROW(A339)-1,Дорожки)+Дорожки*(COUNTIF($A$2:A340,"*Забег*")-1)-(COUNTIF($A$2:A340,"*Забег*")-1)),COUNTIF($A$1:A339,"*Забег*")+1&amp;" ЗАБЕГ")</f>
        <v>#REF!</v>
      </c>
      <c r="I340" t="e">
        <f>IF(MOD(ROW(A339)-1,Дорожки),INDEX('мног2007-08 Дев'!$C$3:$C$102,MOD(ROW(A339)-1,Дорожки)+Дорожки*(COUNTIF($A$2:A340,"*Забег*")-1)-(COUNTIF($A$2:A340,"*Забег*")-1)),COUNTIF($A$1:A339,"*Забег*")+1&amp;" ЗАБЕГ")</f>
        <v>#REF!</v>
      </c>
      <c r="J340" s="170" t="e">
        <f>IF(MOD(ROW(A339)-1,Дорожки),INDEX('мног2007-08 Дев'!$D$3:$D$102,MOD(ROW(A339)-1,Дорожки)+Дорожки*(COUNTIF($A$2:A340,"*Забег*")-1)-(COUNTIF($A$2:A340,"*Забег*")-1)),COUNTIF($A$1:A339,"*Забег*")+1&amp;" ЗАБЕГ")</f>
        <v>#REF!</v>
      </c>
    </row>
    <row r="341" spans="1:10" ht="15.75" x14ac:dyDescent="0.25">
      <c r="A341">
        <v>6</v>
      </c>
      <c r="G341" s="192">
        <v>6</v>
      </c>
      <c r="H341" t="e">
        <f>IF(MOD(ROW(A340)-1,Дорожки),INDEX('мног2007-08 Дев'!$B$3:$B$102,MOD(ROW(A340)-1,Дорожки)+Дорожки*(COUNTIF($A$2:A341,"*Забег*")-1)-(COUNTIF($A$2:A341,"*Забег*")-1)),COUNTIF($A$1:A340,"*Забег*")+1&amp;" ЗАБЕГ")</f>
        <v>#REF!</v>
      </c>
      <c r="I341" t="e">
        <f>IF(MOD(ROW(A340)-1,Дорожки),INDEX('мног2007-08 Дев'!$C$3:$C$102,MOD(ROW(A340)-1,Дорожки)+Дорожки*(COUNTIF($A$2:A341,"*Забег*")-1)-(COUNTIF($A$2:A341,"*Забег*")-1)),COUNTIF($A$1:A340,"*Забег*")+1&amp;" ЗАБЕГ")</f>
        <v>#REF!</v>
      </c>
      <c r="J341" s="170" t="e">
        <f>IF(MOD(ROW(A340)-1,Дорожки),INDEX('мног2007-08 Дев'!$D$3:$D$102,MOD(ROW(A340)-1,Дорожки)+Дорожки*(COUNTIF($A$2:A341,"*Забег*")-1)-(COUNTIF($A$2:A341,"*Забег*")-1)),COUNTIF($A$1:A340,"*Забег*")+1&amp;" ЗАБЕГ")</f>
        <v>#REF!</v>
      </c>
    </row>
    <row r="342" spans="1:10" ht="15.75" x14ac:dyDescent="0.25">
      <c r="A342">
        <v>7</v>
      </c>
      <c r="G342" s="192">
        <v>7</v>
      </c>
      <c r="H342" t="str">
        <f>IF(MOD(ROW(A341)-1,Дорожки),INDEX('мног2007-08 Дев'!$B$3:$B$102,MOD(ROW(A341)-1,Дорожки)+Дорожки*(COUNTIF($A$2:A342,"*Забег*")-1)-(COUNTIF($A$2:A342,"*Забег*")-1)),COUNTIF($A$1:A341,"*Забег*")+1&amp;" ЗАБЕГ")</f>
        <v>39 ЗАБЕГ</v>
      </c>
      <c r="I342" t="str">
        <f>IF(MOD(ROW(A341)-1,Дорожки),INDEX('мног2007-08 Дев'!$C$3:$C$102,MOD(ROW(A341)-1,Дорожки)+Дорожки*(COUNTIF($A$2:A342,"*Забег*")-1)-(COUNTIF($A$2:A342,"*Забег*")-1)),COUNTIF($A$1:A341,"*Забег*")+1&amp;" ЗАБЕГ")</f>
        <v>39 ЗАБЕГ</v>
      </c>
      <c r="J342" s="170" t="str">
        <f>IF(MOD(ROW(A341)-1,Дорожки),INDEX('мног2007-08 Дев'!$D$3:$D$102,MOD(ROW(A341)-1,Дорожки)+Дорожки*(COUNTIF($A$2:A342,"*Забег*")-1)-(COUNTIF($A$2:A342,"*Забег*")-1)),COUNTIF($A$1:A341,"*Забег*")+1&amp;" ЗАБЕГ")</f>
        <v>39 ЗАБЕГ</v>
      </c>
    </row>
    <row r="343" spans="1:10" ht="15.75" x14ac:dyDescent="0.25">
      <c r="A343">
        <v>8</v>
      </c>
      <c r="G343" s="192">
        <v>8</v>
      </c>
      <c r="H343" t="e">
        <f>IF(MOD(ROW(A342)-1,Дорожки),INDEX('мног2007-08 Дев'!$B$3:$B$102,MOD(ROW(A342)-1,Дорожки)+Дорожки*(COUNTIF($A$2:A343,"*Забег*")-1)-(COUNTIF($A$2:A343,"*Забег*")-1)),COUNTIF($A$1:A342,"*Забег*")+1&amp;" ЗАБЕГ")</f>
        <v>#REF!</v>
      </c>
      <c r="I343" t="e">
        <f>IF(MOD(ROW(A342)-1,Дорожки),INDEX('мног2007-08 Дев'!$C$3:$C$102,MOD(ROW(A342)-1,Дорожки)+Дорожки*(COUNTIF($A$2:A343,"*Забег*")-1)-(COUNTIF($A$2:A343,"*Забег*")-1)),COUNTIF($A$1:A342,"*Забег*")+1&amp;" ЗАБЕГ")</f>
        <v>#REF!</v>
      </c>
      <c r="J343" s="170" t="e">
        <f>IF(MOD(ROW(A342)-1,Дорожки),INDEX('мног2007-08 Дев'!$D$3:$D$102,MOD(ROW(A342)-1,Дорожки)+Дорожки*(COUNTIF($A$2:A343,"*Забег*")-1)-(COUNTIF($A$2:A343,"*Забег*")-1)),COUNTIF($A$1:A342,"*Забег*")+1&amp;" ЗАБЕГ")</f>
        <v>#REF!</v>
      </c>
    </row>
    <row r="344" spans="1:10" x14ac:dyDescent="0.25">
      <c r="A344" s="191" t="s">
        <v>225</v>
      </c>
      <c r="B344" s="191"/>
      <c r="C344" s="191"/>
      <c r="D344" s="191"/>
      <c r="E344" s="191"/>
      <c r="H344" t="e">
        <f>IF(MOD(ROW(A343)-1,Дорожки),INDEX('мног2007-08 Дев'!$B$3:$B$102,MOD(ROW(A343)-1,Дорожки)+Дорожки*(COUNTIF($A$2:A344,"*Забег*")-1)-(COUNTIF($A$2:A344,"*Забег*")-1)),COUNTIF($A$1:A343,"*Забег*")+1&amp;" ЗАБЕГ")</f>
        <v>#REF!</v>
      </c>
      <c r="I344" t="e">
        <f>IF(MOD(ROW(A343)-1,Дорожки),INDEX('мног2007-08 Дев'!$C$3:$C$102,MOD(ROW(A343)-1,Дорожки)+Дорожки*(COUNTIF($A$2:A344,"*Забег*")-1)-(COUNTIF($A$2:A344,"*Забег*")-1)),COUNTIF($A$1:A343,"*Забег*")+1&amp;" ЗАБЕГ")</f>
        <v>#REF!</v>
      </c>
      <c r="J344" s="170" t="e">
        <f>IF(MOD(ROW(A343)-1,Дорожки),INDEX('мног2007-08 Дев'!$D$3:$D$102,MOD(ROW(A343)-1,Дорожки)+Дорожки*(COUNTIF($A$2:A344,"*Забег*")-1)-(COUNTIF($A$2:A344,"*Забег*")-1)),COUNTIF($A$1:A343,"*Забег*")+1&amp;" ЗАБЕГ")</f>
        <v>#REF!</v>
      </c>
    </row>
    <row r="345" spans="1:10" ht="15.75" x14ac:dyDescent="0.25">
      <c r="A345">
        <v>1</v>
      </c>
      <c r="G345" s="192">
        <v>1</v>
      </c>
      <c r="H345" t="e">
        <f>IF(MOD(ROW(A344)-1,Дорожки),INDEX('мног2007-08 Дев'!$B$3:$B$102,MOD(ROW(A344)-1,Дорожки)+Дорожки*(COUNTIF($A$2:A345,"*Забег*")-1)-(COUNTIF($A$2:A345,"*Забег*")-1)),COUNTIF($A$1:A344,"*Забег*")+1&amp;" ЗАБЕГ")</f>
        <v>#REF!</v>
      </c>
      <c r="I345" t="e">
        <f>IF(MOD(ROW(A344)-1,Дорожки),INDEX('мног2007-08 Дев'!$C$3:$C$102,MOD(ROW(A344)-1,Дорожки)+Дорожки*(COUNTIF($A$2:A345,"*Забег*")-1)-(COUNTIF($A$2:A345,"*Забег*")-1)),COUNTIF($A$1:A344,"*Забег*")+1&amp;" ЗАБЕГ")</f>
        <v>#REF!</v>
      </c>
      <c r="J345" s="170" t="e">
        <f>IF(MOD(ROW(A344)-1,Дорожки),INDEX('мног2007-08 Дев'!$D$3:$D$102,MOD(ROW(A344)-1,Дорожки)+Дорожки*(COUNTIF($A$2:A345,"*Забег*")-1)-(COUNTIF($A$2:A345,"*Забег*")-1)),COUNTIF($A$1:A344,"*Забег*")+1&amp;" ЗАБЕГ")</f>
        <v>#REF!</v>
      </c>
    </row>
    <row r="346" spans="1:10" ht="15.75" x14ac:dyDescent="0.25">
      <c r="A346">
        <v>2</v>
      </c>
      <c r="G346" s="192">
        <v>2</v>
      </c>
      <c r="H346" t="e">
        <f>IF(MOD(ROW(A345)-1,Дорожки),INDEX('мног2007-08 Дев'!$B$3:$B$102,MOD(ROW(A345)-1,Дорожки)+Дорожки*(COUNTIF($A$2:A346,"*Забег*")-1)-(COUNTIF($A$2:A346,"*Забег*")-1)),COUNTIF($A$1:A345,"*Забег*")+1&amp;" ЗАБЕГ")</f>
        <v>#REF!</v>
      </c>
      <c r="I346" t="e">
        <f>IF(MOD(ROW(A345)-1,Дорожки),INDEX('мног2007-08 Дев'!$C$3:$C$102,MOD(ROW(A345)-1,Дорожки)+Дорожки*(COUNTIF($A$2:A346,"*Забег*")-1)-(COUNTIF($A$2:A346,"*Забег*")-1)),COUNTIF($A$1:A345,"*Забег*")+1&amp;" ЗАБЕГ")</f>
        <v>#REF!</v>
      </c>
      <c r="J346" s="170" t="e">
        <f>IF(MOD(ROW(A345)-1,Дорожки),INDEX('мног2007-08 Дев'!$D$3:$D$102,MOD(ROW(A345)-1,Дорожки)+Дорожки*(COUNTIF($A$2:A346,"*Забег*")-1)-(COUNTIF($A$2:A346,"*Забег*")-1)),COUNTIF($A$1:A345,"*Забег*")+1&amp;" ЗАБЕГ")</f>
        <v>#REF!</v>
      </c>
    </row>
    <row r="347" spans="1:10" ht="15.75" x14ac:dyDescent="0.25">
      <c r="A347">
        <v>3</v>
      </c>
      <c r="G347" s="192">
        <v>3</v>
      </c>
      <c r="H347" t="str">
        <f>IF(MOD(ROW(A346)-1,Дорожки),INDEX('мног2007-08 Дев'!$B$3:$B$102,MOD(ROW(A346)-1,Дорожки)+Дорожки*(COUNTIF($A$2:A347,"*Забег*")-1)-(COUNTIF($A$2:A347,"*Забег*")-1)),COUNTIF($A$1:A346,"*Забег*")+1&amp;" ЗАБЕГ")</f>
        <v>40 ЗАБЕГ</v>
      </c>
      <c r="I347" t="str">
        <f>IF(MOD(ROW(A346)-1,Дорожки),INDEX('мног2007-08 Дев'!$C$3:$C$102,MOD(ROW(A346)-1,Дорожки)+Дорожки*(COUNTIF($A$2:A347,"*Забег*")-1)-(COUNTIF($A$2:A347,"*Забег*")-1)),COUNTIF($A$1:A346,"*Забег*")+1&amp;" ЗАБЕГ")</f>
        <v>40 ЗАБЕГ</v>
      </c>
      <c r="J347" s="170" t="str">
        <f>IF(MOD(ROW(A346)-1,Дорожки),INDEX('мног2007-08 Дев'!$D$3:$D$102,MOD(ROW(A346)-1,Дорожки)+Дорожки*(COUNTIF($A$2:A347,"*Забег*")-1)-(COUNTIF($A$2:A347,"*Забег*")-1)),COUNTIF($A$1:A346,"*Забег*")+1&amp;" ЗАБЕГ")</f>
        <v>40 ЗАБЕГ</v>
      </c>
    </row>
    <row r="348" spans="1:10" ht="15.75" x14ac:dyDescent="0.25">
      <c r="A348">
        <v>4</v>
      </c>
      <c r="G348" s="192">
        <v>4</v>
      </c>
      <c r="H348" t="e">
        <f>IF(MOD(ROW(A347)-1,Дорожки),INDEX('мног2007-08 Дев'!$B$3:$B$102,MOD(ROW(A347)-1,Дорожки)+Дорожки*(COUNTIF($A$2:A348,"*Забег*")-1)-(COUNTIF($A$2:A348,"*Забег*")-1)),COUNTIF($A$1:A347,"*Забег*")+1&amp;" ЗАБЕГ")</f>
        <v>#REF!</v>
      </c>
      <c r="I348" t="e">
        <f>IF(MOD(ROW(A347)-1,Дорожки),INDEX('мног2007-08 Дев'!$C$3:$C$102,MOD(ROW(A347)-1,Дорожки)+Дорожки*(COUNTIF($A$2:A348,"*Забег*")-1)-(COUNTIF($A$2:A348,"*Забег*")-1)),COUNTIF($A$1:A347,"*Забег*")+1&amp;" ЗАБЕГ")</f>
        <v>#REF!</v>
      </c>
      <c r="J348" s="170" t="e">
        <f>IF(MOD(ROW(A347)-1,Дорожки),INDEX('мног2007-08 Дев'!$D$3:$D$102,MOD(ROW(A347)-1,Дорожки)+Дорожки*(COUNTIF($A$2:A348,"*Забег*")-1)-(COUNTIF($A$2:A348,"*Забег*")-1)),COUNTIF($A$1:A347,"*Забег*")+1&amp;" ЗАБЕГ")</f>
        <v>#REF!</v>
      </c>
    </row>
    <row r="349" spans="1:10" ht="15.75" x14ac:dyDescent="0.25">
      <c r="A349">
        <v>5</v>
      </c>
      <c r="G349" s="192">
        <v>5</v>
      </c>
      <c r="H349" t="e">
        <f>IF(MOD(ROW(A348)-1,Дорожки),INDEX('мног2007-08 Дев'!$B$3:$B$102,MOD(ROW(A348)-1,Дорожки)+Дорожки*(COUNTIF($A$2:A349,"*Забег*")-1)-(COUNTIF($A$2:A349,"*Забег*")-1)),COUNTIF($A$1:A348,"*Забег*")+1&amp;" ЗАБЕГ")</f>
        <v>#REF!</v>
      </c>
      <c r="I349" t="e">
        <f>IF(MOD(ROW(A348)-1,Дорожки),INDEX('мног2007-08 Дев'!$C$3:$C$102,MOD(ROW(A348)-1,Дорожки)+Дорожки*(COUNTIF($A$2:A349,"*Забег*")-1)-(COUNTIF($A$2:A349,"*Забег*")-1)),COUNTIF($A$1:A348,"*Забег*")+1&amp;" ЗАБЕГ")</f>
        <v>#REF!</v>
      </c>
      <c r="J349" s="170" t="e">
        <f>IF(MOD(ROW(A348)-1,Дорожки),INDEX('мног2007-08 Дев'!$D$3:$D$102,MOD(ROW(A348)-1,Дорожки)+Дорожки*(COUNTIF($A$2:A349,"*Забег*")-1)-(COUNTIF($A$2:A349,"*Забег*")-1)),COUNTIF($A$1:A348,"*Забег*")+1&amp;" ЗАБЕГ")</f>
        <v>#REF!</v>
      </c>
    </row>
    <row r="350" spans="1:10" ht="15.75" x14ac:dyDescent="0.25">
      <c r="A350">
        <v>6</v>
      </c>
      <c r="G350" s="192">
        <v>6</v>
      </c>
      <c r="H350" t="e">
        <f>IF(MOD(ROW(A349)-1,Дорожки),INDEX('мног2007-08 Дев'!$B$3:$B$102,MOD(ROW(A349)-1,Дорожки)+Дорожки*(COUNTIF($A$2:A350,"*Забег*")-1)-(COUNTIF($A$2:A350,"*Забег*")-1)),COUNTIF($A$1:A349,"*Забег*")+1&amp;" ЗАБЕГ")</f>
        <v>#REF!</v>
      </c>
      <c r="I350" t="e">
        <f>IF(MOD(ROW(A349)-1,Дорожки),INDEX('мног2007-08 Дев'!$C$3:$C$102,MOD(ROW(A349)-1,Дорожки)+Дорожки*(COUNTIF($A$2:A350,"*Забег*")-1)-(COUNTIF($A$2:A350,"*Забег*")-1)),COUNTIF($A$1:A349,"*Забег*")+1&amp;" ЗАБЕГ")</f>
        <v>#REF!</v>
      </c>
      <c r="J350" s="170" t="e">
        <f>IF(MOD(ROW(A349)-1,Дорожки),INDEX('мног2007-08 Дев'!$D$3:$D$102,MOD(ROW(A349)-1,Дорожки)+Дорожки*(COUNTIF($A$2:A350,"*Забег*")-1)-(COUNTIF($A$2:A350,"*Забег*")-1)),COUNTIF($A$1:A349,"*Забег*")+1&amp;" ЗАБЕГ")</f>
        <v>#REF!</v>
      </c>
    </row>
    <row r="351" spans="1:10" ht="15.75" x14ac:dyDescent="0.25">
      <c r="A351">
        <v>7</v>
      </c>
      <c r="G351" s="192">
        <v>7</v>
      </c>
      <c r="H351" t="e">
        <f>IF(MOD(ROW(A350)-1,Дорожки),INDEX('мног2007-08 Дев'!$B$3:$B$102,MOD(ROW(A350)-1,Дорожки)+Дорожки*(COUNTIF($A$2:A351,"*Забег*")-1)-(COUNTIF($A$2:A351,"*Забег*")-1)),COUNTIF($A$1:A350,"*Забег*")+1&amp;" ЗАБЕГ")</f>
        <v>#REF!</v>
      </c>
      <c r="I351" t="e">
        <f>IF(MOD(ROW(A350)-1,Дорожки),INDEX('мног2007-08 Дев'!$C$3:$C$102,MOD(ROW(A350)-1,Дорожки)+Дорожки*(COUNTIF($A$2:A351,"*Забег*")-1)-(COUNTIF($A$2:A351,"*Забег*")-1)),COUNTIF($A$1:A350,"*Забег*")+1&amp;" ЗАБЕГ")</f>
        <v>#REF!</v>
      </c>
      <c r="J351" s="170" t="e">
        <f>IF(MOD(ROW(A350)-1,Дорожки),INDEX('мног2007-08 Дев'!$D$3:$D$102,MOD(ROW(A350)-1,Дорожки)+Дорожки*(COUNTIF($A$2:A351,"*Забег*")-1)-(COUNTIF($A$2:A351,"*Забег*")-1)),COUNTIF($A$1:A350,"*Забег*")+1&amp;" ЗАБЕГ")</f>
        <v>#REF!</v>
      </c>
    </row>
    <row r="352" spans="1:10" ht="15.75" x14ac:dyDescent="0.25">
      <c r="A352">
        <v>8</v>
      </c>
      <c r="G352" s="192">
        <v>8</v>
      </c>
      <c r="H352" t="str">
        <f>IF(MOD(ROW(A351)-1,Дорожки),INDEX('мног2007-08 Дев'!$B$3:$B$102,MOD(ROW(A351)-1,Дорожки)+Дорожки*(COUNTIF($A$2:A352,"*Забег*")-1)-(COUNTIF($A$2:A352,"*Забег*")-1)),COUNTIF($A$1:A351,"*Забег*")+1&amp;" ЗАБЕГ")</f>
        <v>40 ЗАБЕГ</v>
      </c>
      <c r="I352" t="str">
        <f>IF(MOD(ROW(A351)-1,Дорожки),INDEX('мног2007-08 Дев'!$C$3:$C$102,MOD(ROW(A351)-1,Дорожки)+Дорожки*(COUNTIF($A$2:A352,"*Забег*")-1)-(COUNTIF($A$2:A352,"*Забег*")-1)),COUNTIF($A$1:A351,"*Забег*")+1&amp;" ЗАБЕГ")</f>
        <v>40 ЗАБЕГ</v>
      </c>
      <c r="J352" s="170" t="str">
        <f>IF(MOD(ROW(A351)-1,Дорожки),INDEX('мног2007-08 Дев'!$D$3:$D$102,MOD(ROW(A351)-1,Дорожки)+Дорожки*(COUNTIF($A$2:A352,"*Забег*")-1)-(COUNTIF($A$2:A352,"*Забег*")-1)),COUNTIF($A$1:A351,"*Забег*")+1&amp;" ЗАБЕГ")</f>
        <v>40 ЗАБЕГ</v>
      </c>
    </row>
    <row r="353" spans="1:10" x14ac:dyDescent="0.25">
      <c r="A353" s="191" t="s">
        <v>226</v>
      </c>
      <c r="B353" s="191"/>
      <c r="C353" s="191"/>
      <c r="D353" s="191"/>
      <c r="E353" s="191"/>
      <c r="H353" t="e">
        <f>IF(MOD(ROW(A352)-1,Дорожки),INDEX('мног2007-08 Дев'!$B$3:$B$102,MOD(ROW(A352)-1,Дорожки)+Дорожки*(COUNTIF($A$2:A353,"*Забег*")-1)-(COUNTIF($A$2:A353,"*Забег*")-1)),COUNTIF($A$1:A352,"*Забег*")+1&amp;" ЗАБЕГ")</f>
        <v>#REF!</v>
      </c>
      <c r="I353" t="e">
        <f>IF(MOD(ROW(A352)-1,Дорожки),INDEX('мног2007-08 Дев'!$C$3:$C$102,MOD(ROW(A352)-1,Дорожки)+Дорожки*(COUNTIF($A$2:A353,"*Забег*")-1)-(COUNTIF($A$2:A353,"*Забег*")-1)),COUNTIF($A$1:A352,"*Забег*")+1&amp;" ЗАБЕГ")</f>
        <v>#REF!</v>
      </c>
      <c r="J353" s="170" t="e">
        <f>IF(MOD(ROW(A352)-1,Дорожки),INDEX('мног2007-08 Дев'!$D$3:$D$102,MOD(ROW(A352)-1,Дорожки)+Дорожки*(COUNTIF($A$2:A353,"*Забег*")-1)-(COUNTIF($A$2:A353,"*Забег*")-1)),COUNTIF($A$1:A352,"*Забег*")+1&amp;" ЗАБЕГ")</f>
        <v>#REF!</v>
      </c>
    </row>
    <row r="354" spans="1:10" ht="15.75" x14ac:dyDescent="0.25">
      <c r="A354">
        <v>1</v>
      </c>
      <c r="G354" s="192">
        <v>1</v>
      </c>
      <c r="H354" t="e">
        <f>IF(MOD(ROW(A353)-1,Дорожки),INDEX('мног2007-08 Дев'!$B$3:$B$102,MOD(ROW(A353)-1,Дорожки)+Дорожки*(COUNTIF($A$2:A354,"*Забег*")-1)-(COUNTIF($A$2:A354,"*Забег*")-1)),COUNTIF($A$1:A353,"*Забег*")+1&amp;" ЗАБЕГ")</f>
        <v>#REF!</v>
      </c>
      <c r="I354" t="e">
        <f>IF(MOD(ROW(A353)-1,Дорожки),INDEX('мног2007-08 Дев'!$C$3:$C$102,MOD(ROW(A353)-1,Дорожки)+Дорожки*(COUNTIF($A$2:A354,"*Забег*")-1)-(COUNTIF($A$2:A354,"*Забег*")-1)),COUNTIF($A$1:A353,"*Забег*")+1&amp;" ЗАБЕГ")</f>
        <v>#REF!</v>
      </c>
      <c r="J354" s="170" t="e">
        <f>IF(MOD(ROW(A353)-1,Дорожки),INDEX('мног2007-08 Дев'!$D$3:$D$102,MOD(ROW(A353)-1,Дорожки)+Дорожки*(COUNTIF($A$2:A354,"*Забег*")-1)-(COUNTIF($A$2:A354,"*Забег*")-1)),COUNTIF($A$1:A353,"*Забег*")+1&amp;" ЗАБЕГ")</f>
        <v>#REF!</v>
      </c>
    </row>
    <row r="355" spans="1:10" ht="15.75" x14ac:dyDescent="0.25">
      <c r="A355">
        <v>2</v>
      </c>
      <c r="G355" s="192">
        <v>2</v>
      </c>
      <c r="H355" t="e">
        <f>IF(MOD(ROW(A354)-1,Дорожки),INDEX('мног2007-08 Дев'!$B$3:$B$102,MOD(ROW(A354)-1,Дорожки)+Дорожки*(COUNTIF($A$2:A355,"*Забег*")-1)-(COUNTIF($A$2:A355,"*Забег*")-1)),COUNTIF($A$1:A354,"*Забег*")+1&amp;" ЗАБЕГ")</f>
        <v>#REF!</v>
      </c>
      <c r="I355" t="e">
        <f>IF(MOD(ROW(A354)-1,Дорожки),INDEX('мног2007-08 Дев'!$C$3:$C$102,MOD(ROW(A354)-1,Дорожки)+Дорожки*(COUNTIF($A$2:A355,"*Забег*")-1)-(COUNTIF($A$2:A355,"*Забег*")-1)),COUNTIF($A$1:A354,"*Забег*")+1&amp;" ЗАБЕГ")</f>
        <v>#REF!</v>
      </c>
      <c r="J355" s="170" t="e">
        <f>IF(MOD(ROW(A354)-1,Дорожки),INDEX('мног2007-08 Дев'!$D$3:$D$102,MOD(ROW(A354)-1,Дорожки)+Дорожки*(COUNTIF($A$2:A355,"*Забег*")-1)-(COUNTIF($A$2:A355,"*Забег*")-1)),COUNTIF($A$1:A354,"*Забег*")+1&amp;" ЗАБЕГ")</f>
        <v>#REF!</v>
      </c>
    </row>
    <row r="356" spans="1:10" ht="15.75" x14ac:dyDescent="0.25">
      <c r="A356">
        <v>3</v>
      </c>
      <c r="G356" s="192">
        <v>3</v>
      </c>
      <c r="H356" t="e">
        <f>IF(MOD(ROW(A355)-1,Дорожки),INDEX('мног2007-08 Дев'!$B$3:$B$102,MOD(ROW(A355)-1,Дорожки)+Дорожки*(COUNTIF($A$2:A356,"*Забег*")-1)-(COUNTIF($A$2:A356,"*Забег*")-1)),COUNTIF($A$1:A355,"*Забег*")+1&amp;" ЗАБЕГ")</f>
        <v>#REF!</v>
      </c>
      <c r="I356" t="e">
        <f>IF(MOD(ROW(A355)-1,Дорожки),INDEX('мног2007-08 Дев'!$C$3:$C$102,MOD(ROW(A355)-1,Дорожки)+Дорожки*(COUNTIF($A$2:A356,"*Забег*")-1)-(COUNTIF($A$2:A356,"*Забег*")-1)),COUNTIF($A$1:A355,"*Забег*")+1&amp;" ЗАБЕГ")</f>
        <v>#REF!</v>
      </c>
      <c r="J356" s="170" t="e">
        <f>IF(MOD(ROW(A355)-1,Дорожки),INDEX('мног2007-08 Дев'!$D$3:$D$102,MOD(ROW(A355)-1,Дорожки)+Дорожки*(COUNTIF($A$2:A356,"*Забег*")-1)-(COUNTIF($A$2:A356,"*Забег*")-1)),COUNTIF($A$1:A355,"*Забег*")+1&amp;" ЗАБЕГ")</f>
        <v>#REF!</v>
      </c>
    </row>
    <row r="357" spans="1:10" ht="15.75" x14ac:dyDescent="0.25">
      <c r="A357">
        <v>4</v>
      </c>
      <c r="G357" s="192">
        <v>4</v>
      </c>
      <c r="H357" t="str">
        <f>IF(MOD(ROW(A356)-1,Дорожки),INDEX('мног2007-08 Дев'!$B$3:$B$102,MOD(ROW(A356)-1,Дорожки)+Дорожки*(COUNTIF($A$2:A357,"*Забег*")-1)-(COUNTIF($A$2:A357,"*Забег*")-1)),COUNTIF($A$1:A356,"*Забег*")+1&amp;" ЗАБЕГ")</f>
        <v>41 ЗАБЕГ</v>
      </c>
      <c r="I357" t="str">
        <f>IF(MOD(ROW(A356)-1,Дорожки),INDEX('мног2007-08 Дев'!$C$3:$C$102,MOD(ROW(A356)-1,Дорожки)+Дорожки*(COUNTIF($A$2:A357,"*Забег*")-1)-(COUNTIF($A$2:A357,"*Забег*")-1)),COUNTIF($A$1:A356,"*Забег*")+1&amp;" ЗАБЕГ")</f>
        <v>41 ЗАБЕГ</v>
      </c>
      <c r="J357" s="170" t="str">
        <f>IF(MOD(ROW(A356)-1,Дорожки),INDEX('мног2007-08 Дев'!$D$3:$D$102,MOD(ROW(A356)-1,Дорожки)+Дорожки*(COUNTIF($A$2:A357,"*Забег*")-1)-(COUNTIF($A$2:A357,"*Забег*")-1)),COUNTIF($A$1:A356,"*Забег*")+1&amp;" ЗАБЕГ")</f>
        <v>41 ЗАБЕГ</v>
      </c>
    </row>
    <row r="358" spans="1:10" ht="15.75" x14ac:dyDescent="0.25">
      <c r="A358">
        <v>5</v>
      </c>
      <c r="G358" s="192">
        <v>5</v>
      </c>
      <c r="H358" t="e">
        <f>IF(MOD(ROW(A357)-1,Дорожки),INDEX('мног2007-08 Дев'!$B$3:$B$102,MOD(ROW(A357)-1,Дорожки)+Дорожки*(COUNTIF($A$2:A358,"*Забег*")-1)-(COUNTIF($A$2:A358,"*Забег*")-1)),COUNTIF($A$1:A357,"*Забег*")+1&amp;" ЗАБЕГ")</f>
        <v>#REF!</v>
      </c>
      <c r="I358" t="e">
        <f>IF(MOD(ROW(A357)-1,Дорожки),INDEX('мног2007-08 Дев'!$C$3:$C$102,MOD(ROW(A357)-1,Дорожки)+Дорожки*(COUNTIF($A$2:A358,"*Забег*")-1)-(COUNTIF($A$2:A358,"*Забег*")-1)),COUNTIF($A$1:A357,"*Забег*")+1&amp;" ЗАБЕГ")</f>
        <v>#REF!</v>
      </c>
      <c r="J358" s="170" t="e">
        <f>IF(MOD(ROW(A357)-1,Дорожки),INDEX('мног2007-08 Дев'!$D$3:$D$102,MOD(ROW(A357)-1,Дорожки)+Дорожки*(COUNTIF($A$2:A358,"*Забег*")-1)-(COUNTIF($A$2:A358,"*Забег*")-1)),COUNTIF($A$1:A357,"*Забег*")+1&amp;" ЗАБЕГ")</f>
        <v>#REF!</v>
      </c>
    </row>
    <row r="359" spans="1:10" ht="15.75" x14ac:dyDescent="0.25">
      <c r="A359">
        <v>6</v>
      </c>
      <c r="G359" s="192">
        <v>6</v>
      </c>
      <c r="H359" t="e">
        <f>IF(MOD(ROW(A358)-1,Дорожки),INDEX('мног2007-08 Дев'!$B$3:$B$102,MOD(ROW(A358)-1,Дорожки)+Дорожки*(COUNTIF($A$2:A359,"*Забег*")-1)-(COUNTIF($A$2:A359,"*Забег*")-1)),COUNTIF($A$1:A358,"*Забег*")+1&amp;" ЗАБЕГ")</f>
        <v>#REF!</v>
      </c>
      <c r="I359" t="e">
        <f>IF(MOD(ROW(A358)-1,Дорожки),INDEX('мног2007-08 Дев'!$C$3:$C$102,MOD(ROW(A358)-1,Дорожки)+Дорожки*(COUNTIF($A$2:A359,"*Забег*")-1)-(COUNTIF($A$2:A359,"*Забег*")-1)),COUNTIF($A$1:A358,"*Забег*")+1&amp;" ЗАБЕГ")</f>
        <v>#REF!</v>
      </c>
      <c r="J359" s="170" t="e">
        <f>IF(MOD(ROW(A358)-1,Дорожки),INDEX('мног2007-08 Дев'!$D$3:$D$102,MOD(ROW(A358)-1,Дорожки)+Дорожки*(COUNTIF($A$2:A359,"*Забег*")-1)-(COUNTIF($A$2:A359,"*Забег*")-1)),COUNTIF($A$1:A358,"*Забег*")+1&amp;" ЗАБЕГ")</f>
        <v>#REF!</v>
      </c>
    </row>
    <row r="360" spans="1:10" ht="15.75" x14ac:dyDescent="0.25">
      <c r="A360">
        <v>7</v>
      </c>
      <c r="G360" s="192">
        <v>7</v>
      </c>
      <c r="H360" t="e">
        <f>IF(MOD(ROW(A359)-1,Дорожки),INDEX('мног2007-08 Дев'!$B$3:$B$102,MOD(ROW(A359)-1,Дорожки)+Дорожки*(COUNTIF($A$2:A360,"*Забег*")-1)-(COUNTIF($A$2:A360,"*Забег*")-1)),COUNTIF($A$1:A359,"*Забег*")+1&amp;" ЗАБЕГ")</f>
        <v>#REF!</v>
      </c>
      <c r="I360" t="e">
        <f>IF(MOD(ROW(A359)-1,Дорожки),INDEX('мног2007-08 Дев'!$C$3:$C$102,MOD(ROW(A359)-1,Дорожки)+Дорожки*(COUNTIF($A$2:A360,"*Забег*")-1)-(COUNTIF($A$2:A360,"*Забег*")-1)),COUNTIF($A$1:A359,"*Забег*")+1&amp;" ЗАБЕГ")</f>
        <v>#REF!</v>
      </c>
      <c r="J360" s="170" t="e">
        <f>IF(MOD(ROW(A359)-1,Дорожки),INDEX('мног2007-08 Дев'!$D$3:$D$102,MOD(ROW(A359)-1,Дорожки)+Дорожки*(COUNTIF($A$2:A360,"*Забег*")-1)-(COUNTIF($A$2:A360,"*Забег*")-1)),COUNTIF($A$1:A359,"*Забег*")+1&amp;" ЗАБЕГ")</f>
        <v>#REF!</v>
      </c>
    </row>
    <row r="361" spans="1:10" ht="15.75" x14ac:dyDescent="0.25">
      <c r="A361">
        <v>8</v>
      </c>
      <c r="G361" s="192">
        <v>8</v>
      </c>
      <c r="H361" t="e">
        <f>IF(MOD(ROW(A360)-1,Дорожки),INDEX('мног2007-08 Дев'!$B$3:$B$102,MOD(ROW(A360)-1,Дорожки)+Дорожки*(COUNTIF($A$2:A361,"*Забег*")-1)-(COUNTIF($A$2:A361,"*Забег*")-1)),COUNTIF($A$1:A360,"*Забег*")+1&amp;" ЗАБЕГ")</f>
        <v>#REF!</v>
      </c>
      <c r="I361" t="e">
        <f>IF(MOD(ROW(A360)-1,Дорожки),INDEX('мног2007-08 Дев'!$C$3:$C$102,MOD(ROW(A360)-1,Дорожки)+Дорожки*(COUNTIF($A$2:A361,"*Забег*")-1)-(COUNTIF($A$2:A361,"*Забег*")-1)),COUNTIF($A$1:A360,"*Забег*")+1&amp;" ЗАБЕГ")</f>
        <v>#REF!</v>
      </c>
      <c r="J361" s="170" t="e">
        <f>IF(MOD(ROW(A360)-1,Дорожки),INDEX('мног2007-08 Дев'!$D$3:$D$102,MOD(ROW(A360)-1,Дорожки)+Дорожки*(COUNTIF($A$2:A361,"*Забег*")-1)-(COUNTIF($A$2:A361,"*Забег*")-1)),COUNTIF($A$1:A360,"*Забег*")+1&amp;" ЗАБЕГ")</f>
        <v>#REF!</v>
      </c>
    </row>
  </sheetData>
  <mergeCells count="1">
    <mergeCell ref="G1:L1"/>
  </mergeCells>
  <conditionalFormatting sqref="I2:I361">
    <cfRule type="containsText" dxfId="0" priority="1" operator="containsText" text="Забег">
      <formula>NOT(ISERROR(SEARCH("Забег",I2)))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ДЕВУШКИ</vt:lpstr>
      <vt:lpstr>мног2007-08 Дев</vt:lpstr>
      <vt:lpstr>мног 2005-06 Дев</vt:lpstr>
      <vt:lpstr>ст ПР мноГ 07-08</vt:lpstr>
      <vt:lpstr>Девушки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2018-03-26T02:06:53Z</dcterms:modified>
</cp:coreProperties>
</file>