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4075" windowHeight="10935" activeTab="1"/>
  </bookViews>
  <sheets>
    <sheet name="Сводная" sheetId="4" r:id="rId1"/>
    <sheet name="Лист1" sheetId="1" r:id="rId2"/>
    <sheet name="Лист2" sheetId="2" r:id="rId3"/>
    <sheet name="Лист3" sheetId="3" r:id="rId4"/>
  </sheets>
  <definedNames>
    <definedName name="Срез_Наименование_товара">#N/A</definedName>
    <definedName name="Срез_Страна_производитель">#N/A</definedName>
    <definedName name="Срез_Фирма">#N/A</definedName>
    <definedName name="Срез_Цена">#N/A</definedName>
  </definedNames>
  <calcPr calcId="152511"/>
  <pivotCaches>
    <pivotCache cacheId="0" r:id="rId5"/>
    <pivotCache cacheId="1" r:id="rId6"/>
  </pivotCaches>
  <extLst>
    <ext xmlns:x14="http://schemas.microsoft.com/office/spreadsheetml/2009/9/main" uri="{BBE1A952-AA13-448e-AADC-164F8A28A991}">
      <x14:slicerCaches>
        <x14:slicerCache r:id="rId7"/>
        <x14:slicerCache r:id="rId8"/>
        <x14:slicerCache r:id="rId9"/>
        <x14:slicerCache r:id="rId10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G3" i="1" l="1"/>
  <c r="G2" i="1"/>
</calcChain>
</file>

<file path=xl/sharedStrings.xml><?xml version="1.0" encoding="utf-8"?>
<sst xmlns="http://schemas.openxmlformats.org/spreadsheetml/2006/main" count="103" uniqueCount="35">
  <si>
    <t>Номер товара</t>
  </si>
  <si>
    <t>Наименование товара</t>
  </si>
  <si>
    <t>Фирма</t>
  </si>
  <si>
    <t>Страна производитель</t>
  </si>
  <si>
    <t>Цена</t>
  </si>
  <si>
    <t>Леггенсы</t>
  </si>
  <si>
    <t>Куртка спорт. (для бега)</t>
  </si>
  <si>
    <t xml:space="preserve">Кросовки </t>
  </si>
  <si>
    <t>Ботинки лыжные</t>
  </si>
  <si>
    <t>Шапка</t>
  </si>
  <si>
    <t>Перчатки</t>
  </si>
  <si>
    <t>Носки</t>
  </si>
  <si>
    <t>Сумка споривная</t>
  </si>
  <si>
    <t>Шейкер</t>
  </si>
  <si>
    <t xml:space="preserve">Кроссовки </t>
  </si>
  <si>
    <t>karhu</t>
  </si>
  <si>
    <t>Adidas</t>
  </si>
  <si>
    <t>Nike</t>
  </si>
  <si>
    <t>Reebok</t>
  </si>
  <si>
    <t>Karha</t>
  </si>
  <si>
    <t>китай</t>
  </si>
  <si>
    <t>франция</t>
  </si>
  <si>
    <t>россия</t>
  </si>
  <si>
    <t>сша</t>
  </si>
  <si>
    <t>польша</t>
  </si>
  <si>
    <t>кроссовки</t>
  </si>
  <si>
    <t>{=СУММ((B3:B22=G6)*(D3:D22=D5)*(C3:C22=G7)*E3:E22)}</t>
  </si>
  <si>
    <t>Названия строк</t>
  </si>
  <si>
    <t>Общий итог</t>
  </si>
  <si>
    <t>Названия столбцов</t>
  </si>
  <si>
    <t>http://www.the-village.ru/village/business/cloud/148301-vlastelin-tablits-10-fishek-excel-o-kotoryh-vy-ne-znali</t>
  </si>
  <si>
    <t xml:space="preserve">Кол-во товаров </t>
  </si>
  <si>
    <t>Стоимость товаров</t>
  </si>
  <si>
    <t>сумма</t>
  </si>
  <si>
    <t>кол-во товаров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</si>
</sst>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Georg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0" fontId="0" fillId="2" borderId="2" xfId="0" applyFont="1" applyFill="1" applyBorder="1"/>
    <xf numFmtId="0" fontId="3" fillId="3" borderId="0" xfId="0" applyFont="1" applyFill="1" applyBorder="1"/>
    <xf numFmtId="0" fontId="3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2" borderId="6" xfId="0" applyFont="1" applyFill="1" applyBorder="1"/>
    <xf numFmtId="0" fontId="0" fillId="4" borderId="6" xfId="0" applyFont="1" applyFill="1" applyBorder="1"/>
    <xf numFmtId="0" fontId="0" fillId="4" borderId="2" xfId="0" applyFont="1" applyFill="1" applyBorder="1"/>
    <xf numFmtId="0" fontId="4" fillId="4" borderId="6" xfId="0" applyFont="1" applyFill="1" applyBorder="1"/>
    <xf numFmtId="0" fontId="5" fillId="2" borderId="2" xfId="0" applyFont="1" applyFill="1" applyBorder="1"/>
    <xf numFmtId="0" fontId="5" fillId="4" borderId="2" xfId="0" applyFont="1" applyFill="1" applyBorder="1"/>
    <xf numFmtId="0" fontId="0" fillId="5" borderId="0" xfId="0" applyFill="1"/>
    <xf numFmtId="43" fontId="0" fillId="5" borderId="0" xfId="1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microsoft.com/office/2007/relationships/slicerCache" Target="slicerCaches/slicerCache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microsoft.com/office/2007/relationships/slicerCache" Target="slicerCaches/slicerCache4.xml"/><Relationship Id="rId4" Type="http://schemas.openxmlformats.org/officeDocument/2006/relationships/worksheet" Target="worksheets/sheet4.xml"/><Relationship Id="rId9" Type="http://schemas.microsoft.com/office/2007/relationships/slicerCache" Target="slicerCaches/slicerCache3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15</xdr:row>
      <xdr:rowOff>123825</xdr:rowOff>
    </xdr:from>
    <xdr:to>
      <xdr:col>11</xdr:col>
      <xdr:colOff>304800</xdr:colOff>
      <xdr:row>28</xdr:row>
      <xdr:rowOff>171450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Наименование товара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Наименование товара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39400" y="29813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276225</xdr:colOff>
      <xdr:row>2</xdr:row>
      <xdr:rowOff>19050</xdr:rowOff>
    </xdr:from>
    <xdr:to>
      <xdr:col>11</xdr:col>
      <xdr:colOff>276225</xdr:colOff>
      <xdr:row>15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Фирма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Фирма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10825" y="4000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361950</xdr:colOff>
      <xdr:row>2</xdr:row>
      <xdr:rowOff>9525</xdr:rowOff>
    </xdr:from>
    <xdr:to>
      <xdr:col>14</xdr:col>
      <xdr:colOff>361950</xdr:colOff>
      <xdr:row>15</xdr:row>
      <xdr:rowOff>57150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Страна производитель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Страна производитель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25350" y="3905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438150</xdr:colOff>
      <xdr:row>15</xdr:row>
      <xdr:rowOff>180975</xdr:rowOff>
    </xdr:from>
    <xdr:to>
      <xdr:col>14</xdr:col>
      <xdr:colOff>438150</xdr:colOff>
      <xdr:row>29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Цена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Цена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401550" y="303847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7863347-1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7863347-1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x" refreshedDate="43186.60914479167" createdVersion="3" refreshedVersion="3" minRefreshableVersion="3" recordCount="19">
  <cacheSource type="worksheet">
    <worksheetSource ref="B2:E22" sheet="Лист1" r:id="rId2"/>
  </cacheSource>
  <cacheFields count="4">
    <cacheField name="Леггенсы" numFmtId="0">
      <sharedItems count="9">
        <s v="Куртка спорт. (для бега)"/>
        <s v="Кросовки "/>
        <s v="Ботинки лыжные"/>
        <s v="Шапка"/>
        <s v="Перчатки"/>
        <s v="Носки"/>
        <s v="Сумка споривная"/>
        <s v="Шейкер"/>
        <s v="Кроссовки "/>
      </sharedItems>
    </cacheField>
    <cacheField name="Nike" numFmtId="0">
      <sharedItems count="5">
        <s v="Karha"/>
        <s v="karhu"/>
        <s v="Reebok"/>
        <s v="Nike"/>
        <s v="Adidas"/>
      </sharedItems>
    </cacheField>
    <cacheField name="россия" numFmtId="0">
      <sharedItems count="5">
        <s v="россия"/>
        <s v="китай"/>
        <s v="франция"/>
        <s v="сша"/>
        <s v="польша"/>
      </sharedItems>
    </cacheField>
    <cacheField name="3000" numFmtId="0">
      <sharedItems containsSemiMixedTypes="0" containsString="0" containsNumber="1" containsInteger="1" minValue="500" maxValue="12000" count="17">
        <n v="10000"/>
        <n v="7000"/>
        <n v="4450"/>
        <n v="1500"/>
        <n v="2000"/>
        <n v="900"/>
        <n v="5000"/>
        <n v="1000"/>
        <n v="5600"/>
        <n v="6200"/>
        <n v="800"/>
        <n v="10100"/>
        <n v="9800"/>
        <n v="4000"/>
        <n v="500"/>
        <n v="6000"/>
        <n v="120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he79" refreshedDate="43187.837359837962" createdVersion="5" refreshedVersion="5" minRefreshableVersion="3" recordCount="20">
  <cacheSource type="worksheet">
    <worksheetSource ref="B2:E22" sheet="Лист1" r:id="rId2"/>
  </cacheSource>
  <cacheFields count="4">
    <cacheField name="Наименование товара" numFmtId="0">
      <sharedItems count="10">
        <s v="Леггенсы"/>
        <s v="Куртка спорт. (для бега)"/>
        <s v="Кросовки "/>
        <s v="Ботинки лыжные"/>
        <s v="Шапка"/>
        <s v="Перчатки"/>
        <s v="Носки"/>
        <s v="Сумка споривная"/>
        <s v="Шейкер"/>
        <s v="Кроссовки "/>
      </sharedItems>
    </cacheField>
    <cacheField name="Фирма" numFmtId="0">
      <sharedItems count="5">
        <s v="Nike"/>
        <s v="Karha"/>
        <s v="karhu"/>
        <s v="Reebok"/>
        <s v="Adidas"/>
      </sharedItems>
    </cacheField>
    <cacheField name="Страна производитель" numFmtId="0">
      <sharedItems count="5">
        <s v="россия"/>
        <s v="китай"/>
        <s v="франция"/>
        <s v="сша"/>
        <s v="польша"/>
      </sharedItems>
    </cacheField>
    <cacheField name="Цена" numFmtId="0">
      <sharedItems containsSemiMixedTypes="0" containsString="0" containsNumber="1" containsInteger="1" minValue="500" maxValue="12000" count="18">
        <n v="3000"/>
        <n v="10000"/>
        <n v="7000"/>
        <n v="4450"/>
        <n v="1500"/>
        <n v="2000"/>
        <n v="900"/>
        <n v="5000"/>
        <n v="1000"/>
        <n v="5600"/>
        <n v="6200"/>
        <n v="800"/>
        <n v="10100"/>
        <n v="9800"/>
        <n v="4000"/>
        <n v="500"/>
        <n v="6000"/>
        <n v="12000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0"/>
    <x v="0"/>
    <x v="0"/>
    <x v="0"/>
  </r>
  <r>
    <x v="1"/>
    <x v="1"/>
    <x v="1"/>
    <x v="1"/>
  </r>
  <r>
    <x v="2"/>
    <x v="1"/>
    <x v="1"/>
    <x v="2"/>
  </r>
  <r>
    <x v="3"/>
    <x v="2"/>
    <x v="1"/>
    <x v="3"/>
  </r>
  <r>
    <x v="4"/>
    <x v="2"/>
    <x v="2"/>
    <x v="4"/>
  </r>
  <r>
    <x v="5"/>
    <x v="3"/>
    <x v="3"/>
    <x v="5"/>
  </r>
  <r>
    <x v="6"/>
    <x v="0"/>
    <x v="1"/>
    <x v="6"/>
  </r>
  <r>
    <x v="7"/>
    <x v="1"/>
    <x v="3"/>
    <x v="7"/>
  </r>
  <r>
    <x v="8"/>
    <x v="4"/>
    <x v="2"/>
    <x v="8"/>
  </r>
  <r>
    <x v="2"/>
    <x v="4"/>
    <x v="2"/>
    <x v="9"/>
  </r>
  <r>
    <x v="7"/>
    <x v="4"/>
    <x v="0"/>
    <x v="10"/>
  </r>
  <r>
    <x v="4"/>
    <x v="4"/>
    <x v="4"/>
    <x v="3"/>
  </r>
  <r>
    <x v="8"/>
    <x v="2"/>
    <x v="1"/>
    <x v="11"/>
  </r>
  <r>
    <x v="2"/>
    <x v="1"/>
    <x v="3"/>
    <x v="12"/>
  </r>
  <r>
    <x v="6"/>
    <x v="4"/>
    <x v="2"/>
    <x v="13"/>
  </r>
  <r>
    <x v="5"/>
    <x v="1"/>
    <x v="4"/>
    <x v="14"/>
  </r>
  <r>
    <x v="8"/>
    <x v="3"/>
    <x v="1"/>
    <x v="15"/>
  </r>
  <r>
    <x v="2"/>
    <x v="3"/>
    <x v="2"/>
    <x v="16"/>
  </r>
  <r>
    <x v="8"/>
    <x v="1"/>
    <x v="3"/>
    <x v="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">
  <r>
    <x v="0"/>
    <x v="0"/>
    <x v="0"/>
    <x v="0"/>
  </r>
  <r>
    <x v="1"/>
    <x v="1"/>
    <x v="0"/>
    <x v="1"/>
  </r>
  <r>
    <x v="2"/>
    <x v="2"/>
    <x v="1"/>
    <x v="2"/>
  </r>
  <r>
    <x v="3"/>
    <x v="2"/>
    <x v="1"/>
    <x v="3"/>
  </r>
  <r>
    <x v="4"/>
    <x v="3"/>
    <x v="1"/>
    <x v="4"/>
  </r>
  <r>
    <x v="5"/>
    <x v="3"/>
    <x v="2"/>
    <x v="5"/>
  </r>
  <r>
    <x v="6"/>
    <x v="0"/>
    <x v="3"/>
    <x v="6"/>
  </r>
  <r>
    <x v="7"/>
    <x v="1"/>
    <x v="1"/>
    <x v="7"/>
  </r>
  <r>
    <x v="8"/>
    <x v="2"/>
    <x v="3"/>
    <x v="8"/>
  </r>
  <r>
    <x v="9"/>
    <x v="4"/>
    <x v="2"/>
    <x v="9"/>
  </r>
  <r>
    <x v="3"/>
    <x v="4"/>
    <x v="2"/>
    <x v="10"/>
  </r>
  <r>
    <x v="8"/>
    <x v="4"/>
    <x v="0"/>
    <x v="11"/>
  </r>
  <r>
    <x v="5"/>
    <x v="4"/>
    <x v="4"/>
    <x v="4"/>
  </r>
  <r>
    <x v="9"/>
    <x v="3"/>
    <x v="1"/>
    <x v="12"/>
  </r>
  <r>
    <x v="3"/>
    <x v="2"/>
    <x v="3"/>
    <x v="13"/>
  </r>
  <r>
    <x v="7"/>
    <x v="4"/>
    <x v="2"/>
    <x v="14"/>
  </r>
  <r>
    <x v="6"/>
    <x v="2"/>
    <x v="4"/>
    <x v="15"/>
  </r>
  <r>
    <x v="9"/>
    <x v="0"/>
    <x v="1"/>
    <x v="16"/>
  </r>
  <r>
    <x v="3"/>
    <x v="0"/>
    <x v="2"/>
    <x v="17"/>
  </r>
  <r>
    <x v="9"/>
    <x v="2"/>
    <x v="3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>
  <location ref="A3:F8" firstHeaderRow="0" firstDataRow="1" firstDataCol="4"/>
  <pivotFields count="4">
    <pivotField axis="axisRow" dataField="1" compact="0" outline="0" showAll="0" defaultSubtotal="0">
      <items count="10">
        <item x="3"/>
        <item x="2"/>
        <item x="9"/>
        <item x="1"/>
        <item x="0"/>
        <item x="6"/>
        <item x="5"/>
        <item h="1" x="7"/>
        <item x="4"/>
        <item x="8"/>
      </items>
    </pivotField>
    <pivotField axis="axisRow" compact="0" outline="0" showAll="0" defaultSubtotal="0">
      <items count="5">
        <item x="4"/>
        <item x="1"/>
        <item x="2"/>
        <item h="1" x="0"/>
        <item h="1" x="3"/>
      </items>
    </pivotField>
    <pivotField axis="axisRow" compact="0" outline="0" showAll="0" defaultSubtotal="0">
      <items count="5">
        <item x="1"/>
        <item h="1" x="4"/>
        <item h="1" x="0"/>
        <item h="1" x="3"/>
        <item x="2"/>
      </items>
    </pivotField>
    <pivotField axis="axisRow" dataField="1" compact="0" outline="0" showAll="0">
      <items count="19">
        <item x="15"/>
        <item x="11"/>
        <item x="6"/>
        <item x="8"/>
        <item x="4"/>
        <item x="5"/>
        <item x="0"/>
        <item x="14"/>
        <item x="3"/>
        <item x="7"/>
        <item x="9"/>
        <item x="16"/>
        <item x="10"/>
        <item x="2"/>
        <item x="13"/>
        <item x="1"/>
        <item x="12"/>
        <item x="17"/>
        <item t="default"/>
      </items>
    </pivotField>
  </pivotFields>
  <rowFields count="4">
    <field x="0"/>
    <field x="1"/>
    <field x="2"/>
    <field x="3"/>
  </rowFields>
  <rowItems count="5">
    <i>
      <x/>
      <x/>
      <x v="4"/>
      <x v="12"/>
    </i>
    <i r="1">
      <x v="2"/>
      <x/>
      <x v="8"/>
    </i>
    <i>
      <x v="1"/>
      <x v="2"/>
      <x/>
      <x v="13"/>
    </i>
    <i>
      <x v="2"/>
      <x/>
      <x v="4"/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-во товаров " fld="0" subtotal="count" baseField="2" baseItem="4"/>
    <dataField name="Стоимость товаров" fld="3" baseField="2" baseItem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G18:K29" firstHeaderRow="1" firstDataRow="2" firstDataCol="1"/>
  <pivotFields count="4">
    <pivotField axis="axisRow" showAll="0">
      <items count="10">
        <item x="2"/>
        <item x="1"/>
        <item x="8"/>
        <item h="1" x="0"/>
        <item h="1" x="5"/>
        <item h="1" x="4"/>
        <item h="1" x="6"/>
        <item h="1" x="3"/>
        <item h="1" x="7"/>
        <item t="default"/>
      </items>
    </pivotField>
    <pivotField axis="axisRow" showAll="0">
      <items count="6">
        <item x="4"/>
        <item x="0"/>
        <item x="1"/>
        <item h="1" x="3"/>
        <item h="1" x="2"/>
        <item t="default"/>
      </items>
    </pivotField>
    <pivotField axis="axisRow" showAll="0">
      <items count="6">
        <item x="1"/>
        <item h="1" x="4"/>
        <item h="1" x="0"/>
        <item h="1" x="3"/>
        <item x="2"/>
        <item t="default"/>
      </items>
    </pivotField>
    <pivotField axis="axisCol" showAll="0">
      <items count="18">
        <item h="1" x="14"/>
        <item h="1" x="10"/>
        <item h="1" x="5"/>
        <item h="1" x="7"/>
        <item h="1" x="3"/>
        <item h="1" x="4"/>
        <item h="1" x="13"/>
        <item h="1" x="2"/>
        <item x="6"/>
        <item x="8"/>
        <item x="15"/>
        <item x="9"/>
        <item x="1"/>
        <item x="12"/>
        <item x="0"/>
        <item x="11"/>
        <item x="16"/>
        <item t="default"/>
      </items>
    </pivotField>
  </pivotFields>
  <rowFields count="3">
    <field x="0"/>
    <field x="1"/>
    <field x="2"/>
  </rowFields>
  <rowItems count="10">
    <i>
      <x/>
    </i>
    <i r="1">
      <x/>
    </i>
    <i r="2">
      <x v="4"/>
    </i>
    <i>
      <x v="1"/>
    </i>
    <i r="1">
      <x v="2"/>
    </i>
    <i r="2">
      <x/>
    </i>
    <i>
      <x v="2"/>
    </i>
    <i r="1">
      <x/>
    </i>
    <i r="2">
      <x v="4"/>
    </i>
    <i t="grand">
      <x/>
    </i>
  </rowItems>
  <colFields count="1">
    <field x="3"/>
  </colFields>
  <colItems count="4">
    <i>
      <x v="9"/>
    </i>
    <i>
      <x v="11"/>
    </i>
    <i>
      <x v="12"/>
    </i>
    <i t="grand">
      <x/>
    </i>
  </colItems>
  <pivotTableStyleInfo name="PivotStyleLight16" showRowHeaders="1" showColHeaders="1" showRowStripes="0" showColStripes="0" showLastColumn="1"/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Наименование_товара" sourceName="Наименование товара">
  <pivotTables>
    <pivotTable tabId="4" name="СводнаяТаблица2"/>
  </pivotTables>
  <data>
    <tabular pivotCacheId="1">
      <items count="10">
        <i x="3" s="1"/>
        <i x="2" s="1"/>
        <i x="9" s="1"/>
        <i x="7"/>
        <i x="1" s="1" nd="1"/>
        <i x="0" s="1" nd="1"/>
        <i x="6" s="1" nd="1"/>
        <i x="5" s="1" nd="1"/>
        <i x="4" s="1" nd="1"/>
        <i x="8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Фирма" sourceName="Фирма">
  <pivotTables>
    <pivotTable tabId="4" name="СводнаяТаблица2"/>
  </pivotTables>
  <data>
    <tabular pivotCacheId="1">
      <items count="5">
        <i x="4" s="1"/>
        <i x="2" s="1"/>
        <i x="0"/>
        <i x="3"/>
        <i x="1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Страна_производитель" sourceName="Страна производитель">
  <pivotTables>
    <pivotTable tabId="4" name="СводнаяТаблица2"/>
  </pivotTables>
  <data>
    <tabular pivotCacheId="1">
      <items count="5">
        <i x="1" s="1"/>
        <i x="4"/>
        <i x="0"/>
        <i x="3"/>
        <i x="2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Цена" sourceName="Цена">
  <pivotTables>
    <pivotTable tabId="4" name="СводнаяТаблица2"/>
  </pivotTables>
  <data>
    <tabular pivotCacheId="1">
      <items count="18">
        <i x="3" s="1"/>
        <i x="9" s="1"/>
        <i x="10" s="1"/>
        <i x="2" s="1"/>
        <i x="15" s="1" nd="1"/>
        <i x="11" s="1" nd="1"/>
        <i x="6" s="1" nd="1"/>
        <i x="8" s="1" nd="1"/>
        <i x="4" s="1" nd="1"/>
        <i x="5" s="1" nd="1"/>
        <i x="0" s="1" nd="1"/>
        <i x="14" s="1" nd="1"/>
        <i x="7" s="1" nd="1"/>
        <i x="16" s="1" nd="1"/>
        <i x="13" s="1" nd="1"/>
        <i x="1" s="1" nd="1"/>
        <i x="12" s="1" nd="1"/>
        <i x="17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Наименование товара" cache="Срез_Наименование_товара" caption="Наименование товара" rowHeight="241300"/>
  <slicer name="Фирма" cache="Срез_Фирма" caption="Фирма" rowHeight="241300"/>
  <slicer name="Страна производитель" cache="Срез_Страна_производитель" caption="Страна производитель" rowHeight="241300"/>
  <slicer name="Цена" cache="Срез_Цена" caption="Цена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8"/>
  <sheetViews>
    <sheetView workbookViewId="0">
      <selection activeCell="B16" sqref="B16"/>
    </sheetView>
  </sheetViews>
  <sheetFormatPr defaultRowHeight="15" x14ac:dyDescent="0.25"/>
  <cols>
    <col min="1" max="1" width="25.28515625" bestFit="1" customWidth="1"/>
    <col min="2" max="2" width="41.5703125" bestFit="1" customWidth="1"/>
    <col min="3" max="3" width="24.5703125" bestFit="1" customWidth="1"/>
    <col min="4" max="4" width="8" customWidth="1"/>
    <col min="5" max="5" width="15.5703125" customWidth="1"/>
    <col min="6" max="6" width="18.7109375" bestFit="1" customWidth="1"/>
  </cols>
  <sheetData>
    <row r="3" spans="1:6" x14ac:dyDescent="0.25">
      <c r="A3" s="3" t="s">
        <v>1</v>
      </c>
      <c r="B3" s="3" t="s">
        <v>2</v>
      </c>
      <c r="C3" s="3" t="s">
        <v>3</v>
      </c>
      <c r="D3" s="3" t="s">
        <v>4</v>
      </c>
      <c r="E3" t="s">
        <v>31</v>
      </c>
      <c r="F3" t="s">
        <v>32</v>
      </c>
    </row>
    <row r="4" spans="1:6" x14ac:dyDescent="0.25">
      <c r="A4" t="s">
        <v>8</v>
      </c>
      <c r="B4" t="s">
        <v>16</v>
      </c>
      <c r="C4" t="s">
        <v>21</v>
      </c>
      <c r="D4">
        <v>6200</v>
      </c>
      <c r="E4" s="7">
        <v>1</v>
      </c>
      <c r="F4" s="7">
        <v>6200</v>
      </c>
    </row>
    <row r="5" spans="1:6" x14ac:dyDescent="0.25">
      <c r="B5" t="s">
        <v>15</v>
      </c>
      <c r="C5" t="s">
        <v>20</v>
      </c>
      <c r="D5">
        <v>4450</v>
      </c>
      <c r="E5" s="7">
        <v>1</v>
      </c>
      <c r="F5" s="7">
        <v>4450</v>
      </c>
    </row>
    <row r="6" spans="1:6" x14ac:dyDescent="0.25">
      <c r="A6" t="s">
        <v>7</v>
      </c>
      <c r="B6" t="s">
        <v>15</v>
      </c>
      <c r="C6" t="s">
        <v>20</v>
      </c>
      <c r="D6">
        <v>7000</v>
      </c>
      <c r="E6" s="7">
        <v>1</v>
      </c>
      <c r="F6" s="7">
        <v>7000</v>
      </c>
    </row>
    <row r="7" spans="1:6" x14ac:dyDescent="0.25">
      <c r="A7" t="s">
        <v>14</v>
      </c>
      <c r="B7" t="s">
        <v>16</v>
      </c>
      <c r="C7" t="s">
        <v>21</v>
      </c>
      <c r="D7">
        <v>5600</v>
      </c>
      <c r="E7" s="7">
        <v>1</v>
      </c>
      <c r="F7" s="7">
        <v>5600</v>
      </c>
    </row>
    <row r="8" spans="1:6" x14ac:dyDescent="0.25">
      <c r="A8" t="s">
        <v>28</v>
      </c>
      <c r="E8" s="7">
        <v>4</v>
      </c>
      <c r="F8" s="7">
        <v>23250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abSelected="1" topLeftCell="B1" workbookViewId="0">
      <selection activeCell="G3" sqref="G3"/>
    </sheetView>
  </sheetViews>
  <sheetFormatPr defaultRowHeight="15" x14ac:dyDescent="0.25"/>
  <cols>
    <col min="1" max="1" width="15.28515625" customWidth="1"/>
    <col min="2" max="2" width="27.42578125" customWidth="1"/>
    <col min="3" max="3" width="9.28515625" customWidth="1"/>
    <col min="4" max="4" width="23.85546875" customWidth="1"/>
    <col min="7" max="7" width="18.28515625" customWidth="1"/>
    <col min="8" max="8" width="20.28515625" customWidth="1"/>
    <col min="9" max="10" width="5" customWidth="1"/>
    <col min="11" max="11" width="11.28515625" customWidth="1"/>
    <col min="12" max="12" width="13.28515625" customWidth="1"/>
    <col min="13" max="13" width="11.28515625" customWidth="1"/>
    <col min="14" max="14" width="10.28515625" customWidth="1"/>
    <col min="15" max="15" width="11.28515625" customWidth="1"/>
    <col min="16" max="16" width="13.28515625" customWidth="1"/>
    <col min="17" max="17" width="11" customWidth="1"/>
    <col min="18" max="18" width="15.28515625" bestFit="1" customWidth="1"/>
    <col min="19" max="19" width="11.28515625" bestFit="1" customWidth="1"/>
  </cols>
  <sheetData>
    <row r="2" spans="1:10" ht="15.75" thickBot="1" x14ac:dyDescent="0.3">
      <c r="A2" t="s">
        <v>0</v>
      </c>
      <c r="B2" s="9" t="s">
        <v>1</v>
      </c>
      <c r="C2" s="10" t="s">
        <v>2</v>
      </c>
      <c r="D2" s="10" t="s">
        <v>3</v>
      </c>
      <c r="E2" s="10" t="s">
        <v>4</v>
      </c>
      <c r="G2" s="20">
        <f>SUMPRODUCT(E3:E22*((D3:D22=D5)+(D3:D22=D8))*((C3:C22=C5)+(C3:C22=C12))*((B3:B22=B12)+(B3:B22=B6)))</f>
        <v>23250</v>
      </c>
      <c r="H2" s="9" t="s">
        <v>33</v>
      </c>
    </row>
    <row r="3" spans="1:10" ht="15.75" thickTop="1" x14ac:dyDescent="0.25">
      <c r="A3">
        <v>1</v>
      </c>
      <c r="B3" s="11" t="s">
        <v>5</v>
      </c>
      <c r="C3" s="12" t="s">
        <v>17</v>
      </c>
      <c r="D3" s="12" t="s">
        <v>22</v>
      </c>
      <c r="E3" s="12">
        <v>3000</v>
      </c>
      <c r="G3" s="19">
        <f>SUMPRODUCT((E3:E22&gt;0)*((D3:D22=D5)+(D3:D22=D8))*((C3:C22=C5)+(C3:C22=C12))*((B3:B22=B12)+(B3:B22=B6)))</f>
        <v>4</v>
      </c>
      <c r="H3" s="9" t="s">
        <v>34</v>
      </c>
    </row>
    <row r="4" spans="1:10" x14ac:dyDescent="0.25">
      <c r="A4">
        <v>2</v>
      </c>
      <c r="B4" s="13" t="s">
        <v>6</v>
      </c>
      <c r="C4" s="17" t="s">
        <v>19</v>
      </c>
      <c r="D4" s="8" t="s">
        <v>22</v>
      </c>
      <c r="E4" s="8">
        <v>10000</v>
      </c>
    </row>
    <row r="5" spans="1:10" x14ac:dyDescent="0.25">
      <c r="A5">
        <v>3</v>
      </c>
      <c r="B5" s="16" t="s">
        <v>14</v>
      </c>
      <c r="C5" s="18" t="s">
        <v>15</v>
      </c>
      <c r="D5" s="15" t="s">
        <v>20</v>
      </c>
      <c r="E5" s="15">
        <v>7000</v>
      </c>
    </row>
    <row r="6" spans="1:10" x14ac:dyDescent="0.25">
      <c r="A6">
        <v>4</v>
      </c>
      <c r="B6" s="13" t="s">
        <v>8</v>
      </c>
      <c r="C6" s="8" t="s">
        <v>15</v>
      </c>
      <c r="D6" s="8" t="s">
        <v>20</v>
      </c>
      <c r="E6" s="8">
        <v>4450</v>
      </c>
      <c r="G6" s="1" t="s">
        <v>25</v>
      </c>
      <c r="H6" s="1"/>
      <c r="I6" s="1"/>
      <c r="J6" s="1"/>
    </row>
    <row r="7" spans="1:10" x14ac:dyDescent="0.25">
      <c r="A7">
        <v>5</v>
      </c>
      <c r="B7" s="14" t="s">
        <v>9</v>
      </c>
      <c r="C7" s="15" t="s">
        <v>18</v>
      </c>
      <c r="D7" s="15" t="s">
        <v>20</v>
      </c>
      <c r="E7" s="15">
        <v>1500</v>
      </c>
      <c r="G7" t="s">
        <v>19</v>
      </c>
      <c r="H7" s="1"/>
      <c r="I7" s="1"/>
      <c r="J7" s="1"/>
    </row>
    <row r="8" spans="1:10" x14ac:dyDescent="0.25">
      <c r="A8">
        <v>6</v>
      </c>
      <c r="B8" s="13" t="s">
        <v>10</v>
      </c>
      <c r="C8" s="8" t="s">
        <v>18</v>
      </c>
      <c r="D8" s="8" t="s">
        <v>21</v>
      </c>
      <c r="E8" s="8">
        <v>2000</v>
      </c>
      <c r="G8" s="1" t="s">
        <v>20</v>
      </c>
      <c r="H8" s="1"/>
      <c r="I8" s="1"/>
      <c r="J8" s="1"/>
    </row>
    <row r="9" spans="1:10" x14ac:dyDescent="0.25">
      <c r="A9">
        <v>7</v>
      </c>
      <c r="B9" s="14" t="s">
        <v>11</v>
      </c>
      <c r="C9" s="15" t="s">
        <v>17</v>
      </c>
      <c r="D9" s="15" t="s">
        <v>23</v>
      </c>
      <c r="E9" s="15">
        <v>900</v>
      </c>
      <c r="G9" s="2"/>
      <c r="H9" s="1"/>
      <c r="I9" s="1"/>
      <c r="J9" s="1"/>
    </row>
    <row r="10" spans="1:10" x14ac:dyDescent="0.25">
      <c r="A10">
        <v>8</v>
      </c>
      <c r="B10" s="13" t="s">
        <v>12</v>
      </c>
      <c r="C10" s="8" t="s">
        <v>19</v>
      </c>
      <c r="D10" s="8" t="s">
        <v>20</v>
      </c>
      <c r="E10" s="8">
        <v>5000</v>
      </c>
      <c r="G10" s="1"/>
      <c r="H10" s="1"/>
      <c r="I10" s="1"/>
      <c r="J10" s="1"/>
    </row>
    <row r="11" spans="1:10" x14ac:dyDescent="0.25">
      <c r="A11">
        <v>9</v>
      </c>
      <c r="B11" s="14" t="s">
        <v>13</v>
      </c>
      <c r="C11" s="15" t="s">
        <v>15</v>
      </c>
      <c r="D11" s="15" t="s">
        <v>23</v>
      </c>
      <c r="E11" s="15">
        <v>1000</v>
      </c>
      <c r="G11" s="1" t="s">
        <v>26</v>
      </c>
      <c r="H11" s="1"/>
      <c r="I11" s="1"/>
      <c r="J11" s="1"/>
    </row>
    <row r="12" spans="1:10" x14ac:dyDescent="0.25">
      <c r="A12">
        <v>10</v>
      </c>
      <c r="B12" s="13" t="s">
        <v>14</v>
      </c>
      <c r="C12" s="8" t="s">
        <v>16</v>
      </c>
      <c r="D12" s="8" t="s">
        <v>21</v>
      </c>
      <c r="E12" s="8">
        <v>5600</v>
      </c>
      <c r="G12" s="1"/>
      <c r="H12" s="1"/>
      <c r="I12" s="1"/>
      <c r="J12" s="1"/>
    </row>
    <row r="13" spans="1:10" x14ac:dyDescent="0.25">
      <c r="A13">
        <v>11</v>
      </c>
      <c r="B13" s="14" t="s">
        <v>8</v>
      </c>
      <c r="C13" s="15" t="s">
        <v>16</v>
      </c>
      <c r="D13" s="15" t="s">
        <v>21</v>
      </c>
      <c r="E13" s="15">
        <v>6200</v>
      </c>
      <c r="G13" s="1"/>
      <c r="H13" s="1"/>
      <c r="I13" s="1"/>
      <c r="J13" s="1"/>
    </row>
    <row r="14" spans="1:10" x14ac:dyDescent="0.25">
      <c r="A14">
        <v>12</v>
      </c>
      <c r="B14" s="13" t="s">
        <v>13</v>
      </c>
      <c r="C14" s="8" t="s">
        <v>16</v>
      </c>
      <c r="D14" s="8" t="s">
        <v>22</v>
      </c>
      <c r="E14" s="8">
        <v>800</v>
      </c>
      <c r="G14" s="1"/>
      <c r="H14" s="1"/>
      <c r="I14" s="1"/>
      <c r="J14" s="1"/>
    </row>
    <row r="15" spans="1:10" x14ac:dyDescent="0.25">
      <c r="A15">
        <v>13</v>
      </c>
      <c r="B15" s="14" t="s">
        <v>10</v>
      </c>
      <c r="C15" s="15" t="s">
        <v>16</v>
      </c>
      <c r="D15" s="15" t="s">
        <v>24</v>
      </c>
      <c r="E15" s="15">
        <v>1500</v>
      </c>
    </row>
    <row r="16" spans="1:10" x14ac:dyDescent="0.25">
      <c r="A16">
        <v>14</v>
      </c>
      <c r="B16" s="13" t="s">
        <v>14</v>
      </c>
      <c r="C16" s="8" t="s">
        <v>18</v>
      </c>
      <c r="D16" s="8" t="s">
        <v>20</v>
      </c>
      <c r="E16" s="8">
        <v>10100</v>
      </c>
    </row>
    <row r="17" spans="1:11" x14ac:dyDescent="0.25">
      <c r="A17">
        <v>15</v>
      </c>
      <c r="B17" s="14" t="s">
        <v>8</v>
      </c>
      <c r="C17" s="15" t="s">
        <v>15</v>
      </c>
      <c r="D17" s="15" t="s">
        <v>23</v>
      </c>
      <c r="E17" s="15">
        <v>9800</v>
      </c>
    </row>
    <row r="18" spans="1:11" x14ac:dyDescent="0.25">
      <c r="A18">
        <v>16</v>
      </c>
      <c r="B18" s="13" t="s">
        <v>12</v>
      </c>
      <c r="C18" s="8" t="s">
        <v>16</v>
      </c>
      <c r="D18" s="8" t="s">
        <v>21</v>
      </c>
      <c r="E18" s="8">
        <v>4000</v>
      </c>
      <c r="H18" s="3" t="s">
        <v>29</v>
      </c>
    </row>
    <row r="19" spans="1:11" x14ac:dyDescent="0.25">
      <c r="A19">
        <v>17</v>
      </c>
      <c r="B19" s="14" t="s">
        <v>11</v>
      </c>
      <c r="C19" s="15" t="s">
        <v>15</v>
      </c>
      <c r="D19" s="15" t="s">
        <v>24</v>
      </c>
      <c r="E19" s="15">
        <v>500</v>
      </c>
      <c r="G19" s="3" t="s">
        <v>27</v>
      </c>
      <c r="H19">
        <v>5600</v>
      </c>
      <c r="I19">
        <v>6200</v>
      </c>
      <c r="J19">
        <v>7000</v>
      </c>
      <c r="K19" t="s">
        <v>28</v>
      </c>
    </row>
    <row r="20" spans="1:11" x14ac:dyDescent="0.25">
      <c r="A20">
        <v>18</v>
      </c>
      <c r="B20" s="13" t="s">
        <v>14</v>
      </c>
      <c r="C20" s="8" t="s">
        <v>17</v>
      </c>
      <c r="D20" s="8" t="s">
        <v>20</v>
      </c>
      <c r="E20" s="8">
        <v>6000</v>
      </c>
      <c r="G20" s="4" t="s">
        <v>8</v>
      </c>
    </row>
    <row r="21" spans="1:11" x14ac:dyDescent="0.25">
      <c r="A21">
        <v>19</v>
      </c>
      <c r="B21" s="14" t="s">
        <v>8</v>
      </c>
      <c r="C21" s="15" t="s">
        <v>17</v>
      </c>
      <c r="D21" s="15" t="s">
        <v>21</v>
      </c>
      <c r="E21" s="15">
        <v>12000</v>
      </c>
      <c r="G21" s="5" t="s">
        <v>16</v>
      </c>
    </row>
    <row r="22" spans="1:11" x14ac:dyDescent="0.25">
      <c r="A22">
        <v>20</v>
      </c>
      <c r="B22" s="13" t="s">
        <v>14</v>
      </c>
      <c r="C22" s="8" t="s">
        <v>15</v>
      </c>
      <c r="D22" s="8" t="s">
        <v>23</v>
      </c>
      <c r="E22" s="8">
        <v>5000</v>
      </c>
      <c r="G22" s="6" t="s">
        <v>21</v>
      </c>
    </row>
    <row r="23" spans="1:11" x14ac:dyDescent="0.25">
      <c r="G23" s="4" t="s">
        <v>7</v>
      </c>
    </row>
    <row r="24" spans="1:11" x14ac:dyDescent="0.25">
      <c r="G24" s="5" t="s">
        <v>15</v>
      </c>
    </row>
    <row r="25" spans="1:11" x14ac:dyDescent="0.25">
      <c r="G25" s="6" t="s">
        <v>20</v>
      </c>
    </row>
    <row r="26" spans="1:11" x14ac:dyDescent="0.25">
      <c r="G26" s="4" t="s">
        <v>14</v>
      </c>
    </row>
    <row r="27" spans="1:11" x14ac:dyDescent="0.25">
      <c r="D27" t="s">
        <v>30</v>
      </c>
      <c r="G27" s="5" t="s">
        <v>16</v>
      </c>
    </row>
    <row r="28" spans="1:11" x14ac:dyDescent="0.25">
      <c r="G28" s="6" t="s">
        <v>21</v>
      </c>
    </row>
    <row r="29" spans="1:11" x14ac:dyDescent="0.25">
      <c r="G29" s="4" t="s">
        <v>28</v>
      </c>
    </row>
  </sheetData>
  <pageMargins left="0.7" right="0.7" top="0.75" bottom="0.75" header="0.3" footer="0.3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Сводная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Che79</cp:lastModifiedBy>
  <dcterms:created xsi:type="dcterms:W3CDTF">2018-03-22T06:51:56Z</dcterms:created>
  <dcterms:modified xsi:type="dcterms:W3CDTF">2018-03-29T07:28:20Z</dcterms:modified>
</cp:coreProperties>
</file>