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Оплаты" sheetId="2" r:id="rId2"/>
  </sheets>
  <definedNames>
    <definedName name="_xlnm._FilterDatabase" localSheetId="0" hidden="1">Лист1!$A$1:$C$1</definedName>
    <definedName name="_xlnm._FilterDatabase" localSheetId="1" hidden="1">Оплаты!$A$1:$C$16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<sst xmlns="http://schemas.openxmlformats.org/spreadsheetml/2006/main" count="7" uniqueCount="7">
  <si>
    <t>Дата выдачи</t>
  </si>
  <si>
    <t>Сумма</t>
  </si>
  <si>
    <t>дата</t>
  </si>
  <si>
    <t>№ договора</t>
  </si>
  <si>
    <t>сумма перечисления</t>
  </si>
  <si>
    <t>Договор</t>
  </si>
  <si>
    <t>Образец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</si>
</sst>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2" sqref="C2"/>
    </sheetView>
  </sheetViews>
  <sheetFormatPr defaultRowHeight="15" x14ac:dyDescent="0.25"/>
  <cols>
    <col min="1" max="1" width="20" customWidth="1"/>
    <col min="2" max="2" width="14.42578125" customWidth="1"/>
    <col min="3" max="3" width="16.42578125" customWidth="1"/>
  </cols>
  <sheetData>
    <row r="1" spans="1:4" x14ac:dyDescent="0.25">
      <c r="A1" s="1" t="s">
        <v>3</v>
      </c>
      <c r="B1" s="2" t="s">
        <v>0</v>
      </c>
      <c r="C1" s="2" t="s">
        <v>1</v>
      </c>
    </row>
    <row r="2" spans="1:4" x14ac:dyDescent="0.25">
      <c r="A2" s="3">
        <v>26970</v>
      </c>
      <c r="B2" s="4">
        <v>42487</v>
      </c>
      <c r="C2" s="9">
        <f>SUMIFS(Оплаты!$C$2:$C$22,Оплаты!$B$2:$B$22,A2,Оплаты!$A$2:$A$22,"&gt;="&amp;B2)</f>
        <v>2730</v>
      </c>
      <c r="D2" t="s">
        <v>6</v>
      </c>
    </row>
    <row r="3" spans="1:4" x14ac:dyDescent="0.25">
      <c r="A3" s="3">
        <v>26327</v>
      </c>
      <c r="B3" s="4">
        <v>42481</v>
      </c>
      <c r="C3" s="9">
        <f>SUMIFS(Оплаты!$C$2:$C$22,Оплаты!$B$2:$B$22,A3,Оплаты!$A$2:$A$22,"&gt;="&amp;B3)</f>
        <v>1870</v>
      </c>
    </row>
    <row r="4" spans="1:4" x14ac:dyDescent="0.25">
      <c r="A4" s="3">
        <v>29588</v>
      </c>
      <c r="B4" s="4">
        <v>42521</v>
      </c>
      <c r="C4" s="9">
        <f>SUMIFS(Оплаты!$C$2:$C$22,Оплаты!$B$2:$B$22,A4,Оплаты!$A$2:$A$22,"&gt;="&amp;B4)</f>
        <v>7244</v>
      </c>
    </row>
    <row r="5" spans="1:4" x14ac:dyDescent="0.25">
      <c r="A5" s="3">
        <v>28876</v>
      </c>
      <c r="B5" s="4">
        <v>42514</v>
      </c>
      <c r="C5" s="9">
        <f>SUMIFS(Оплаты!$C$2:$C$22,Оплаты!$B$2:$B$22,A5,Оплаты!$A$2:$A$22,"&gt;="&amp;B5)</f>
        <v>23642</v>
      </c>
    </row>
    <row r="6" spans="1:4" x14ac:dyDescent="0.25">
      <c r="A6" s="3">
        <v>29069</v>
      </c>
      <c r="B6" s="4">
        <v>42515</v>
      </c>
      <c r="C6" s="9">
        <f>SUMIFS(Оплаты!$C$2:$C$22,Оплаты!$B$2:$B$22,A6,Оплаты!$A$2:$A$22,"&gt;="&amp;B6)</f>
        <v>2350</v>
      </c>
    </row>
    <row r="7" spans="1:4" x14ac:dyDescent="0.25">
      <c r="A7" s="3">
        <v>6848</v>
      </c>
      <c r="B7" s="4">
        <v>42179</v>
      </c>
      <c r="C7" s="9">
        <f>SUMIFS(Оплаты!$C$2:$C$22,Оплаты!$B$2:$B$22,A7,Оплаты!$A$2:$A$22,"&gt;="&amp;B7)</f>
        <v>16682</v>
      </c>
    </row>
  </sheetData>
  <autoFilter ref="A1:C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6" sqref="A26"/>
    </sheetView>
  </sheetViews>
  <sheetFormatPr defaultRowHeight="15" x14ac:dyDescent="0.25"/>
  <cols>
    <col min="1" max="1" width="22.5703125" customWidth="1"/>
    <col min="2" max="2" width="15.140625" customWidth="1"/>
    <col min="3" max="3" width="24.140625" customWidth="1"/>
  </cols>
  <sheetData>
    <row r="1" spans="1:3" ht="33.75" thickBot="1" x14ac:dyDescent="0.3">
      <c r="A1" s="8" t="s">
        <v>2</v>
      </c>
      <c r="B1" s="8" t="s">
        <v>5</v>
      </c>
      <c r="C1" s="8" t="s">
        <v>4</v>
      </c>
    </row>
    <row r="2" spans="1:3" x14ac:dyDescent="0.25">
      <c r="A2" s="5">
        <v>42487</v>
      </c>
      <c r="B2" s="6">
        <v>26970</v>
      </c>
      <c r="C2" s="7">
        <v>1100</v>
      </c>
    </row>
    <row r="3" spans="1:3" x14ac:dyDescent="0.25">
      <c r="A3" s="5">
        <v>42481</v>
      </c>
      <c r="B3" s="6">
        <v>26327</v>
      </c>
      <c r="C3" s="7">
        <v>1270</v>
      </c>
    </row>
    <row r="4" spans="1:3" x14ac:dyDescent="0.25">
      <c r="A4" s="5">
        <v>42521</v>
      </c>
      <c r="B4" s="6">
        <v>29588</v>
      </c>
      <c r="C4" s="7">
        <v>3100</v>
      </c>
    </row>
    <row r="5" spans="1:3" x14ac:dyDescent="0.25">
      <c r="A5" s="5">
        <v>42514</v>
      </c>
      <c r="B5" s="6">
        <v>28876</v>
      </c>
      <c r="C5" s="7">
        <v>500</v>
      </c>
    </row>
    <row r="6" spans="1:3" x14ac:dyDescent="0.25">
      <c r="A6" s="5">
        <v>42515</v>
      </c>
      <c r="B6" s="6">
        <v>29069</v>
      </c>
      <c r="C6" s="7">
        <v>1050</v>
      </c>
    </row>
    <row r="7" spans="1:3" x14ac:dyDescent="0.25">
      <c r="A7" s="5">
        <v>42179</v>
      </c>
      <c r="B7" s="6">
        <v>6848</v>
      </c>
      <c r="C7" s="7">
        <v>2050</v>
      </c>
    </row>
    <row r="8" spans="1:3" x14ac:dyDescent="0.25">
      <c r="A8" s="5">
        <v>42524</v>
      </c>
      <c r="B8" s="6">
        <v>26970</v>
      </c>
      <c r="C8" s="7">
        <v>1630</v>
      </c>
    </row>
    <row r="9" spans="1:3" x14ac:dyDescent="0.25">
      <c r="A9" s="5">
        <v>42572</v>
      </c>
      <c r="B9" s="6">
        <v>26327</v>
      </c>
      <c r="C9" s="7">
        <v>600</v>
      </c>
    </row>
    <row r="10" spans="1:3" x14ac:dyDescent="0.25">
      <c r="A10" s="5">
        <v>42615</v>
      </c>
      <c r="B10" s="6">
        <v>29588</v>
      </c>
      <c r="C10" s="7">
        <v>4144</v>
      </c>
    </row>
    <row r="11" spans="1:3" x14ac:dyDescent="0.25">
      <c r="A11" s="5">
        <v>42668</v>
      </c>
      <c r="B11" s="6">
        <v>28876</v>
      </c>
      <c r="C11" s="7">
        <v>23142</v>
      </c>
    </row>
    <row r="12" spans="1:3" x14ac:dyDescent="0.25">
      <c r="A12" s="5">
        <v>42638</v>
      </c>
      <c r="B12" s="6">
        <v>29069</v>
      </c>
      <c r="C12" s="7">
        <v>1300</v>
      </c>
    </row>
    <row r="13" spans="1:3" x14ac:dyDescent="0.25">
      <c r="A13" s="5">
        <v>42263</v>
      </c>
      <c r="B13" s="6">
        <v>6848</v>
      </c>
      <c r="C13" s="7">
        <v>14632</v>
      </c>
    </row>
    <row r="14" spans="1:3" x14ac:dyDescent="0.25">
      <c r="A14" s="5">
        <v>43072</v>
      </c>
      <c r="B14" s="6">
        <v>76595</v>
      </c>
      <c r="C14" s="7">
        <v>600</v>
      </c>
    </row>
    <row r="15" spans="1:3" x14ac:dyDescent="0.25">
      <c r="A15" s="5">
        <v>43170</v>
      </c>
      <c r="B15" s="6">
        <v>81412</v>
      </c>
      <c r="C15" s="7">
        <v>400</v>
      </c>
    </row>
    <row r="16" spans="1:3" x14ac:dyDescent="0.25">
      <c r="A16" s="5">
        <v>43252</v>
      </c>
      <c r="B16" s="6">
        <v>66564</v>
      </c>
      <c r="C16" s="7">
        <v>2050</v>
      </c>
    </row>
    <row r="17" spans="1:3" x14ac:dyDescent="0.25">
      <c r="A17" s="10">
        <v>42456</v>
      </c>
      <c r="B17" s="9">
        <v>26970</v>
      </c>
      <c r="C17" s="7">
        <v>2050</v>
      </c>
    </row>
    <row r="18" spans="1:3" x14ac:dyDescent="0.25">
      <c r="A18" s="10">
        <v>42421</v>
      </c>
      <c r="B18" s="9">
        <v>26327</v>
      </c>
      <c r="C18" s="7">
        <v>1630</v>
      </c>
    </row>
    <row r="19" spans="1:3" x14ac:dyDescent="0.25">
      <c r="A19" s="10">
        <v>42400</v>
      </c>
      <c r="B19" s="9">
        <v>29588</v>
      </c>
      <c r="C19" s="7">
        <v>600</v>
      </c>
    </row>
    <row r="20" spans="1:3" x14ac:dyDescent="0.25">
      <c r="A20" s="10">
        <v>42484</v>
      </c>
      <c r="B20" s="9">
        <v>28876</v>
      </c>
      <c r="C20" s="7">
        <v>4144</v>
      </c>
    </row>
    <row r="21" spans="1:3" x14ac:dyDescent="0.25">
      <c r="A21" s="10">
        <v>42425</v>
      </c>
      <c r="B21" s="9">
        <v>29069</v>
      </c>
      <c r="C21" s="7">
        <v>500</v>
      </c>
    </row>
    <row r="22" spans="1:3" x14ac:dyDescent="0.25">
      <c r="A22" s="10">
        <v>42118</v>
      </c>
      <c r="B22" s="9">
        <v>6848</v>
      </c>
      <c r="C22" s="7">
        <v>1050</v>
      </c>
    </row>
  </sheetData>
  <autoFilter ref="A1:C16"/>
  <conditionalFormatting sqref="B2:B16">
    <cfRule type="containsText" dxfId="0" priority="1" operator="containsText" text=":">
      <formula>NOT(ISERROR(SEARCH(":",B2)))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Оплаты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2018-03-29T11:14:08Z</dcterms:modified>
</cp:coreProperties>
</file>