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155" windowHeight="8265"/>
  </bookViews>
  <sheets>
    <sheet name="даты" sheetId="1" r:id="rId1"/>
  </sheets>
  <externalReferences>
    <externalReference r:id="rId2"/>
  </externalReferences>
  <definedNames>
    <definedName name="_xlnm._FilterDatabase" localSheetId="0" hidden="1">даты!$A$8:$B$15</definedName>
    <definedName name="anscount" hidden="1">2</definedName>
    <definedName name="limcount" hidden="1">2</definedName>
    <definedName name="sencount" hidden="1">4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45621"/>
</workbook>
</file>

<file path=xl/calcChain.xml><?xml version="1.0" encoding="utf-8"?>
<calcChain xmlns="http://schemas.openxmlformats.org/spreadsheetml/2006/main">
  <c r="T9" i="1" l="1"/>
  <c r="T20" i="1"/>
  <c r="T19" i="1"/>
  <c r="T18" i="1"/>
  <c r="T17" i="1"/>
  <c r="T16" i="1"/>
  <c r="T15" i="1"/>
  <c r="T14" i="1"/>
  <c r="T13" i="1"/>
  <c r="T12" i="1"/>
  <c r="T11" i="1"/>
  <c r="T10" i="1"/>
  <c r="F9" i="1" a="1"/>
  <c r="F17" i="1" s="1"/>
  <c r="E9" i="1" a="1"/>
  <c r="E15" i="1" s="1"/>
  <c r="E12" i="1" l="1"/>
  <c r="E16" i="1"/>
  <c r="F10" i="1"/>
  <c r="F14" i="1"/>
  <c r="E10" i="1"/>
  <c r="E9" i="1"/>
  <c r="E13" i="1"/>
  <c r="E17" i="1"/>
  <c r="F11" i="1"/>
  <c r="F15" i="1"/>
  <c r="E14" i="1"/>
  <c r="F12" i="1"/>
  <c r="F16" i="1"/>
  <c r="E11" i="1"/>
  <c r="F9" i="1"/>
  <c r="F13" i="1"/>
</calcChain>
</file>

<file path=xl/sharedStrings.xml><?xml version="1.0" encoding="utf-8"?>
<sst xmlns="http://schemas.openxmlformats.org/spreadsheetml/2006/main" count="114" uniqueCount="53">
  <si>
    <t>Укажите диапазон дат (включительно)</t>
  </si>
  <si>
    <t>От</t>
  </si>
  <si>
    <t>До</t>
  </si>
  <si>
    <t>Исходная таблица (несортированные даты)</t>
  </si>
  <si>
    <t>Товар</t>
  </si>
  <si>
    <t>Дата</t>
  </si>
  <si>
    <t>Товар1</t>
  </si>
  <si>
    <t>Товар5</t>
  </si>
  <si>
    <t>Товар3</t>
  </si>
  <si>
    <t>Товар4</t>
  </si>
  <si>
    <t>Товар2</t>
  </si>
  <si>
    <t>Товар6</t>
  </si>
  <si>
    <t>Товар7</t>
  </si>
  <si>
    <t>Товар8</t>
  </si>
  <si>
    <t>Отфильтрованные данные (формула массива, возвращает несколько значений)</t>
  </si>
  <si>
    <t>Пример фильтрации: меняем диапазоны, меняются отфильтрованные массивы.</t>
  </si>
  <si>
    <t>Вид товара</t>
  </si>
  <si>
    <t>Форма документа</t>
  </si>
  <si>
    <t xml:space="preserve">Номер документа </t>
  </si>
  <si>
    <t xml:space="preserve">Дата составления </t>
  </si>
  <si>
    <t>Наименование товара</t>
  </si>
  <si>
    <t>Ед.изм.</t>
  </si>
  <si>
    <t>Кол-во</t>
  </si>
  <si>
    <t>Цена за ед.изм. С учетом НДС</t>
  </si>
  <si>
    <t>Сумма с учетом НДС</t>
  </si>
  <si>
    <t>Поставщик</t>
  </si>
  <si>
    <t>Примечание</t>
  </si>
  <si>
    <t xml:space="preserve">Товарный чек </t>
  </si>
  <si>
    <t>ТСЭ00007182</t>
  </si>
  <si>
    <t>Порог разноуровневый 40х1800мм  перепад до 8мм Акация</t>
  </si>
  <si>
    <t>шт</t>
  </si>
  <si>
    <t>тд петрович гст</t>
  </si>
  <si>
    <t>Порог разноуровневый 40х1800мм  перепад до 8мм Дуб</t>
  </si>
  <si>
    <t>Мешок полипропиленовый зеленый 50х90 см</t>
  </si>
  <si>
    <t xml:space="preserve">Ведро пластиковое с делениями 20л </t>
  </si>
  <si>
    <t xml:space="preserve">Шпатель малярный 150мм с эргономичной ручкой </t>
  </si>
  <si>
    <t>Шпатель фасадный Wenzo 200мм с оксидированным полотном</t>
  </si>
  <si>
    <t xml:space="preserve">Валик велюровый Wenzo 180мм с рукояткой </t>
  </si>
  <si>
    <t xml:space="preserve">Валик велюровый Wenzo 250мм с рукояткой </t>
  </si>
  <si>
    <t>Профиль углозащитный Стандарт 25х25мм 3м 0,45мм оцинк.</t>
  </si>
  <si>
    <t>ТСЭ000071231</t>
  </si>
  <si>
    <t>Материал</t>
  </si>
  <si>
    <t>Расходник</t>
  </si>
  <si>
    <t>Шуруповерт</t>
  </si>
  <si>
    <t>Инструмент</t>
  </si>
  <si>
    <t>Дрель</t>
  </si>
  <si>
    <t>Краута</t>
  </si>
  <si>
    <t>Сатурн</t>
  </si>
  <si>
    <t>Счёт факрутра</t>
  </si>
  <si>
    <t>ТСЭ00321</t>
  </si>
  <si>
    <t>ТСЭ00443</t>
  </si>
  <si>
    <t>Счёт</t>
  </si>
  <si>
    <t>В моей таблицы столбцов больше, и хочу добавить к диапазонам вид товара, как это можно реализовать?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</si>
</sst>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FC8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14" fontId="3" fillId="3" borderId="1" xfId="0" applyNumberFormat="1" applyFont="1" applyFill="1" applyBorder="1"/>
    <xf numFmtId="0" fontId="1" fillId="0" borderId="0" xfId="0" applyFont="1" applyFill="1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" fillId="0" borderId="0" xfId="0" applyFont="1" applyFill="1" applyBorder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0" xfId="0" applyFill="1" applyAlignment="1">
      <alignment horizontal="center"/>
    </xf>
    <xf numFmtId="0" fontId="0" fillId="3" borderId="1" xfId="0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4" xfId="0" applyNumberFormat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Fill="1" applyBorder="1"/>
    <xf numFmtId="0" fontId="0" fillId="6" borderId="0" xfId="0" applyFill="1"/>
    <xf numFmtId="0" fontId="0" fillId="0" borderId="0" xfId="0" applyFill="1" applyBorder="1" applyAlignme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5" borderId="0" xfId="0" applyFill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0" fillId="0" borderId="0" xfId="0" applyFill="1" applyAlignment="1"/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Currency_TapePivot" xfId="2"/>
    <cellStyle name="Normal_ALLOC1" xfId="3"/>
    <cellStyle name="Гиперссылка 2" xfId="4"/>
    <cellStyle name="Гиперссылка 3" xfId="1"/>
    <cellStyle name="Обычный" xfId="0" builtinId="0"/>
    <cellStyle name="Обычный 2" xfId="5"/>
    <cellStyle name="Обычный 3" xfId="6"/>
  </cellStyles>
  <dxfs count="4"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5_zapros_formul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10.Критерий - колич-во повторов"/>
      <sheetName val="11. Критерий Любой или (Все)"/>
      <sheetName val="обработка ошибок"/>
    </sheetNames>
    <sheetDataSet>
      <sheetData sheetId="0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workbookViewId="0">
      <selection activeCell="Q8" sqref="Q8"/>
    </sheetView>
  </sheetViews>
  <sheetFormatPr defaultRowHeight="15" x14ac:dyDescent="0.25"/>
  <cols>
    <col min="1" max="1" width="7.28515625" bestFit="1" customWidth="1"/>
    <col min="2" max="2" width="13.7109375" customWidth="1"/>
    <col min="3" max="3" width="2.7109375" customWidth="1"/>
    <col min="4" max="4" width="4.42578125" customWidth="1"/>
    <col min="5" max="5" width="11.7109375" customWidth="1"/>
    <col min="6" max="6" width="16.42578125" customWidth="1"/>
    <col min="7" max="7" width="4.140625" customWidth="1"/>
    <col min="11" max="11" width="10.140625" bestFit="1" customWidth="1"/>
    <col min="12" max="12" width="11" bestFit="1" customWidth="1"/>
    <col min="13" max="13" width="17.7109375" bestFit="1" customWidth="1"/>
    <col min="14" max="14" width="18.140625" bestFit="1" customWidth="1"/>
    <col min="15" max="15" width="10.140625" bestFit="1" customWidth="1"/>
    <col min="16" max="16" width="38" customWidth="1"/>
    <col min="17" max="17" width="11.42578125" customWidth="1"/>
    <col min="18" max="18" width="10.140625" bestFit="1" customWidth="1"/>
    <col min="19" max="19" width="9.5703125" bestFit="1" customWidth="1"/>
    <col min="20" max="20" width="10.5703125" bestFit="1" customWidth="1"/>
    <col min="21" max="21" width="15" bestFit="1" customWidth="1"/>
    <col min="22" max="22" width="12.5703125" bestFit="1" customWidth="1"/>
    <col min="24" max="24" width="11" bestFit="1" customWidth="1"/>
    <col min="25" max="25" width="17.7109375" bestFit="1" customWidth="1"/>
    <col min="26" max="26" width="18.140625" bestFit="1" customWidth="1"/>
    <col min="27" max="27" width="10.140625" bestFit="1" customWidth="1"/>
    <col min="28" max="28" width="38" customWidth="1"/>
    <col min="29" max="29" width="11.42578125" customWidth="1"/>
    <col min="30" max="30" width="10.140625" bestFit="1" customWidth="1"/>
    <col min="31" max="31" width="9.5703125" bestFit="1" customWidth="1"/>
    <col min="32" max="32" width="10.5703125" bestFit="1" customWidth="1"/>
    <col min="33" max="33" width="15" bestFit="1" customWidth="1"/>
    <col min="34" max="34" width="12.5703125" bestFit="1" customWidth="1"/>
    <col min="276" max="276" width="10" customWidth="1"/>
    <col min="278" max="278" width="10" customWidth="1"/>
    <col min="357" max="357" width="8.5703125" customWidth="1"/>
    <col min="359" max="359" width="8.5703125" customWidth="1"/>
  </cols>
  <sheetData>
    <row r="1" spans="1:35" x14ac:dyDescent="0.25">
      <c r="K1" s="22"/>
      <c r="AB1" s="20"/>
      <c r="AC1" s="20"/>
      <c r="AD1" s="20"/>
      <c r="AE1" s="20"/>
    </row>
    <row r="2" spans="1:35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22"/>
      <c r="M2" s="38" t="s">
        <v>52</v>
      </c>
      <c r="N2" s="38"/>
      <c r="O2" s="38"/>
      <c r="P2" s="38"/>
      <c r="Q2" s="38"/>
      <c r="R2" s="38"/>
      <c r="S2" s="38"/>
      <c r="T2" s="38"/>
      <c r="U2" s="38"/>
      <c r="V2" s="38"/>
      <c r="W2" s="40"/>
      <c r="X2" s="40"/>
      <c r="Y2" s="40"/>
      <c r="Z2" s="40"/>
      <c r="AA2" s="40"/>
      <c r="AB2" s="23"/>
      <c r="AC2" s="23"/>
      <c r="AD2" s="23"/>
      <c r="AE2" s="23"/>
      <c r="AF2" s="40"/>
      <c r="AG2" s="40"/>
      <c r="AH2" s="40"/>
      <c r="AI2" s="40"/>
    </row>
    <row r="3" spans="1:35" x14ac:dyDescent="0.25">
      <c r="E3" s="1" t="s">
        <v>0</v>
      </c>
      <c r="K3" s="22"/>
      <c r="Q3" s="2" t="s">
        <v>1</v>
      </c>
      <c r="R3" s="3"/>
      <c r="AB3" s="20"/>
      <c r="AC3" s="6"/>
      <c r="AD3" s="21"/>
      <c r="AE3" s="20"/>
    </row>
    <row r="4" spans="1:35" x14ac:dyDescent="0.25">
      <c r="E4" s="2" t="s">
        <v>1</v>
      </c>
      <c r="F4" s="3">
        <v>41822</v>
      </c>
      <c r="K4" s="22"/>
      <c r="Q4" s="2" t="s">
        <v>2</v>
      </c>
      <c r="R4" s="3"/>
      <c r="AB4" s="20"/>
      <c r="AC4" s="6"/>
      <c r="AD4" s="21"/>
      <c r="AE4" s="20"/>
    </row>
    <row r="5" spans="1:35" x14ac:dyDescent="0.25">
      <c r="E5" s="2" t="s">
        <v>2</v>
      </c>
      <c r="F5" s="3">
        <v>41854</v>
      </c>
      <c r="K5" s="22"/>
      <c r="Q5" s="2" t="s">
        <v>16</v>
      </c>
      <c r="R5" s="11"/>
      <c r="AB5" s="20"/>
      <c r="AC5" s="20"/>
      <c r="AD5" s="20"/>
      <c r="AE5" s="20"/>
    </row>
    <row r="6" spans="1:35" ht="45" x14ac:dyDescent="0.25">
      <c r="A6" s="4" t="s">
        <v>3</v>
      </c>
      <c r="B6" s="5"/>
      <c r="E6" s="39" t="s">
        <v>14</v>
      </c>
      <c r="F6" s="39"/>
      <c r="K6" s="22"/>
      <c r="L6" s="42" t="s">
        <v>3</v>
      </c>
      <c r="M6" s="42"/>
      <c r="N6" s="42"/>
      <c r="O6" s="42"/>
      <c r="P6" s="42"/>
      <c r="Q6" s="42"/>
      <c r="R6" s="42"/>
      <c r="S6" s="42"/>
      <c r="T6" s="42"/>
      <c r="U6" s="42"/>
      <c r="V6" s="42"/>
      <c r="X6" s="41" t="s">
        <v>14</v>
      </c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5" ht="6" customHeight="1" thickBot="1" x14ac:dyDescent="0.3">
      <c r="A7" s="6"/>
      <c r="K7" s="22"/>
    </row>
    <row r="8" spans="1:35" ht="60" x14ac:dyDescent="0.25">
      <c r="A8" s="2" t="s">
        <v>4</v>
      </c>
      <c r="B8" s="2" t="s">
        <v>5</v>
      </c>
      <c r="E8" s="7" t="s">
        <v>4</v>
      </c>
      <c r="F8" s="7" t="s">
        <v>5</v>
      </c>
      <c r="K8" s="22"/>
      <c r="L8" s="26" t="s">
        <v>16</v>
      </c>
      <c r="M8" s="27" t="s">
        <v>17</v>
      </c>
      <c r="N8" s="28" t="s">
        <v>18</v>
      </c>
      <c r="O8" s="29" t="s">
        <v>19</v>
      </c>
      <c r="P8" s="28" t="s">
        <v>20</v>
      </c>
      <c r="Q8" s="28" t="s">
        <v>21</v>
      </c>
      <c r="R8" s="28" t="s">
        <v>22</v>
      </c>
      <c r="S8" s="30" t="s">
        <v>23</v>
      </c>
      <c r="T8" s="30" t="s">
        <v>24</v>
      </c>
      <c r="U8" s="28" t="s">
        <v>25</v>
      </c>
      <c r="V8" s="31" t="s">
        <v>26</v>
      </c>
      <c r="X8" s="26" t="s">
        <v>16</v>
      </c>
      <c r="Y8" s="27" t="s">
        <v>17</v>
      </c>
      <c r="Z8" s="28" t="s">
        <v>18</v>
      </c>
      <c r="AA8" s="29" t="s">
        <v>19</v>
      </c>
      <c r="AB8" s="28" t="s">
        <v>20</v>
      </c>
      <c r="AC8" s="28" t="s">
        <v>21</v>
      </c>
      <c r="AD8" s="28" t="s">
        <v>22</v>
      </c>
      <c r="AE8" s="30" t="s">
        <v>23</v>
      </c>
      <c r="AF8" s="30" t="s">
        <v>24</v>
      </c>
      <c r="AG8" s="28" t="s">
        <v>25</v>
      </c>
      <c r="AH8" s="31" t="s">
        <v>26</v>
      </c>
    </row>
    <row r="9" spans="1:35" x14ac:dyDescent="0.25">
      <c r="A9" s="8" t="s">
        <v>6</v>
      </c>
      <c r="B9" s="9">
        <v>41849</v>
      </c>
      <c r="E9" s="8" t="str">
        <f t="array" ref="E9:E17">INDEX(A9:A17,SMALL(IF(($F$4&lt;=B9:B17)*($F$5&gt;=B9:B17),ROW(B9:B17),""),ROW(B9:B17)-ROW($B$8))-ROW($B$8))</f>
        <v>Товар1</v>
      </c>
      <c r="F9" s="9">
        <f t="array" ref="F9:F17">INDEX(B9:B17,SMALL(IF(($F$4&lt;=B9:B17)*($F$5&gt;=B9:B17),ROW(B9:B17),""),ROW(B9:B17)-ROW($B$8))-ROW($B$8))</f>
        <v>41849</v>
      </c>
      <c r="K9" s="22"/>
      <c r="L9" s="8" t="s">
        <v>41</v>
      </c>
      <c r="M9" s="12" t="s">
        <v>48</v>
      </c>
      <c r="N9" s="13">
        <v>412</v>
      </c>
      <c r="O9" s="37">
        <v>42738</v>
      </c>
      <c r="P9" s="19" t="s">
        <v>39</v>
      </c>
      <c r="Q9" s="16" t="s">
        <v>30</v>
      </c>
      <c r="R9" s="16">
        <v>150</v>
      </c>
      <c r="S9" s="17">
        <v>48</v>
      </c>
      <c r="T9" s="18">
        <f t="shared" ref="T9" si="0">SUM(R9*S9)</f>
        <v>7200</v>
      </c>
      <c r="U9" s="36" t="s">
        <v>46</v>
      </c>
      <c r="V9" s="36"/>
      <c r="X9" s="8"/>
      <c r="Y9" s="12"/>
      <c r="Z9" s="13"/>
      <c r="AA9" s="37"/>
      <c r="AB9" s="19"/>
      <c r="AC9" s="16"/>
      <c r="AD9" s="16"/>
      <c r="AE9" s="17"/>
      <c r="AF9" s="18"/>
      <c r="AG9" s="36"/>
      <c r="AH9" s="36"/>
    </row>
    <row r="10" spans="1:35" ht="30" x14ac:dyDescent="0.25">
      <c r="A10" s="8" t="s">
        <v>7</v>
      </c>
      <c r="B10" s="9">
        <v>41853</v>
      </c>
      <c r="E10" s="8" t="str">
        <v>Товар5</v>
      </c>
      <c r="F10" s="9">
        <v>41853</v>
      </c>
      <c r="K10" s="22"/>
      <c r="L10" s="24" t="s">
        <v>41</v>
      </c>
      <c r="M10" s="32" t="s">
        <v>27</v>
      </c>
      <c r="N10" s="33" t="s">
        <v>28</v>
      </c>
      <c r="O10" s="34">
        <v>42747</v>
      </c>
      <c r="P10" s="35" t="s">
        <v>29</v>
      </c>
      <c r="Q10" s="25" t="s">
        <v>30</v>
      </c>
      <c r="R10" s="25">
        <v>1</v>
      </c>
      <c r="S10" s="18">
        <v>139</v>
      </c>
      <c r="T10" s="18">
        <f t="shared" ref="T10:T20" si="1">SUM(R10*S10)</f>
        <v>139</v>
      </c>
      <c r="U10" s="25" t="s">
        <v>31</v>
      </c>
      <c r="V10" s="24"/>
      <c r="X10" s="24"/>
      <c r="Y10" s="32"/>
      <c r="Z10" s="33"/>
      <c r="AA10" s="34"/>
      <c r="AB10" s="35"/>
      <c r="AC10" s="25"/>
      <c r="AD10" s="25"/>
      <c r="AE10" s="18"/>
      <c r="AF10" s="18"/>
      <c r="AG10" s="25"/>
      <c r="AH10" s="24"/>
    </row>
    <row r="11" spans="1:35" ht="30" x14ac:dyDescent="0.25">
      <c r="A11" s="8" t="s">
        <v>8</v>
      </c>
      <c r="B11" s="9">
        <v>41852</v>
      </c>
      <c r="E11" s="8" t="str">
        <v>Товар3</v>
      </c>
      <c r="F11" s="9">
        <v>41852</v>
      </c>
      <c r="K11" s="22"/>
      <c r="L11" s="24" t="s">
        <v>41</v>
      </c>
      <c r="M11" s="32" t="s">
        <v>27</v>
      </c>
      <c r="N11" s="33" t="s">
        <v>28</v>
      </c>
      <c r="O11" s="34">
        <v>42747</v>
      </c>
      <c r="P11" s="15" t="s">
        <v>32</v>
      </c>
      <c r="Q11" s="16" t="s">
        <v>30</v>
      </c>
      <c r="R11" s="16">
        <v>1</v>
      </c>
      <c r="S11" s="17">
        <v>139</v>
      </c>
      <c r="T11" s="18">
        <f t="shared" si="1"/>
        <v>139</v>
      </c>
      <c r="U11" s="25" t="s">
        <v>31</v>
      </c>
      <c r="V11" s="8"/>
      <c r="X11" s="24"/>
      <c r="Y11" s="32"/>
      <c r="Z11" s="33"/>
      <c r="AA11" s="34"/>
      <c r="AB11" s="15"/>
      <c r="AC11" s="16"/>
      <c r="AD11" s="16"/>
      <c r="AE11" s="17"/>
      <c r="AF11" s="18"/>
      <c r="AG11" s="25"/>
      <c r="AH11" s="8"/>
    </row>
    <row r="12" spans="1:35" ht="30" x14ac:dyDescent="0.25">
      <c r="A12" s="8" t="s">
        <v>9</v>
      </c>
      <c r="B12" s="9">
        <v>41853</v>
      </c>
      <c r="E12" s="8" t="str">
        <v>Товар4</v>
      </c>
      <c r="F12" s="9">
        <v>41853</v>
      </c>
      <c r="K12" s="22"/>
      <c r="L12" s="8" t="s">
        <v>42</v>
      </c>
      <c r="M12" s="32" t="s">
        <v>27</v>
      </c>
      <c r="N12" s="33" t="s">
        <v>28</v>
      </c>
      <c r="O12" s="34">
        <v>42747</v>
      </c>
      <c r="P12" s="15" t="s">
        <v>33</v>
      </c>
      <c r="Q12" s="16" t="s">
        <v>30</v>
      </c>
      <c r="R12" s="16">
        <v>500</v>
      </c>
      <c r="S12" s="17">
        <v>5.7</v>
      </c>
      <c r="T12" s="18">
        <f t="shared" si="1"/>
        <v>2850</v>
      </c>
      <c r="U12" s="25" t="s">
        <v>31</v>
      </c>
      <c r="V12" s="8"/>
      <c r="X12" s="8"/>
      <c r="Y12" s="32"/>
      <c r="Z12" s="33"/>
      <c r="AA12" s="34"/>
      <c r="AB12" s="15"/>
      <c r="AC12" s="16"/>
      <c r="AD12" s="16"/>
      <c r="AE12" s="17"/>
      <c r="AF12" s="18"/>
      <c r="AG12" s="25"/>
      <c r="AH12" s="8"/>
    </row>
    <row r="13" spans="1:35" x14ac:dyDescent="0.25">
      <c r="A13" s="8" t="s">
        <v>10</v>
      </c>
      <c r="B13" s="9">
        <v>41850</v>
      </c>
      <c r="E13" s="8" t="str">
        <v>Товар2</v>
      </c>
      <c r="F13" s="9">
        <v>41850</v>
      </c>
      <c r="K13" s="22"/>
      <c r="L13" s="8" t="s">
        <v>42</v>
      </c>
      <c r="M13" s="32" t="s">
        <v>27</v>
      </c>
      <c r="N13" s="33" t="s">
        <v>40</v>
      </c>
      <c r="O13" s="34">
        <v>42754</v>
      </c>
      <c r="P13" s="19" t="s">
        <v>34</v>
      </c>
      <c r="Q13" s="16" t="s">
        <v>30</v>
      </c>
      <c r="R13" s="16">
        <v>10</v>
      </c>
      <c r="S13" s="17">
        <v>83</v>
      </c>
      <c r="T13" s="18">
        <f t="shared" si="1"/>
        <v>830</v>
      </c>
      <c r="U13" s="16" t="s">
        <v>47</v>
      </c>
      <c r="V13" s="8"/>
      <c r="X13" s="8"/>
      <c r="Y13" s="32"/>
      <c r="Z13" s="33"/>
      <c r="AA13" s="34"/>
      <c r="AB13" s="19"/>
      <c r="AC13" s="16"/>
      <c r="AD13" s="16"/>
      <c r="AE13" s="17"/>
      <c r="AF13" s="18"/>
      <c r="AG13" s="16"/>
      <c r="AH13" s="8"/>
    </row>
    <row r="14" spans="1:35" ht="30" x14ac:dyDescent="0.25">
      <c r="A14" s="8" t="s">
        <v>11</v>
      </c>
      <c r="B14" s="9">
        <v>41853</v>
      </c>
      <c r="E14" s="8" t="str">
        <v>Товар6</v>
      </c>
      <c r="F14" s="9">
        <v>41853</v>
      </c>
      <c r="K14" s="22"/>
      <c r="L14" s="8" t="s">
        <v>42</v>
      </c>
      <c r="M14" s="32" t="s">
        <v>27</v>
      </c>
      <c r="N14" s="33" t="s">
        <v>40</v>
      </c>
      <c r="O14" s="34">
        <v>42754</v>
      </c>
      <c r="P14" s="15" t="s">
        <v>35</v>
      </c>
      <c r="Q14" s="16" t="s">
        <v>30</v>
      </c>
      <c r="R14" s="16">
        <v>10</v>
      </c>
      <c r="S14" s="17">
        <v>148</v>
      </c>
      <c r="T14" s="18">
        <f t="shared" si="1"/>
        <v>1480</v>
      </c>
      <c r="U14" s="16" t="s">
        <v>47</v>
      </c>
      <c r="V14" s="8"/>
      <c r="X14" s="8"/>
      <c r="Y14" s="32"/>
      <c r="Z14" s="33"/>
      <c r="AA14" s="34"/>
      <c r="AB14" s="15"/>
      <c r="AC14" s="16"/>
      <c r="AD14" s="16"/>
      <c r="AE14" s="17"/>
      <c r="AF14" s="18"/>
      <c r="AG14" s="16"/>
      <c r="AH14" s="8"/>
    </row>
    <row r="15" spans="1:35" x14ac:dyDescent="0.25">
      <c r="A15" s="8" t="s">
        <v>12</v>
      </c>
      <c r="B15" s="9">
        <v>41855</v>
      </c>
      <c r="E15" s="8" t="e">
        <v>#NUM!</v>
      </c>
      <c r="F15" s="9" t="e">
        <v>#NUM!</v>
      </c>
      <c r="K15" s="22"/>
      <c r="L15" s="8" t="s">
        <v>42</v>
      </c>
      <c r="M15" s="32" t="s">
        <v>27</v>
      </c>
      <c r="N15" s="33" t="s">
        <v>40</v>
      </c>
      <c r="O15" s="34">
        <v>42754</v>
      </c>
      <c r="P15" s="19" t="s">
        <v>36</v>
      </c>
      <c r="Q15" s="16" t="s">
        <v>30</v>
      </c>
      <c r="R15" s="16">
        <v>5</v>
      </c>
      <c r="S15" s="17">
        <v>161.1</v>
      </c>
      <c r="T15" s="18">
        <f t="shared" si="1"/>
        <v>805.5</v>
      </c>
      <c r="U15" s="16" t="s">
        <v>47</v>
      </c>
      <c r="V15" s="8"/>
      <c r="X15" s="8"/>
      <c r="Y15" s="32"/>
      <c r="Z15" s="33"/>
      <c r="AA15" s="34"/>
      <c r="AB15" s="19"/>
      <c r="AC15" s="16"/>
      <c r="AD15" s="16"/>
      <c r="AE15" s="17"/>
      <c r="AF15" s="18"/>
      <c r="AG15" s="16"/>
      <c r="AH15" s="8"/>
    </row>
    <row r="16" spans="1:35" x14ac:dyDescent="0.25">
      <c r="A16" s="8" t="s">
        <v>13</v>
      </c>
      <c r="B16" s="9">
        <v>41855</v>
      </c>
      <c r="E16" s="8" t="e">
        <v>#NUM!</v>
      </c>
      <c r="F16" s="9" t="e">
        <v>#NUM!</v>
      </c>
      <c r="K16" s="22"/>
      <c r="L16" s="8" t="s">
        <v>44</v>
      </c>
      <c r="M16" s="12" t="s">
        <v>48</v>
      </c>
      <c r="N16" s="13">
        <v>11</v>
      </c>
      <c r="O16" s="14">
        <v>42763</v>
      </c>
      <c r="P16" s="15" t="s">
        <v>43</v>
      </c>
      <c r="Q16" s="16" t="s">
        <v>30</v>
      </c>
      <c r="R16" s="16">
        <v>10</v>
      </c>
      <c r="S16" s="17">
        <v>3000</v>
      </c>
      <c r="T16" s="18">
        <f t="shared" si="1"/>
        <v>30000</v>
      </c>
      <c r="U16" s="36" t="s">
        <v>46</v>
      </c>
      <c r="V16" s="8"/>
      <c r="X16" s="8"/>
      <c r="Y16" s="12"/>
      <c r="Z16" s="13"/>
      <c r="AA16" s="14"/>
      <c r="AB16" s="15"/>
      <c r="AC16" s="16"/>
      <c r="AD16" s="16"/>
      <c r="AE16" s="17"/>
      <c r="AF16" s="18"/>
      <c r="AG16" s="36"/>
      <c r="AH16" s="8"/>
    </row>
    <row r="17" spans="1:34" ht="30" x14ac:dyDescent="0.25">
      <c r="A17" s="8"/>
      <c r="B17" s="9"/>
      <c r="E17" s="8" t="e">
        <v>#NUM!</v>
      </c>
      <c r="F17" s="9" t="e">
        <v>#NUM!</v>
      </c>
      <c r="K17" s="22"/>
      <c r="L17" s="8" t="s">
        <v>42</v>
      </c>
      <c r="M17" s="32" t="s">
        <v>27</v>
      </c>
      <c r="N17" s="33" t="s">
        <v>49</v>
      </c>
      <c r="O17" s="34">
        <v>42750</v>
      </c>
      <c r="P17" s="15" t="s">
        <v>37</v>
      </c>
      <c r="Q17" s="16" t="s">
        <v>30</v>
      </c>
      <c r="R17" s="16">
        <v>10</v>
      </c>
      <c r="S17" s="17">
        <v>151.19999999999999</v>
      </c>
      <c r="T17" s="18">
        <f t="shared" si="1"/>
        <v>1512</v>
      </c>
      <c r="U17" s="16" t="s">
        <v>47</v>
      </c>
      <c r="V17" s="8"/>
      <c r="X17" s="8"/>
      <c r="Y17" s="32"/>
      <c r="Z17" s="33"/>
      <c r="AA17" s="34"/>
      <c r="AB17" s="15"/>
      <c r="AC17" s="16"/>
      <c r="AD17" s="16"/>
      <c r="AE17" s="17"/>
      <c r="AF17" s="18"/>
      <c r="AG17" s="16"/>
      <c r="AH17" s="8"/>
    </row>
    <row r="18" spans="1:34" ht="30" x14ac:dyDescent="0.25">
      <c r="L18" s="8" t="s">
        <v>42</v>
      </c>
      <c r="M18" s="32" t="s">
        <v>51</v>
      </c>
      <c r="N18" s="33" t="s">
        <v>50</v>
      </c>
      <c r="O18" s="34">
        <v>42750</v>
      </c>
      <c r="P18" s="15" t="s">
        <v>38</v>
      </c>
      <c r="Q18" s="16" t="s">
        <v>30</v>
      </c>
      <c r="R18" s="16">
        <v>10</v>
      </c>
      <c r="S18" s="17">
        <v>183.2</v>
      </c>
      <c r="T18" s="18">
        <f t="shared" si="1"/>
        <v>1832</v>
      </c>
      <c r="U18" s="25" t="s">
        <v>31</v>
      </c>
      <c r="V18" s="8"/>
      <c r="X18" s="8"/>
      <c r="Y18" s="32"/>
      <c r="Z18" s="33"/>
      <c r="AA18" s="34"/>
      <c r="AB18" s="15"/>
      <c r="AC18" s="16"/>
      <c r="AD18" s="16"/>
      <c r="AE18" s="17"/>
      <c r="AF18" s="18"/>
      <c r="AG18" s="25"/>
      <c r="AH18" s="8"/>
    </row>
    <row r="19" spans="1:3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8" t="s">
        <v>44</v>
      </c>
      <c r="M19" s="12" t="s">
        <v>48</v>
      </c>
      <c r="N19" s="13">
        <v>11</v>
      </c>
      <c r="O19" s="14">
        <v>42768</v>
      </c>
      <c r="P19" s="19" t="s">
        <v>45</v>
      </c>
      <c r="Q19" s="16" t="s">
        <v>30</v>
      </c>
      <c r="R19" s="16">
        <v>10</v>
      </c>
      <c r="S19" s="17">
        <v>5000</v>
      </c>
      <c r="T19" s="18">
        <f t="shared" si="1"/>
        <v>50000</v>
      </c>
      <c r="U19" s="36" t="s">
        <v>46</v>
      </c>
      <c r="V19" s="8"/>
      <c r="X19" s="8"/>
      <c r="Y19" s="12"/>
      <c r="Z19" s="13"/>
      <c r="AA19" s="14"/>
      <c r="AB19" s="19"/>
      <c r="AC19" s="16"/>
      <c r="AD19" s="16"/>
      <c r="AE19" s="17"/>
      <c r="AF19" s="18"/>
      <c r="AG19" s="36"/>
      <c r="AH19" s="8"/>
    </row>
    <row r="20" spans="1:3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4" t="s">
        <v>41</v>
      </c>
      <c r="M20" s="12" t="s">
        <v>48</v>
      </c>
      <c r="N20" s="13">
        <v>11</v>
      </c>
      <c r="O20" s="14">
        <v>42768</v>
      </c>
      <c r="P20" s="19" t="s">
        <v>39</v>
      </c>
      <c r="Q20" s="16" t="s">
        <v>30</v>
      </c>
      <c r="R20" s="16">
        <v>150</v>
      </c>
      <c r="S20" s="17">
        <v>48</v>
      </c>
      <c r="T20" s="18">
        <f t="shared" si="1"/>
        <v>7200</v>
      </c>
      <c r="U20" s="36" t="s">
        <v>46</v>
      </c>
      <c r="V20" s="8"/>
      <c r="X20" s="24"/>
      <c r="Y20" s="12"/>
      <c r="Z20" s="13"/>
      <c r="AA20" s="14"/>
      <c r="AB20" s="19"/>
      <c r="AC20" s="16"/>
      <c r="AD20" s="16"/>
      <c r="AE20" s="17"/>
      <c r="AF20" s="18"/>
      <c r="AG20" s="36"/>
      <c r="AH20" s="8"/>
    </row>
  </sheetData>
  <mergeCells count="5">
    <mergeCell ref="L6:V6"/>
    <mergeCell ref="E6:F6"/>
    <mergeCell ref="X6:AH6"/>
    <mergeCell ref="M2:V2"/>
    <mergeCell ref="A2:J2"/>
  </mergeCells>
  <conditionalFormatting sqref="E9:E17">
    <cfRule type="containsErrors" dxfId="3" priority="5">
      <formula>ISERROR(E9)</formula>
    </cfRule>
  </conditionalFormatting>
  <conditionalFormatting sqref="F9">
    <cfRule type="containsErrors" dxfId="2" priority="4">
      <formula>ISERROR(F9)</formula>
    </cfRule>
  </conditionalFormatting>
  <conditionalFormatting sqref="F10:F17">
    <cfRule type="containsErrors" dxfId="1" priority="3">
      <formula>ISERROR(F10)</formula>
    </cfRule>
  </conditionalFormatting>
  <conditionalFormatting sqref="A9:B17">
    <cfRule type="expression" dxfId="0" priority="8">
      <formula>AND($B9&gt;=$F$4,$B9&lt;=$F$5)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afedorov</dc:creator>
  <cp:lastModifiedBy>afedorov</cp:lastModifiedBy>
  <dcterms:created xsi:type="dcterms:W3CDTF">2018-04-04T09:18:16Z</dcterms:created>
  <dcterms:modified xsi:type="dcterms:W3CDTF">2018-04-04T09:35:14Z</dcterms:modified>
</cp:coreProperties>
</file>