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 activeTab="1"/>
  </bookViews>
  <sheets>
    <sheet name="data1" sheetId="1" r:id="rId1"/>
    <sheet name="Сводная" sheetId="3" r:id="rId2"/>
  </sheets>
  <definedNames>
    <definedName name="_xlnm._FilterDatabase" localSheetId="0" hidden="1">data1!$A$1:$I$10</definedName>
    <definedName name="BTCdecoded_2" localSheetId="0">data1!$A$1:$I$10</definedName>
  </definedNames>
  <calcPr calcId="162913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Q4" i="1"/>
  <c r="R4" i="1"/>
  <c r="S4" i="1"/>
  <c r="T4" i="1"/>
  <c r="U4" i="1"/>
  <c r="V4" i="1"/>
  <c r="O4" i="1"/>
  <c r="N4" i="1"/>
  <c r="P3" i="1"/>
  <c r="Q3" i="1"/>
  <c r="R3" i="1"/>
  <c r="S3" i="1"/>
  <c r="T3" i="1"/>
  <c r="U3" i="1"/>
  <c r="V3" i="1"/>
  <c r="O3" i="1"/>
  <c r="N3" i="1"/>
  <c r="P2" i="1"/>
  <c r="Q2" i="1"/>
  <c r="R2" i="1"/>
  <c r="S2" i="1"/>
  <c r="T2" i="1"/>
  <c r="U2" i="1"/>
  <c r="V2" i="1"/>
  <c r="O2" i="1"/>
  <c r="N2" i="1"/>
</calcChain>
</file>

<file path=xl/connections.xml><?xml version="1.0" encoding="utf-8"?>
<connections xmlns="http://schemas.openxmlformats.org/spreadsheetml/2006/main">
  <connection id="1" name="BTCdecoded_21" type="6" refreshedVersion="6" background="1" saveData="1">
    <textPr codePage="866" sourceFile="C:\Users\xcode\Desktop\GARCH BITCOIN vs. News\BTCdecoded_2.csv" thousands=" " space="1" comma="1" qualifier="none">
      <textFields count="12">
        <textField type="YMD"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<sst xmlns="http://schemas.openxmlformats.org/spreadsheetml/2006/main" count="31" uniqueCount="22">
  <si>
    <t>date</t>
  </si>
  <si>
    <t>pos</t>
  </si>
  <si>
    <t>neg</t>
  </si>
  <si>
    <t>neu</t>
  </si>
  <si>
    <t>compound</t>
  </si>
  <si>
    <t>Feasy</t>
  </si>
  <si>
    <t>DCeasy</t>
  </si>
  <si>
    <t>FOG</t>
  </si>
  <si>
    <t>difficult</t>
  </si>
  <si>
    <t>Exchange Date</t>
  </si>
  <si>
    <t>Bid</t>
  </si>
  <si>
    <t>Названия строк</t>
  </si>
  <si>
    <t>Общий итог</t>
  </si>
  <si>
    <t>Среднее по полю pos</t>
  </si>
  <si>
    <t>Среднее по полю Bid</t>
  </si>
  <si>
    <t>Среднее по полю neg</t>
  </si>
  <si>
    <t>Среднее по полю neu</t>
  </si>
  <si>
    <t>Среднее по полю compound</t>
  </si>
  <si>
    <t>Среднее по полю Feasy</t>
  </si>
  <si>
    <t>Среднее по полю DCeasy</t>
  </si>
  <si>
    <t>Среднее по полю FOG</t>
  </si>
  <si>
    <t>Среднее по полю difficult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</si>
</sst>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1" applyNumberFormat="1" applyFont="1" applyFill="1" applyBorder="1" applyAlignment="1" applyProtection="1"/>
    <xf numFmtId="0" fontId="0" fillId="0" borderId="1" xfId="0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</cellXfs>
  <cellStyles count="2">
    <cellStyle name="Обычный" xfId="0" builtinId="0"/>
    <cellStyle name="Обычный_dat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198.905026504632" createdVersion="6" refreshedVersion="6" minRefreshableVersion="3" recordCount="9">
  <cacheSource type="worksheet">
    <worksheetSource ref="A1:K10" sheet="data1 (2)"/>
  </cacheSource>
  <cacheFields count="12">
    <cacheField name="date" numFmtId="14">
      <sharedItems containsSemiMixedTypes="0" containsNonDate="0" containsDate="1" containsString="0" minDate="2011-08-19T00:00:00" maxDate="2011-08-23T00:00:00" count="3">
        <d v="2011-08-19T00:00:00"/>
        <d v="2011-08-21T00:00:00"/>
        <d v="2011-08-22T00:00:00"/>
      </sharedItems>
    </cacheField>
    <cacheField name="pos" numFmtId="0">
      <sharedItems containsSemiMixedTypes="0" containsString="0" containsNumber="1" minValue="0" maxValue="0.27100000000000002"/>
    </cacheField>
    <cacheField name="neg" numFmtId="0">
      <sharedItems containsSemiMixedTypes="0" containsString="0" containsNumber="1" minValue="0" maxValue="0.627"/>
    </cacheField>
    <cacheField name="neu" numFmtId="0">
      <sharedItems containsSemiMixedTypes="0" containsString="0" containsNumber="1" minValue="0.373" maxValue="0.83299999999999996"/>
    </cacheField>
    <cacheField name="compound" numFmtId="0">
      <sharedItems containsSemiMixedTypes="0" containsString="0" containsNumber="1" minValue="-0.81259999999999999" maxValue="0.38179999999999997"/>
    </cacheField>
    <cacheField name="Feasy" numFmtId="0">
      <sharedItems containsSemiMixedTypes="0" containsString="0" containsNumber="1" minValue="-20.23" maxValue="74.19"/>
    </cacheField>
    <cacheField name="DCeasy" numFmtId="0">
      <sharedItems containsSemiMixedTypes="0" containsString="0" containsNumber="1" minValue="10.88" maxValue="15.88"/>
    </cacheField>
    <cacheField name="FOG" numFmtId="0">
      <sharedItems containsSemiMixedTypes="0" containsString="0" containsNumber="1" minValue="21.577777777777701" maxValue="35.200000000000003"/>
    </cacheField>
    <cacheField name="difficult" numFmtId="0">
      <sharedItems containsSemiMixedTypes="0" containsString="0" containsNumber="1" containsInteger="1" minValue="4" maxValue="7"/>
    </cacheField>
    <cacheField name="Exchange Date" numFmtId="14">
      <sharedItems containsSemiMixedTypes="0" containsNonDate="0" containsDate="1" containsString="0" minDate="2011-08-19T00:00:00" maxDate="2011-09-03T00:00:00" count="9">
        <d v="2011-08-19T00:00:00"/>
        <d v="2011-08-20T00:00:00"/>
        <d v="2011-08-21T00:00:00"/>
        <d v="2011-08-22T00:00:00"/>
        <d v="2011-08-24T00:00:00"/>
        <d v="2011-08-25T00:00:00"/>
        <d v="2011-08-30T00:00:00"/>
        <d v="2011-09-01T00:00:00"/>
        <d v="2011-09-02T00:00:00"/>
      </sharedItems>
      <fieldGroup par="11" base="9">
        <rangePr groupBy="days" startDate="2011-08-19T00:00:00" endDate="2011-09-03T00:00:00"/>
        <groupItems count="368">
          <s v="&lt;19.08.2011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3.09.2011"/>
        </groupItems>
      </fieldGroup>
    </cacheField>
    <cacheField name="Bid" numFmtId="0">
      <sharedItems containsSemiMixedTypes="0" containsString="0" containsNumber="1" minValue="8" maxValue="11.7"/>
    </cacheField>
    <cacheField name="Месяцы" numFmtId="0" databaseField="0">
      <fieldGroup base="9">
        <rangePr groupBy="months" startDate="2011-08-19T00:00:00" endDate="2011-09-03T00:00:00"/>
        <groupItems count="14">
          <s v="&lt;19.08.2011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3.09.201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n v="0.27100000000000002"/>
    <n v="0"/>
    <n v="0.72899999999999998"/>
    <n v="0.38179999999999997"/>
    <n v="29.52"/>
    <n v="13.9"/>
    <n v="30.2"/>
    <n v="5"/>
    <x v="0"/>
    <n v="11.69"/>
  </r>
  <r>
    <x v="0"/>
    <n v="0"/>
    <n v="0.5"/>
    <n v="0.5"/>
    <n v="-0.61240000000000006"/>
    <n v="-20.23"/>
    <n v="13.01"/>
    <n v="27.657142857142802"/>
    <n v="4"/>
    <x v="1"/>
    <n v="11.7"/>
  </r>
  <r>
    <x v="0"/>
    <n v="0.16700000000000001"/>
    <n v="0"/>
    <n v="0.83299999999999996"/>
    <n v="0.38179999999999997"/>
    <n v="74.19"/>
    <n v="12.23"/>
    <n v="27.6"/>
    <n v="7"/>
    <x v="2"/>
    <n v="11.7"/>
  </r>
  <r>
    <x v="1"/>
    <n v="0"/>
    <n v="0.627"/>
    <n v="0.373"/>
    <n v="-0.81259999999999999"/>
    <n v="63.36"/>
    <n v="13.9"/>
    <n v="30.2"/>
    <n v="5"/>
    <x v="3"/>
    <n v="11.7"/>
  </r>
  <r>
    <x v="2"/>
    <n v="0"/>
    <n v="0.26600000000000001"/>
    <n v="0.73399999999999999"/>
    <n v="-0.44040000000000001"/>
    <n v="36.96"/>
    <n v="12.86"/>
    <n v="27.822222222222202"/>
    <n v="5"/>
    <x v="4"/>
    <n v="10.5"/>
  </r>
  <r>
    <x v="2"/>
    <n v="0.25"/>
    <n v="0"/>
    <n v="0.75"/>
    <n v="0.25"/>
    <n v="22.07"/>
    <n v="15.26"/>
    <n v="33.371428571428503"/>
    <n v="5"/>
    <x v="5"/>
    <n v="10"/>
  </r>
  <r>
    <x v="2"/>
    <n v="0.222"/>
    <n v="0"/>
    <n v="0.77800000000000002"/>
    <n v="0.25"/>
    <n v="21.06"/>
    <n v="15.88"/>
    <n v="35.200000000000003"/>
    <n v="6"/>
    <x v="6"/>
    <n v="8"/>
  </r>
  <r>
    <x v="2"/>
    <n v="0.25"/>
    <n v="0"/>
    <n v="0.75"/>
    <n v="0.25"/>
    <n v="22.07"/>
    <n v="15.26"/>
    <n v="33.371428571428503"/>
    <n v="5"/>
    <x v="7"/>
    <n v="8.2200000000000006"/>
  </r>
  <r>
    <x v="2"/>
    <n v="0"/>
    <n v="0.31"/>
    <n v="0.69"/>
    <n v="-0.55740000000000001"/>
    <n v="49.99"/>
    <n v="10.88"/>
    <n v="21.577777777777701"/>
    <n v="4"/>
    <x v="8"/>
    <n v="8.88000000000000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J7" firstHeaderRow="0" firstDataRow="1" firstDataCol="1"/>
  <pivotFields count="12">
    <pivotField axis="axisRow" numFmtId="14" showAll="0">
      <items count="4">
        <item sd="0" x="0"/>
        <item sd="0" x="1"/>
        <item sd="0"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3">
    <field x="0"/>
    <field x="11"/>
    <field x="9"/>
  </rowFields>
  <rowItems count="4">
    <i>
      <x/>
    </i>
    <i>
      <x v="1"/>
    </i>
    <i>
      <x v="2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Среднее по полю pos" fld="1" subtotal="average" baseField="0" baseItem="0"/>
    <dataField name="Среднее по полю neg" fld="2" subtotal="average" baseField="0" baseItem="0"/>
    <dataField name="Среднее по полю neu" fld="3" subtotal="average" baseField="0" baseItem="0"/>
    <dataField name="Среднее по полю compound" fld="4" subtotal="average" baseField="0" baseItem="0"/>
    <dataField name="Среднее по полю Feasy" fld="5" subtotal="average" baseField="0" baseItem="0"/>
    <dataField name="Среднее по полю DCeasy" fld="6" subtotal="average" baseField="0" baseItem="0"/>
    <dataField name="Среднее по полю FOG" fld="7" subtotal="average" baseField="0" baseItem="0"/>
    <dataField name="Среднее по полю difficult" fld="8" subtotal="average" baseField="0" baseItem="0"/>
    <dataField name="Среднее по полю Bid" fld="10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BTCdecoded_2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opLeftCell="G1" workbookViewId="0">
      <selection activeCell="O2" sqref="O2"/>
    </sheetView>
  </sheetViews>
  <sheetFormatPr defaultRowHeight="15" x14ac:dyDescent="0.25"/>
  <cols>
    <col min="1" max="1" width="10.140625" bestFit="1" customWidth="1"/>
    <col min="2" max="2" width="10.42578125" bestFit="1" customWidth="1"/>
    <col min="3" max="3" width="6" bestFit="1" customWidth="1"/>
    <col min="4" max="4" width="7.7109375" bestFit="1" customWidth="1"/>
    <col min="5" max="5" width="10.42578125" bestFit="1" customWidth="1"/>
    <col min="6" max="6" width="8" bestFit="1" customWidth="1"/>
    <col min="7" max="8" width="12" bestFit="1" customWidth="1"/>
    <col min="9" max="9" width="15.28515625" customWidth="1"/>
    <col min="10" max="10" width="14" bestFit="1" customWidth="1"/>
    <col min="12" max="12" width="4.42578125" customWidth="1"/>
    <col min="14" max="14" width="10.140625" bestFit="1" customWidth="1"/>
  </cols>
  <sheetData>
    <row r="1" spans="1:2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t="s">
        <v>10</v>
      </c>
      <c r="L1" s="3"/>
      <c r="N1" s="1" t="s">
        <v>0</v>
      </c>
      <c r="O1" s="1" t="s">
        <v>1</v>
      </c>
      <c r="P1" s="1" t="s">
        <v>2</v>
      </c>
      <c r="Q1" s="1" t="s">
        <v>3</v>
      </c>
      <c r="R1" s="1" t="s">
        <v>4</v>
      </c>
      <c r="S1" s="1" t="s">
        <v>5</v>
      </c>
      <c r="T1" s="1" t="s">
        <v>6</v>
      </c>
      <c r="U1" s="1" t="s">
        <v>7</v>
      </c>
      <c r="V1" s="1" t="s">
        <v>8</v>
      </c>
      <c r="W1" s="1"/>
    </row>
    <row r="2" spans="1:23" x14ac:dyDescent="0.25">
      <c r="A2" s="5">
        <v>40774</v>
      </c>
      <c r="B2" s="4">
        <v>0.27100000000000002</v>
      </c>
      <c r="C2" s="1">
        <v>0</v>
      </c>
      <c r="D2" s="1">
        <v>0.72899999999999998</v>
      </c>
      <c r="E2" s="1">
        <v>0.38179999999999997</v>
      </c>
      <c r="F2" s="1">
        <v>29.52</v>
      </c>
      <c r="G2" s="1">
        <v>13.9</v>
      </c>
      <c r="H2" s="1">
        <v>30.2</v>
      </c>
      <c r="I2" s="1">
        <v>5</v>
      </c>
      <c r="J2" s="2">
        <v>40774</v>
      </c>
      <c r="K2">
        <v>11.69</v>
      </c>
      <c r="N2" s="8">
        <f>A2</f>
        <v>40774</v>
      </c>
      <c r="O2" s="4">
        <f>AVERAGE(B2:B4)</f>
        <v>0.14600000000000002</v>
      </c>
      <c r="P2" s="4">
        <f t="shared" ref="P2:V2" si="0">AVERAGE(C2:C4)</f>
        <v>0.16666666666666666</v>
      </c>
      <c r="Q2" s="4">
        <f t="shared" si="0"/>
        <v>0.68733333333333346</v>
      </c>
      <c r="R2" s="4">
        <f t="shared" si="0"/>
        <v>5.0399999999999966E-2</v>
      </c>
      <c r="S2" s="4">
        <f t="shared" si="0"/>
        <v>27.826666666666664</v>
      </c>
      <c r="T2" s="4">
        <f t="shared" si="0"/>
        <v>13.046666666666667</v>
      </c>
      <c r="U2" s="4">
        <f t="shared" si="0"/>
        <v>28.485714285714266</v>
      </c>
      <c r="V2" s="4">
        <f t="shared" si="0"/>
        <v>5.333333333333333</v>
      </c>
    </row>
    <row r="3" spans="1:23" x14ac:dyDescent="0.25">
      <c r="A3" s="5">
        <v>40774</v>
      </c>
      <c r="B3" s="4">
        <v>0</v>
      </c>
      <c r="C3" s="1">
        <v>0.5</v>
      </c>
      <c r="D3" s="1">
        <v>0.5</v>
      </c>
      <c r="E3" s="1">
        <v>-0.61240000000000006</v>
      </c>
      <c r="F3" s="1">
        <v>-20.23</v>
      </c>
      <c r="G3" s="1">
        <v>13.01</v>
      </c>
      <c r="H3" s="1">
        <v>27.657142857142802</v>
      </c>
      <c r="I3" s="1">
        <v>4</v>
      </c>
      <c r="J3" s="2">
        <v>40775</v>
      </c>
      <c r="K3">
        <v>11.7</v>
      </c>
      <c r="N3" s="8">
        <f>A3</f>
        <v>40774</v>
      </c>
      <c r="O3" s="4">
        <f>AVERAGE(B5)</f>
        <v>0</v>
      </c>
      <c r="P3" s="4">
        <f t="shared" ref="P3:V3" si="1">AVERAGE(C5)</f>
        <v>0.627</v>
      </c>
      <c r="Q3" s="4">
        <f t="shared" si="1"/>
        <v>0.373</v>
      </c>
      <c r="R3" s="4">
        <f t="shared" si="1"/>
        <v>-0.81259999999999999</v>
      </c>
      <c r="S3" s="4">
        <f t="shared" si="1"/>
        <v>63.36</v>
      </c>
      <c r="T3" s="4">
        <f t="shared" si="1"/>
        <v>13.9</v>
      </c>
      <c r="U3" s="4">
        <f t="shared" si="1"/>
        <v>30.2</v>
      </c>
      <c r="V3" s="4">
        <f t="shared" si="1"/>
        <v>5</v>
      </c>
    </row>
    <row r="4" spans="1:23" x14ac:dyDescent="0.25">
      <c r="A4" s="5">
        <v>40774</v>
      </c>
      <c r="B4" s="4">
        <v>0.16700000000000001</v>
      </c>
      <c r="C4" s="1">
        <v>0</v>
      </c>
      <c r="D4" s="1">
        <v>0.83299999999999996</v>
      </c>
      <c r="E4" s="1">
        <v>0.38179999999999997</v>
      </c>
      <c r="F4" s="1">
        <v>74.19</v>
      </c>
      <c r="G4" s="1">
        <v>12.23</v>
      </c>
      <c r="H4" s="1">
        <v>27.6</v>
      </c>
      <c r="I4" s="1">
        <v>7</v>
      </c>
      <c r="J4" s="2">
        <v>40776</v>
      </c>
      <c r="K4">
        <v>11.7</v>
      </c>
      <c r="N4" s="8">
        <f>A6</f>
        <v>40777</v>
      </c>
      <c r="O4" s="4">
        <f>AVERAGE(B6:B10)</f>
        <v>0.1444</v>
      </c>
      <c r="P4" s="4">
        <f t="shared" ref="P4:V4" si="2">AVERAGE(C6:C10)</f>
        <v>0.11520000000000001</v>
      </c>
      <c r="Q4" s="4">
        <f t="shared" si="2"/>
        <v>0.74039999999999995</v>
      </c>
      <c r="R4" s="4">
        <f t="shared" si="2"/>
        <v>-4.9560000000000007E-2</v>
      </c>
      <c r="S4" s="4">
        <f t="shared" si="2"/>
        <v>30.43</v>
      </c>
      <c r="T4" s="4">
        <f t="shared" si="2"/>
        <v>14.028</v>
      </c>
      <c r="U4" s="4">
        <f t="shared" si="2"/>
        <v>30.268571428571381</v>
      </c>
      <c r="V4" s="4">
        <f t="shared" si="2"/>
        <v>5</v>
      </c>
    </row>
    <row r="5" spans="1:23" x14ac:dyDescent="0.25">
      <c r="A5" s="2">
        <v>40776</v>
      </c>
      <c r="B5" s="4">
        <v>0</v>
      </c>
      <c r="C5" s="1">
        <v>0.627</v>
      </c>
      <c r="D5" s="1">
        <v>0.373</v>
      </c>
      <c r="E5" s="1">
        <v>-0.81259999999999999</v>
      </c>
      <c r="F5" s="1">
        <v>63.36</v>
      </c>
      <c r="G5" s="1">
        <v>13.9</v>
      </c>
      <c r="H5" s="1">
        <v>30.2</v>
      </c>
      <c r="I5" s="1">
        <v>5</v>
      </c>
      <c r="J5" s="2">
        <v>40777</v>
      </c>
      <c r="K5">
        <v>11.7</v>
      </c>
      <c r="N5" s="7"/>
    </row>
    <row r="6" spans="1:23" x14ac:dyDescent="0.25">
      <c r="A6" s="6">
        <v>40777</v>
      </c>
      <c r="B6" s="4">
        <v>0</v>
      </c>
      <c r="C6" s="1">
        <v>0.26600000000000001</v>
      </c>
      <c r="D6" s="1">
        <v>0.73399999999999999</v>
      </c>
      <c r="E6" s="1">
        <v>-0.44040000000000001</v>
      </c>
      <c r="F6" s="1">
        <v>36.96</v>
      </c>
      <c r="G6" s="1">
        <v>12.86</v>
      </c>
      <c r="H6" s="1">
        <v>27.822222222222202</v>
      </c>
      <c r="I6" s="1">
        <v>5</v>
      </c>
      <c r="J6" s="2">
        <v>40779</v>
      </c>
      <c r="K6">
        <v>10.5</v>
      </c>
    </row>
    <row r="7" spans="1:23" x14ac:dyDescent="0.25">
      <c r="A7" s="6">
        <v>40777</v>
      </c>
      <c r="B7" s="4">
        <v>0.25</v>
      </c>
      <c r="C7" s="1">
        <v>0</v>
      </c>
      <c r="D7" s="1">
        <v>0.75</v>
      </c>
      <c r="E7" s="1">
        <v>0.25</v>
      </c>
      <c r="F7" s="1">
        <v>22.07</v>
      </c>
      <c r="G7" s="1">
        <v>15.26</v>
      </c>
      <c r="H7" s="1">
        <v>33.371428571428503</v>
      </c>
      <c r="I7" s="1">
        <v>5</v>
      </c>
      <c r="J7" s="2">
        <v>40780</v>
      </c>
      <c r="K7">
        <v>10</v>
      </c>
    </row>
    <row r="8" spans="1:23" x14ac:dyDescent="0.25">
      <c r="A8" s="6">
        <v>40777</v>
      </c>
      <c r="B8" s="4">
        <v>0.222</v>
      </c>
      <c r="C8" s="1">
        <v>0</v>
      </c>
      <c r="D8" s="1">
        <v>0.77800000000000002</v>
      </c>
      <c r="E8" s="1">
        <v>0.25</v>
      </c>
      <c r="F8" s="1">
        <v>21.06</v>
      </c>
      <c r="G8" s="1">
        <v>15.88</v>
      </c>
      <c r="H8" s="1">
        <v>35.200000000000003</v>
      </c>
      <c r="I8" s="1">
        <v>6</v>
      </c>
      <c r="J8" s="2">
        <v>40785</v>
      </c>
      <c r="K8">
        <v>8</v>
      </c>
    </row>
    <row r="9" spans="1:23" x14ac:dyDescent="0.25">
      <c r="A9" s="6">
        <v>40777</v>
      </c>
      <c r="B9" s="4">
        <v>0.25</v>
      </c>
      <c r="C9" s="1">
        <v>0</v>
      </c>
      <c r="D9" s="1">
        <v>0.75</v>
      </c>
      <c r="E9" s="1">
        <v>0.25</v>
      </c>
      <c r="F9" s="1">
        <v>22.07</v>
      </c>
      <c r="G9" s="1">
        <v>15.26</v>
      </c>
      <c r="H9" s="1">
        <v>33.371428571428503</v>
      </c>
      <c r="I9" s="1">
        <v>5</v>
      </c>
      <c r="J9" s="2">
        <v>40787</v>
      </c>
      <c r="K9">
        <v>8.2200000000000006</v>
      </c>
    </row>
    <row r="10" spans="1:23" x14ac:dyDescent="0.25">
      <c r="A10" s="6">
        <v>40777</v>
      </c>
      <c r="B10" s="4">
        <v>0</v>
      </c>
      <c r="C10" s="1">
        <v>0.31</v>
      </c>
      <c r="D10" s="1">
        <v>0.69</v>
      </c>
      <c r="E10" s="1">
        <v>-0.55740000000000001</v>
      </c>
      <c r="F10" s="1">
        <v>49.99</v>
      </c>
      <c r="G10" s="1">
        <v>10.88</v>
      </c>
      <c r="H10" s="1">
        <v>21.577777777777701</v>
      </c>
      <c r="I10" s="1">
        <v>4</v>
      </c>
      <c r="J10" s="2">
        <v>40788</v>
      </c>
      <c r="K10">
        <v>8.8800000000000008</v>
      </c>
    </row>
  </sheetData>
  <autoFilter ref="A1:I10"/>
  <dataConsolidate function="average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"/>
  <sheetViews>
    <sheetView tabSelected="1" workbookViewId="0">
      <selection activeCell="I3" sqref="I3"/>
    </sheetView>
  </sheetViews>
  <sheetFormatPr defaultRowHeight="15" x14ac:dyDescent="0.25"/>
  <cols>
    <col min="1" max="1" width="17.140625" bestFit="1" customWidth="1"/>
    <col min="2" max="2" width="21.140625" bestFit="1" customWidth="1"/>
    <col min="3" max="3" width="21.42578125" bestFit="1" customWidth="1"/>
    <col min="4" max="4" width="21.5703125" bestFit="1" customWidth="1"/>
    <col min="5" max="5" width="27.7109375" bestFit="1" customWidth="1"/>
    <col min="6" max="6" width="23.140625" bestFit="1" customWidth="1"/>
    <col min="7" max="7" width="24.5703125" bestFit="1" customWidth="1"/>
    <col min="8" max="8" width="22" bestFit="1" customWidth="1"/>
    <col min="9" max="9" width="25.140625" bestFit="1" customWidth="1"/>
    <col min="10" max="10" width="20.85546875" bestFit="1" customWidth="1"/>
  </cols>
  <sheetData>
    <row r="3" spans="1:10" x14ac:dyDescent="0.25">
      <c r="A3" s="9" t="s">
        <v>11</v>
      </c>
      <c r="B3" t="s">
        <v>13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14</v>
      </c>
    </row>
    <row r="4" spans="1:10" x14ac:dyDescent="0.25">
      <c r="A4" s="10">
        <v>40774</v>
      </c>
      <c r="B4" s="11">
        <v>0.14600000000000002</v>
      </c>
      <c r="C4" s="11">
        <v>0.16666666666666666</v>
      </c>
      <c r="D4" s="11">
        <v>0.68733333333333346</v>
      </c>
      <c r="E4" s="11">
        <v>5.0399999999999966E-2</v>
      </c>
      <c r="F4" s="11">
        <v>27.826666666666664</v>
      </c>
      <c r="G4" s="11">
        <v>13.046666666666667</v>
      </c>
      <c r="H4" s="11">
        <v>28.485714285714266</v>
      </c>
      <c r="I4" s="11">
        <v>5.333333333333333</v>
      </c>
      <c r="J4" s="11">
        <v>11.696666666666667</v>
      </c>
    </row>
    <row r="5" spans="1:10" x14ac:dyDescent="0.25">
      <c r="A5" s="10">
        <v>40776</v>
      </c>
      <c r="B5" s="11">
        <v>0</v>
      </c>
      <c r="C5" s="11">
        <v>0.627</v>
      </c>
      <c r="D5" s="11">
        <v>0.373</v>
      </c>
      <c r="E5" s="11">
        <v>-0.81259999999999999</v>
      </c>
      <c r="F5" s="11">
        <v>63.36</v>
      </c>
      <c r="G5" s="11">
        <v>13.9</v>
      </c>
      <c r="H5" s="11">
        <v>30.2</v>
      </c>
      <c r="I5" s="11">
        <v>5</v>
      </c>
      <c r="J5" s="11">
        <v>11.7</v>
      </c>
    </row>
    <row r="6" spans="1:10" x14ac:dyDescent="0.25">
      <c r="A6" s="10">
        <v>40777</v>
      </c>
      <c r="B6" s="11">
        <v>0.1444</v>
      </c>
      <c r="C6" s="11">
        <v>0.11520000000000001</v>
      </c>
      <c r="D6" s="11">
        <v>0.74039999999999995</v>
      </c>
      <c r="E6" s="11">
        <v>-4.9560000000000007E-2</v>
      </c>
      <c r="F6" s="11">
        <v>30.43</v>
      </c>
      <c r="G6" s="11">
        <v>14.028</v>
      </c>
      <c r="H6" s="11">
        <v>30.268571428571381</v>
      </c>
      <c r="I6" s="11">
        <v>5</v>
      </c>
      <c r="J6" s="11">
        <v>9.120000000000001</v>
      </c>
    </row>
    <row r="7" spans="1:10" x14ac:dyDescent="0.25">
      <c r="A7" s="10" t="s">
        <v>12</v>
      </c>
      <c r="B7" s="11">
        <v>0.12888888888888891</v>
      </c>
      <c r="C7" s="11">
        <v>0.18922222222222224</v>
      </c>
      <c r="D7" s="11">
        <v>0.68188888888888899</v>
      </c>
      <c r="E7" s="11">
        <v>-0.10102222222222224</v>
      </c>
      <c r="F7" s="11">
        <v>33.221111111111107</v>
      </c>
      <c r="G7" s="11">
        <v>13.686666666666667</v>
      </c>
      <c r="H7" s="11">
        <v>29.666666666666643</v>
      </c>
      <c r="I7" s="11">
        <v>5.1111111111111107</v>
      </c>
      <c r="J7" s="11">
        <v>10.265555555555556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data1</vt:lpstr>
      <vt:lpstr>Сводная</vt:lpstr>
      <vt:lpstr>data1!BTCdecoded_2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xcode</dc:creator>
  <cp:lastModifiedBy>user</cp:lastModifiedBy>
  <dcterms:created xsi:type="dcterms:W3CDTF">2018-04-07T17:45:29Z</dcterms:created>
  <dcterms:modified xsi:type="dcterms:W3CDTF">2018-04-08T18:46:46Z</dcterms:modified>
</cp:coreProperties>
</file>