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5320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5" i="1" l="1" a="1"/>
  <c r="D15" i="1" s="1"/>
  <c r="D16" i="1" a="1"/>
  <c r="D16" i="1" s="1"/>
  <c r="D17" i="1" a="1"/>
  <c r="D17" i="1" s="1"/>
  <c r="D18" i="1" a="1"/>
  <c r="D18" i="1" s="1"/>
  <c r="D14" i="1" a="1"/>
  <c r="D14" i="1" s="1"/>
  <c r="C14" i="1" s="1" a="1"/>
  <c r="C14" i="1" s="1"/>
  <c r="B18" i="1" l="1" a="1"/>
  <c r="B18" i="1" s="1"/>
  <c r="C18" i="1" a="1"/>
  <c r="C18" i="1" s="1"/>
  <c r="B16" i="1" a="1"/>
  <c r="B16" i="1" s="1"/>
  <c r="C16" i="1" a="1"/>
  <c r="C16" i="1" s="1"/>
  <c r="B17" i="1" a="1"/>
  <c r="B17" i="1" s="1"/>
  <c r="C17" i="1" a="1"/>
  <c r="C17" i="1" s="1"/>
  <c r="B15" i="1" a="1"/>
  <c r="B15" i="1" s="1"/>
  <c r="C15" i="1" a="1"/>
  <c r="C15" i="1" s="1"/>
  <c r="B14" i="1" a="1"/>
  <c r="B14" i="1" s="1"/>
</calcChain>
</file>

<file path=xl/sharedStrings.xml><?xml version="1.0" encoding="utf-8"?>
<sst xmlns="http://schemas.openxmlformats.org/spreadsheetml/2006/main" count="32" uniqueCount="32">
  <si>
    <t>Ф.И.О.  Осмотрщика-ремонтника вагонов</t>
  </si>
  <si>
    <t>Стаж в должности</t>
  </si>
  <si>
    <t>лишение талона № 1 по  БД "зеленый"</t>
  </si>
  <si>
    <t>лишение талона № 2 по  БД "желтый"</t>
  </si>
  <si>
    <t>лишение талона № 3 по  БД "красный"</t>
  </si>
  <si>
    <t xml:space="preserve">Допущенно  событий нарушений безопасности движения </t>
  </si>
  <si>
    <t>Допущенно отказов 1,2 категории</t>
  </si>
  <si>
    <t>Допущенно отказов 3 категории</t>
  </si>
  <si>
    <t>Допущено технологических нарушений</t>
  </si>
  <si>
    <t>Допущено задержек поездов пассажирских/пригородных поездов</t>
  </si>
  <si>
    <t>Допущено задержек поездов грузовых поездов</t>
  </si>
  <si>
    <t>Пропущено дефектов в литых деталях (БР, КП, НБ, АС)</t>
  </si>
  <si>
    <t>Допущенно отцепок груженых вагонов на Северной ж.д.</t>
  </si>
  <si>
    <t>Нарушение требований охраны труда (лишения талона, и т.д.)</t>
  </si>
  <si>
    <t>Выявлено нарушений ревизорским аппаратом (РБ)</t>
  </si>
  <si>
    <t>Выявлено  нарушений работниками службы "В"</t>
  </si>
  <si>
    <t>Выявлено нарушений руководителями ВЧДЭ (ВЧДЭ, ВЧДГ, ЗВЧДЭ)</t>
  </si>
  <si>
    <t>Суммарное значение нарушений</t>
  </si>
  <si>
    <t>Количество грубых нарушений</t>
  </si>
  <si>
    <t>Количество не грубых нарушений</t>
  </si>
  <si>
    <t>Критичная бальная оценка</t>
  </si>
  <si>
    <t>ИВАНОФ</t>
  </si>
  <si>
    <t>ПЕТРОЫ</t>
  </si>
  <si>
    <t>СИДОРОФФ</t>
  </si>
  <si>
    <t>СЕРГЕГУЗНОФФФ</t>
  </si>
  <si>
    <t>И т.д.</t>
  </si>
  <si>
    <t>№№</t>
  </si>
  <si>
    <t>Стаж</t>
  </si>
  <si>
    <t>балл</t>
  </si>
  <si>
    <t>ФИО работника имеющего критичную бальную оценка</t>
  </si>
  <si>
    <t>№ п./п.</t>
  </si>
  <si>
    <t>Автофильтр - отображения работников из таблицы выше…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</si>
</sst>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[&gt;0.01]0.00;;;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2">
    <xf numFmtId="0" fontId="0" fillId="0" borderId="0" xfId="0"/>
    <xf numFmtId="0" fontId="7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90" wrapText="1"/>
    </xf>
    <xf numFmtId="0" fontId="11" fillId="4" borderId="1" xfId="1" applyFont="1" applyFill="1" applyBorder="1" applyAlignment="1">
      <alignment horizontal="center" vertical="center" textRotation="90" wrapText="1"/>
    </xf>
    <xf numFmtId="0" fontId="12" fillId="4" borderId="1" xfId="1" applyFont="1" applyFill="1" applyBorder="1" applyAlignment="1">
      <alignment horizontal="center" vertical="center" textRotation="90" wrapText="1"/>
    </xf>
    <xf numFmtId="0" fontId="10" fillId="4" borderId="1" xfId="1" applyFont="1" applyFill="1" applyBorder="1" applyAlignment="1">
      <alignment horizontal="center" vertical="center" textRotation="90" wrapText="1"/>
    </xf>
    <xf numFmtId="0" fontId="4" fillId="5" borderId="1" xfId="1" applyFont="1" applyFill="1" applyBorder="1" applyAlignment="1">
      <alignment horizontal="center" vertical="center" textRotation="90" wrapText="1"/>
    </xf>
    <xf numFmtId="0" fontId="4" fillId="3" borderId="1" xfId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 applyProtection="1">
      <alignment horizontal="center" vertical="center"/>
      <protection locked="0"/>
    </xf>
    <xf numFmtId="2" fontId="9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1" xfId="1" applyFont="1" applyFill="1" applyBorder="1" applyAlignment="1">
      <alignment horizontal="center" vertical="center" wrapText="1"/>
    </xf>
    <xf numFmtId="14" fontId="14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>
      <alignment horizontal="left" vertical="center" wrapText="1"/>
    </xf>
    <xf numFmtId="172" fontId="13" fillId="0" borderId="1" xfId="0" applyNumberFormat="1" applyFont="1" applyBorder="1" applyAlignment="1">
      <alignment horizontal="center"/>
    </xf>
    <xf numFmtId="0" fontId="13" fillId="0" borderId="1" xfId="0" applyFont="1" applyBorder="1"/>
  </cellXfs>
  <cellStyles count="4">
    <cellStyle name="Обычный" xfId="0" builtinId="0"/>
    <cellStyle name="Обычный 2" xfId="3"/>
    <cellStyle name="Обычный 3" xfId="1"/>
    <cellStyle name="Обычный_1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A2" workbookViewId="0">
      <selection activeCell="C22" sqref="C22"/>
    </sheetView>
  </sheetViews>
  <sheetFormatPr defaultRowHeight="15" x14ac:dyDescent="0.25"/>
  <cols>
    <col min="1" max="1" width="3.5703125" customWidth="1"/>
    <col min="2" max="2" width="48.7109375" customWidth="1"/>
    <col min="3" max="3" width="10.42578125" bestFit="1" customWidth="1"/>
    <col min="4" max="4" width="9.5703125" bestFit="1" customWidth="1"/>
  </cols>
  <sheetData>
    <row r="1" spans="1:22" ht="225" x14ac:dyDescent="0.25">
      <c r="A1" s="3" t="s">
        <v>30</v>
      </c>
      <c r="B1" s="5" t="s">
        <v>0</v>
      </c>
      <c r="C1" s="6" t="s">
        <v>1</v>
      </c>
      <c r="D1" s="7" t="s">
        <v>2</v>
      </c>
      <c r="E1" s="8" t="s">
        <v>3</v>
      </c>
      <c r="F1" s="9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1" t="s">
        <v>14</v>
      </c>
      <c r="Q1" s="11" t="s">
        <v>15</v>
      </c>
      <c r="R1" s="11" t="s">
        <v>16</v>
      </c>
      <c r="S1" s="12" t="s">
        <v>17</v>
      </c>
      <c r="T1" s="12" t="s">
        <v>18</v>
      </c>
      <c r="U1" s="12" t="s">
        <v>19</v>
      </c>
      <c r="V1" s="12" t="s">
        <v>20</v>
      </c>
    </row>
    <row r="2" spans="1:22" ht="14.25" customHeight="1" x14ac:dyDescent="0.25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  <c r="U2" s="13">
        <v>21</v>
      </c>
      <c r="V2" s="13">
        <v>22</v>
      </c>
    </row>
    <row r="3" spans="1:22" ht="15.75" x14ac:dyDescent="0.25">
      <c r="A3" s="13">
        <v>1</v>
      </c>
      <c r="B3" s="4" t="s">
        <v>21</v>
      </c>
      <c r="C3" s="14">
        <v>34645.845000000001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2</v>
      </c>
      <c r="S3" s="2">
        <v>2</v>
      </c>
      <c r="T3" s="2">
        <v>0</v>
      </c>
      <c r="U3" s="2">
        <v>2</v>
      </c>
      <c r="V3" s="15">
        <v>1.23</v>
      </c>
    </row>
    <row r="4" spans="1:22" ht="15.75" x14ac:dyDescent="0.25">
      <c r="A4" s="13">
        <v>2</v>
      </c>
      <c r="B4" s="4" t="s">
        <v>22</v>
      </c>
      <c r="C4" s="14">
        <v>39072.050000000003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2">
        <v>0</v>
      </c>
      <c r="T4" s="2">
        <v>0</v>
      </c>
      <c r="U4" s="2">
        <v>0</v>
      </c>
      <c r="V4" s="15">
        <v>0</v>
      </c>
    </row>
    <row r="5" spans="1:22" ht="15.75" x14ac:dyDescent="0.25">
      <c r="A5" s="13">
        <v>3</v>
      </c>
      <c r="B5" s="4" t="s">
        <v>23</v>
      </c>
      <c r="C5" s="14">
        <v>38998.949999999997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1</v>
      </c>
      <c r="P5" s="1">
        <v>0</v>
      </c>
      <c r="Q5" s="1">
        <v>0</v>
      </c>
      <c r="R5" s="1">
        <v>0</v>
      </c>
      <c r="S5" s="2">
        <v>1</v>
      </c>
      <c r="T5" s="2">
        <v>1</v>
      </c>
      <c r="U5" s="2">
        <v>0</v>
      </c>
      <c r="V5" s="15">
        <v>3.33</v>
      </c>
    </row>
    <row r="6" spans="1:22" ht="15.75" x14ac:dyDescent="0.25">
      <c r="A6" s="13">
        <v>4</v>
      </c>
      <c r="B6" s="4" t="s">
        <v>24</v>
      </c>
      <c r="C6" s="14">
        <v>34722.6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2">
        <v>0</v>
      </c>
      <c r="T6" s="2">
        <v>0</v>
      </c>
      <c r="U6" s="2">
        <v>0</v>
      </c>
      <c r="V6" s="15">
        <v>0</v>
      </c>
    </row>
    <row r="7" spans="1:22" ht="15.75" x14ac:dyDescent="0.25">
      <c r="A7" s="13">
        <v>5</v>
      </c>
      <c r="B7" s="4" t="s">
        <v>25</v>
      </c>
      <c r="C7" s="14">
        <v>34686.050000000003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2">
        <v>0</v>
      </c>
      <c r="T7" s="2">
        <v>0</v>
      </c>
      <c r="U7" s="2">
        <v>0</v>
      </c>
      <c r="V7" s="15">
        <v>0</v>
      </c>
    </row>
    <row r="11" spans="1:22" x14ac:dyDescent="0.25">
      <c r="A11" s="16"/>
      <c r="B11" s="16" t="s">
        <v>31</v>
      </c>
      <c r="C11" s="16"/>
      <c r="D11" s="16"/>
    </row>
    <row r="12" spans="1:22" x14ac:dyDescent="0.25">
      <c r="A12" s="16"/>
      <c r="B12" s="16"/>
      <c r="C12" s="16"/>
      <c r="D12" s="16"/>
    </row>
    <row r="13" spans="1:22" ht="31.5" x14ac:dyDescent="0.25">
      <c r="A13" s="17" t="s">
        <v>26</v>
      </c>
      <c r="B13" s="19" t="s">
        <v>29</v>
      </c>
      <c r="C13" s="17" t="s">
        <v>27</v>
      </c>
      <c r="D13" s="17" t="s">
        <v>28</v>
      </c>
    </row>
    <row r="14" spans="1:22" ht="15.75" x14ac:dyDescent="0.25">
      <c r="A14" s="17">
        <v>1</v>
      </c>
      <c r="B14" s="21" t="str">
        <f t="array" ref="B14">IF($D14&gt;1%,INDEX(B$3:B$7,MATCH($D14,$V$3:$V$7+ROW(V$3:V$7)%%%,0)),"")</f>
        <v>СИДОРОФФ</v>
      </c>
      <c r="C14" s="18">
        <f t="array" ref="C14">IF($D14&gt;1%,INDEX(C$3:C$7,MATCH($D14,$V$3:$V$7+ROW(W$3:W$7)%%%,0)),"")</f>
        <v>38998.949999999997</v>
      </c>
      <c r="D14" s="20">
        <f t="array" ref="D14">LARGE(V$3:V$7+ROW(V$3:V$7)%%%,ROW(D1))</f>
        <v>3.3300049999999999</v>
      </c>
    </row>
    <row r="15" spans="1:22" ht="15.75" x14ac:dyDescent="0.25">
      <c r="A15" s="17">
        <v>2</v>
      </c>
      <c r="B15" s="21" t="str">
        <f t="array" ref="B15">IF($D15&gt;1%,INDEX(B$3:B$7,MATCH($D15,$V$3:$V$7+ROW(V$3:V$7)%%%,0)),"")</f>
        <v>ИВАНОФ</v>
      </c>
      <c r="C15" s="18">
        <f t="array" ref="C15">IF($D15&gt;1%,INDEX(C$3:C$7,MATCH($D15,$V$3:$V$7+ROW(W$3:W$7)%%%,0)),"")</f>
        <v>34645.845000000001</v>
      </c>
      <c r="D15" s="20">
        <f t="array" ref="D15">LARGE(V$3:V$7+ROW(V$3:V$7)%%%,ROW(D2))</f>
        <v>1.230003</v>
      </c>
    </row>
    <row r="16" spans="1:22" ht="15.75" x14ac:dyDescent="0.25">
      <c r="A16" s="17">
        <v>3</v>
      </c>
      <c r="B16" s="21" t="str">
        <f t="array" ref="B16">IF($D16&gt;1%,INDEX(B$3:B$7,MATCH($D16,$V$3:$V$7+ROW(V$3:V$7)%%%,0)),"")</f>
        <v/>
      </c>
      <c r="C16" s="18" t="str">
        <f t="array" ref="C16">IF($D16&gt;1%,INDEX(C$3:C$7,MATCH($D16,$V$3:$V$7+ROW(W$3:W$7)%%%,0)),"")</f>
        <v/>
      </c>
      <c r="D16" s="20">
        <f t="array" ref="D16">LARGE(V$3:V$7+ROW(V$3:V$7)%%%,ROW(D3))</f>
        <v>7.0000000000000007E-6</v>
      </c>
    </row>
    <row r="17" spans="1:4" ht="15.75" x14ac:dyDescent="0.25">
      <c r="A17" s="17">
        <v>4</v>
      </c>
      <c r="B17" s="21" t="str">
        <f t="array" ref="B17">IF($D17&gt;1%,INDEX(B$3:B$7,MATCH($D17,$V$3:$V$7+ROW(V$3:V$7)%%%,0)),"")</f>
        <v/>
      </c>
      <c r="C17" s="18" t="str">
        <f t="array" ref="C17">IF($D17&gt;1%,INDEX(C$3:C$7,MATCH($D17,$V$3:$V$7+ROW(W$3:W$7)%%%,0)),"")</f>
        <v/>
      </c>
      <c r="D17" s="20">
        <f t="array" ref="D17">LARGE(V$3:V$7+ROW(V$3:V$7)%%%,ROW(D4))</f>
        <v>5.9999999999999993E-6</v>
      </c>
    </row>
    <row r="18" spans="1:4" ht="15.75" x14ac:dyDescent="0.25">
      <c r="A18" s="17">
        <v>5</v>
      </c>
      <c r="B18" s="21" t="str">
        <f t="array" ref="B18">IF($D18&gt;1%,INDEX(B$3:B$7,MATCH($D18,$V$3:$V$7+ROW(V$3:V$7)%%%,0)),"")</f>
        <v/>
      </c>
      <c r="C18" s="18" t="str">
        <f t="array" ref="C18">IF($D18&gt;1%,INDEX(C$3:C$7,MATCH($D18,$V$3:$V$7+ROW(W$3:W$7)%%%,0)),"")</f>
        <v/>
      </c>
      <c r="D18" s="20">
        <f t="array" ref="D18">LARGE(V$3:V$7+ROW(V$3:V$7)%%%,ROW(D5))</f>
        <v>3.9999999999999998E-6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VitHome</dc:creator>
  <cp:lastModifiedBy>Белых</cp:lastModifiedBy>
  <dcterms:created xsi:type="dcterms:W3CDTF">2018-04-15T06:59:06Z</dcterms:created>
  <dcterms:modified xsi:type="dcterms:W3CDTF">2018-04-15T08:41:14Z</dcterms:modified>
</cp:coreProperties>
</file>