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085" windowHeight="8160"/>
  </bookViews>
  <sheets>
    <sheet name="Лист1" sheetId="1" r:id="rId1"/>
  </sheets>
  <definedNames>
    <definedName name="Вывод">{0,"выраженный дефицит массы";16,"недостаточная масса тела (дефицит)";18.5,"норма";25,"избыточная масса тела (предожирение)";30,"ожирение первой степени";35,"ожирение второй степени";40,"ожирение третьей степени (морбидное"}</definedName>
  </definedNames>
  <calcPr calcId="145621"/>
</workbook>
</file>

<file path=xl/calcChain.xml><?xml version="1.0" encoding="utf-8"?>
<calcChain xmlns="http://schemas.openxmlformats.org/spreadsheetml/2006/main">
  <c r="E8" i="1" l="1"/>
  <c r="D7" i="1"/>
  <c r="E7" i="1" s="1"/>
  <c r="D8" i="1"/>
  <c r="D3" i="1" l="1"/>
  <c r="E3" i="1" s="1"/>
  <c r="D4" i="1"/>
  <c r="E4" i="1" s="1"/>
  <c r="D5" i="1"/>
  <c r="E5" i="1" s="1"/>
  <c r="D6" i="1"/>
  <c r="E6" i="1" s="1"/>
  <c r="D2" i="1"/>
  <c r="E2" i="1" s="1"/>
</calcChain>
</file>

<file path=xl/sharedStrings.xml><?xml version="1.0" encoding="utf-8"?>
<sst xmlns="http://schemas.openxmlformats.org/spreadsheetml/2006/main" count="37" uniqueCount="36">
  <si>
    <t>Индекс массы тела</t>
  </si>
  <si>
    <t>РОСТ</t>
  </si>
  <si>
    <t>ВЕС</t>
  </si>
  <si>
    <t>№</t>
  </si>
  <si>
    <t>Таблица 1 – норма веса</t>
  </si>
  <si>
    <t>Таблица 2 – возрастные нормы</t>
  </si>
  <si>
    <t> Идеальный ИМТ</t>
  </si>
  <si>
    <t>19-24</t>
  </si>
  <si>
    <t>20-25</t>
  </si>
  <si>
    <t>21-26</t>
  </si>
  <si>
    <t>22-27</t>
  </si>
  <si>
    <t>23-28</t>
  </si>
  <si>
    <t>24-29</t>
  </si>
  <si>
    <t>25-34</t>
  </si>
  <si>
    <t>35-44</t>
  </si>
  <si>
    <t>45-54</t>
  </si>
  <si>
    <t>55-64</t>
  </si>
  <si>
    <t>&gt;65</t>
  </si>
  <si>
    <t>&lt;16</t>
  </si>
  <si>
    <t>16-18,49</t>
  </si>
  <si>
    <t>18,5-24,99</t>
  </si>
  <si>
    <t>30-34,99</t>
  </si>
  <si>
    <t>35-39,99</t>
  </si>
  <si>
    <t>&gt;40</t>
  </si>
  <si>
    <t>выраженный дефицит массы</t>
  </si>
  <si>
    <t>недостаточная масса тела (дефицит)</t>
  </si>
  <si>
    <t>избыточная масса тела (предожирение)</t>
  </si>
  <si>
    <t>ожирение первой степени</t>
  </si>
  <si>
    <t>ожирение второй степени</t>
  </si>
  <si>
    <t>ожирение третьей степени (морбидное)</t>
  </si>
  <si>
    <t>ИМТ</t>
  </si>
  <si>
    <t>Наименование состояния</t>
  </si>
  <si>
    <t>Возраст    </t>
  </si>
  <si>
    <t>норма</t>
  </si>
  <si>
    <t>Вывод</t>
  </si>
  <si>
    <t>25-29,99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</si>
</sst>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186"/>
    </font>
    <font>
      <sz val="12"/>
      <color rgb="FF2A2A2A"/>
      <name val="Arial"/>
      <family val="2"/>
      <charset val="204"/>
    </font>
    <font>
      <b/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15" sqref="G15"/>
    </sheetView>
  </sheetViews>
  <sheetFormatPr defaultRowHeight="12.75" x14ac:dyDescent="0.2"/>
  <cols>
    <col min="1" max="1" width="4.83203125" customWidth="1"/>
    <col min="2" max="2" width="10.5" customWidth="1"/>
    <col min="4" max="4" width="24.6640625" customWidth="1"/>
    <col min="5" max="5" width="47.83203125" customWidth="1"/>
    <col min="6" max="6" width="7.83203125" customWidth="1"/>
    <col min="7" max="7" width="19.5" customWidth="1"/>
    <col min="8" max="8" width="27.1640625" customWidth="1"/>
  </cols>
  <sheetData>
    <row r="1" spans="1:8" s="8" customFormat="1" ht="30.75" customHeight="1" x14ac:dyDescent="0.25">
      <c r="A1" s="2" t="s">
        <v>3</v>
      </c>
      <c r="B1" s="2" t="s">
        <v>1</v>
      </c>
      <c r="C1" s="2" t="s">
        <v>2</v>
      </c>
      <c r="D1" s="7" t="s">
        <v>0</v>
      </c>
      <c r="E1" s="2" t="s">
        <v>34</v>
      </c>
      <c r="G1" s="14" t="s">
        <v>5</v>
      </c>
      <c r="H1" s="12"/>
    </row>
    <row r="2" spans="1:8" s="12" customFormat="1" ht="15.75" x14ac:dyDescent="0.25">
      <c r="A2" s="9">
        <v>1</v>
      </c>
      <c r="B2" s="9">
        <v>173</v>
      </c>
      <c r="C2" s="9">
        <v>40</v>
      </c>
      <c r="D2" s="10">
        <f>C2/(B2/100)^2</f>
        <v>13.364963747535834</v>
      </c>
      <c r="E2" s="11" t="str">
        <f>VLOOKUP(D2,Вывод,2,1)</f>
        <v>выраженный дефицит массы</v>
      </c>
      <c r="G2" s="3" t="s">
        <v>32</v>
      </c>
      <c r="H2" s="2" t="s">
        <v>6</v>
      </c>
    </row>
    <row r="3" spans="1:8" s="12" customFormat="1" ht="15.75" x14ac:dyDescent="0.25">
      <c r="A3" s="9">
        <v>2</v>
      </c>
      <c r="B3" s="9">
        <v>173</v>
      </c>
      <c r="C3" s="9">
        <v>50</v>
      </c>
      <c r="D3" s="10">
        <f>C3/(B3/100)^2</f>
        <v>16.706204684419792</v>
      </c>
      <c r="E3" s="11" t="str">
        <f>VLOOKUP(D3,Вывод,2,1)</f>
        <v>недостаточная масса тела (дефицит)</v>
      </c>
      <c r="G3" s="9" t="s">
        <v>7</v>
      </c>
      <c r="H3" s="9" t="s">
        <v>7</v>
      </c>
    </row>
    <row r="4" spans="1:8" s="12" customFormat="1" ht="15.75" x14ac:dyDescent="0.25">
      <c r="A4" s="9">
        <v>3</v>
      </c>
      <c r="B4" s="9">
        <v>173</v>
      </c>
      <c r="C4" s="9">
        <v>73</v>
      </c>
      <c r="D4" s="10">
        <f>C4/(B4/100)^2</f>
        <v>24.391058839252899</v>
      </c>
      <c r="E4" s="11" t="str">
        <f>VLOOKUP(D4,Вывод,2,1)</f>
        <v>норма</v>
      </c>
      <c r="G4" s="9" t="s">
        <v>13</v>
      </c>
      <c r="H4" s="9" t="s">
        <v>8</v>
      </c>
    </row>
    <row r="5" spans="1:8" s="12" customFormat="1" ht="15.75" x14ac:dyDescent="0.25">
      <c r="A5" s="9">
        <v>4</v>
      </c>
      <c r="B5" s="9">
        <v>173</v>
      </c>
      <c r="C5" s="9">
        <v>85</v>
      </c>
      <c r="D5" s="10">
        <f>C5/(B5/100)^2</f>
        <v>28.400547963513649</v>
      </c>
      <c r="E5" s="11" t="str">
        <f>VLOOKUP(D5,Вывод,2,1)</f>
        <v>избыточная масса тела (предожирение)</v>
      </c>
      <c r="G5" s="9" t="s">
        <v>14</v>
      </c>
      <c r="H5" s="9" t="s">
        <v>9</v>
      </c>
    </row>
    <row r="6" spans="1:8" s="12" customFormat="1" ht="15.75" x14ac:dyDescent="0.25">
      <c r="A6" s="9">
        <v>5</v>
      </c>
      <c r="B6" s="9">
        <v>173</v>
      </c>
      <c r="C6" s="9">
        <v>90</v>
      </c>
      <c r="D6" s="10">
        <f>C6/(B6/100)^2</f>
        <v>30.071168431955627</v>
      </c>
      <c r="E6" s="11" t="str">
        <f>VLOOKUP(D6,Вывод,2,1)</f>
        <v>ожирение первой степени</v>
      </c>
      <c r="G6" s="9" t="s">
        <v>15</v>
      </c>
      <c r="H6" s="9" t="s">
        <v>10</v>
      </c>
    </row>
    <row r="7" spans="1:8" s="12" customFormat="1" ht="15.75" x14ac:dyDescent="0.25">
      <c r="A7" s="9">
        <v>6</v>
      </c>
      <c r="B7" s="9">
        <v>173</v>
      </c>
      <c r="C7" s="9">
        <v>110</v>
      </c>
      <c r="D7" s="10">
        <f t="shared" ref="D7:D8" si="0">C7/(B7/100)^2</f>
        <v>36.753650305723546</v>
      </c>
      <c r="E7" s="11" t="str">
        <f>VLOOKUP(D7,Вывод,2,1)</f>
        <v>ожирение второй степени</v>
      </c>
      <c r="G7" s="9" t="s">
        <v>16</v>
      </c>
      <c r="H7" s="9" t="s">
        <v>11</v>
      </c>
    </row>
    <row r="8" spans="1:8" s="12" customFormat="1" ht="15.75" x14ac:dyDescent="0.25">
      <c r="A8" s="9">
        <v>7</v>
      </c>
      <c r="B8" s="9">
        <v>173</v>
      </c>
      <c r="C8" s="9">
        <v>120</v>
      </c>
      <c r="D8" s="10">
        <f t="shared" si="0"/>
        <v>40.094891242607503</v>
      </c>
      <c r="E8" s="11" t="str">
        <f>VLOOKUP(D8,Вывод,2,1)</f>
        <v>ожирение третьей степени (морбидное</v>
      </c>
      <c r="G8" s="9" t="s">
        <v>17</v>
      </c>
      <c r="H8" s="9" t="s">
        <v>12</v>
      </c>
    </row>
    <row r="9" spans="1:8" s="12" customFormat="1" ht="15.75" x14ac:dyDescent="0.25"/>
    <row r="10" spans="1:8" s="12" customFormat="1" ht="15.75" x14ac:dyDescent="0.25">
      <c r="D10" s="13"/>
    </row>
    <row r="11" spans="1:8" s="12" customFormat="1" ht="15.75" x14ac:dyDescent="0.25">
      <c r="A11" s="14" t="s">
        <v>4</v>
      </c>
    </row>
    <row r="12" spans="1:8" s="12" customFormat="1" ht="15.75" x14ac:dyDescent="0.25">
      <c r="A12" s="4" t="s">
        <v>31</v>
      </c>
      <c r="B12" s="5"/>
      <c r="C12" s="5"/>
      <c r="D12" s="6"/>
      <c r="E12" s="1" t="s">
        <v>30</v>
      </c>
    </row>
    <row r="13" spans="1:8" s="12" customFormat="1" ht="15.75" x14ac:dyDescent="0.25">
      <c r="A13" s="15" t="s">
        <v>24</v>
      </c>
      <c r="B13" s="16"/>
      <c r="C13" s="16"/>
      <c r="D13" s="17"/>
      <c r="E13" s="2" t="s">
        <v>18</v>
      </c>
      <c r="F13" s="18"/>
    </row>
    <row r="14" spans="1:8" s="12" customFormat="1" ht="15.75" x14ac:dyDescent="0.25">
      <c r="A14" s="15" t="s">
        <v>25</v>
      </c>
      <c r="B14" s="16"/>
      <c r="C14" s="16"/>
      <c r="D14" s="17"/>
      <c r="E14" s="9" t="s">
        <v>19</v>
      </c>
      <c r="F14" s="19"/>
    </row>
    <row r="15" spans="1:8" s="12" customFormat="1" ht="13.5" customHeight="1" x14ac:dyDescent="0.25">
      <c r="A15" s="15" t="s">
        <v>33</v>
      </c>
      <c r="B15" s="16"/>
      <c r="C15" s="16"/>
      <c r="D15" s="17"/>
      <c r="E15" s="9" t="s">
        <v>20</v>
      </c>
      <c r="F15" s="19"/>
    </row>
    <row r="16" spans="1:8" s="12" customFormat="1" ht="15.75" x14ac:dyDescent="0.25">
      <c r="A16" s="15" t="s">
        <v>26</v>
      </c>
      <c r="B16" s="16"/>
      <c r="C16" s="16"/>
      <c r="D16" s="17"/>
      <c r="E16" s="9" t="s">
        <v>35</v>
      </c>
      <c r="F16" s="19"/>
    </row>
    <row r="17" spans="1:6" s="12" customFormat="1" ht="13.5" customHeight="1" x14ac:dyDescent="0.25">
      <c r="A17" s="15" t="s">
        <v>27</v>
      </c>
      <c r="B17" s="16"/>
      <c r="C17" s="16"/>
      <c r="D17" s="17"/>
      <c r="E17" s="9" t="s">
        <v>21</v>
      </c>
      <c r="F17" s="19"/>
    </row>
    <row r="18" spans="1:6" s="12" customFormat="1" ht="15.75" x14ac:dyDescent="0.25">
      <c r="A18" s="15" t="s">
        <v>28</v>
      </c>
      <c r="B18" s="16"/>
      <c r="C18" s="16"/>
      <c r="D18" s="17"/>
      <c r="E18" s="9" t="s">
        <v>22</v>
      </c>
      <c r="F18" s="19"/>
    </row>
    <row r="19" spans="1:6" s="12" customFormat="1" ht="13.5" customHeight="1" x14ac:dyDescent="0.25">
      <c r="A19" s="15" t="s">
        <v>29</v>
      </c>
      <c r="B19" s="16"/>
      <c r="C19" s="16"/>
      <c r="D19" s="17"/>
      <c r="E19" s="9" t="s">
        <v>23</v>
      </c>
      <c r="F19" s="19"/>
    </row>
  </sheetData>
  <mergeCells count="8">
    <mergeCell ref="A19:D19"/>
    <mergeCell ref="A12:D12"/>
    <mergeCell ref="A13:D13"/>
    <mergeCell ref="A14:D14"/>
    <mergeCell ref="A15:D15"/>
    <mergeCell ref="A18:D18"/>
    <mergeCell ref="A16:D16"/>
    <mergeCell ref="A17:D17"/>
  </mergeCells>
  <conditionalFormatting sqref="D2:D8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{AF374CB1-1BB9-40EE-83D9-7F7BB57EEB04}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374CB1-1BB9-40EE-83D9-7F7BB57EEB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Hidoyatov</dc:creator>
  <cp:lastModifiedBy>User</cp:lastModifiedBy>
  <dcterms:created xsi:type="dcterms:W3CDTF">2013-02-28T14:25:44Z</dcterms:created>
  <dcterms:modified xsi:type="dcterms:W3CDTF">2013-03-22T12:58:30Z</dcterms:modified>
</cp:coreProperties>
</file>