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0" yWindow="0" windowWidth="20160" windowHeight="9216"/>
  </bookViews>
  <sheets>
    <sheet name="Образец" sheetId="1" r:id="rId1"/>
    <sheet name="Ключ" sheetId="2" r:id="rId2"/>
  </sheets>
  <definedNames>
    <definedName name="_xlnm._FilterDatabase" localSheetId="1" hidden="1">Ключ!$A$1:$G$2</definedName>
    <definedName name="_xlnm._FilterDatabase" localSheetId="0" hidden="1">Образец!$A$1:$A$26</definedName>
    <definedName name="iNam">_xlfn.MODE.SNGL(IF(ISNUMBER(SEARCH(MID(Ключ!$D$1:$D$1,1,SEARCH(",",Ключ!$D$1:$D$1)-1),Ключ!XEW1048561)),ROW(Ключ!$D$1:$D$1)),IF(ISNUMBER(SEARCH(MID(Ключ!$C$1:$C$1,1,SEARCH(",",Ключ!$C$1:$C$1)-1),Ключ!XEW1048561)),ROW(Ключ!$C$1:$C$1)),IF(ISNUMBER(SEARCH(MID(Ключ!$B$1:$B$1,1,SEARCH(",",Ключ!$B$1:$B$1)-1),Ключ!XEW1048561)),ROW(Ключ!$B$1:$B$1)),IF(ISNUMBER(SEARCH(MID(Ключ!$E$1:$E$1,1,SEARCH(",",Ключ!$E$1:$E$1)-1),Ключ!XEW1048561)),ROW(Ключ!$E$1:$E$1)))</definedName>
  </definedNames>
  <calcPr calcId="145621"/>
</workbook>
</file>

<file path=xl/calcChain.xml><?xml version="1.0" encoding="utf-8"?>
<calcChain xmlns="http://schemas.openxmlformats.org/spreadsheetml/2006/main">
  <c r="E2" i="2" l="1"/>
  <c r="B2" i="1" a="1"/>
  <c r="B2" i="1" l="1"/>
</calcChain>
</file>

<file path=xl/sharedStrings.xml><?xml version="1.0" encoding="utf-8"?>
<sst xmlns="http://schemas.openxmlformats.org/spreadsheetml/2006/main" count="33" uniqueCount="33">
  <si>
    <t>Наименование товаров</t>
  </si>
  <si>
    <t>Впускн.клапан IN [26.1x6.043x97.1] [min 4]</t>
  </si>
  <si>
    <t>Впускной клапан MB M111/M120</t>
  </si>
  <si>
    <t>Выпуск.клапан EX [24.6x6.025x96.7] [min 4]</t>
  </si>
  <si>
    <t>Выпускной клапан FORD 2.0</t>
  </si>
  <si>
    <t>Выпускной клапан MB M111/M120</t>
  </si>
  <si>
    <t>Болт крепления крышки шатуна MB M112/113/OM611/612/613/628/629 (M8x1 L=47 Torx)</t>
  </si>
  <si>
    <t>Болт колесный BMW E65/E66/E83 M14 x 1.5 конус лит. диск</t>
  </si>
  <si>
    <t>Болт колёсный MB W140/220 M14х1.5 L70мм лит.диск</t>
  </si>
  <si>
    <t>Болт ГБЦ, комплект (10шт.) BMW mot.M40/43</t>
  </si>
  <si>
    <t>Болт крышки шатуна VW</t>
  </si>
  <si>
    <t>Блок розжига XENON BMW E60//E65/E71 FORD C-MAX/GALAXY VW GOLF 6/TOUAREG/TIGUAN</t>
  </si>
  <si>
    <t>Болт-эксцентрик DAEWOO/OPEL сход-развала M16X1.5(880322575)</t>
  </si>
  <si>
    <t>Вкладыш форсунки AUDI/VW(133093001)</t>
  </si>
  <si>
    <t>ГБЦ MB сборе с клапанами ОМ611</t>
  </si>
  <si>
    <t>Болт-эксцентрик DAEWOO/OPEL сход-развала M16X1.5</t>
  </si>
  <si>
    <t>Держатель колодок  Mazda CX-7 передний</t>
  </si>
  <si>
    <t>Держатель колодок  Mersedes передний</t>
  </si>
  <si>
    <t>Держатель колодок  OPEL задний</t>
  </si>
  <si>
    <t>Держатель колодок  OPEL передний</t>
  </si>
  <si>
    <t>Болт  M12X1,25X33 Цинк Конус, Dголовы=20мм, внутр. 10 луч. звезда</t>
  </si>
  <si>
    <t>Болт  M12X1,50X40 Цинк Конус, Dголовы=20мм, внутр. 10 луч. звезда</t>
  </si>
  <si>
    <t>Болт колесный M12x1, 25x42 Цинк конус, Dголовы=20мм, внутр 10 луч. звезда</t>
  </si>
  <si>
    <t>Болт колесный M12x1, 50x24 Цинк конус, Dголовы=20мм, внутр шестигр</t>
  </si>
  <si>
    <t>Болт колесный M12x1, 50x28 Цинк конус, Dголовы=20мм, внутр 10 луч. звезда</t>
  </si>
  <si>
    <t>Болт колесный M14x1, 50x28 Цинк конус, Dголовы=20мм, внутр 10 луч. звезда</t>
  </si>
  <si>
    <t>Индекс одиночных ключей</t>
  </si>
  <si>
    <t>Марка</t>
  </si>
  <si>
    <t>MAZDA</t>
  </si>
  <si>
    <t>_Категория_</t>
  </si>
  <si>
    <t>MAZDA,</t>
  </si>
  <si>
    <t xml:space="preserve">CX-5 </t>
  </si>
  <si>
    <t>CX-5, CX5, CX 5,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</si>
</sst>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8"/>
      <color indexed="9"/>
      <name val="Arial"/>
      <family val="2"/>
      <charset val="204"/>
    </font>
    <font>
      <sz val="9"/>
      <name val="Arial"/>
      <family val="2"/>
      <charset val="204"/>
    </font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8"/>
        <bgColor indexed="58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18">
    <xf numFmtId="0" fontId="0" fillId="0" borderId="0" xfId="0"/>
    <xf numFmtId="0" fontId="0" fillId="0" borderId="1" xfId="0" applyFill="1" applyBorder="1"/>
    <xf numFmtId="0" fontId="0" fillId="0" borderId="1" xfId="0" applyBorder="1"/>
    <xf numFmtId="0" fontId="3" fillId="3" borderId="2" xfId="0" applyFont="1" applyFill="1" applyBorder="1" applyAlignment="1">
      <alignment horizontal="center" vertical="center"/>
    </xf>
    <xf numFmtId="0" fontId="4" fillId="0" borderId="3" xfId="0" applyFont="1" applyBorder="1" applyAlignment="1">
      <alignment vertical="top" wrapText="1"/>
    </xf>
    <xf numFmtId="0" fontId="0" fillId="0" borderId="0" xfId="0" applyAlignment="1"/>
    <xf numFmtId="0" fontId="0" fillId="0" borderId="0" xfId="0" applyBorder="1"/>
    <xf numFmtId="0" fontId="1" fillId="0" borderId="1" xfId="0" applyFont="1" applyFill="1" applyBorder="1" applyAlignment="1">
      <alignment horizontal="left"/>
    </xf>
    <xf numFmtId="49" fontId="0" fillId="0" borderId="1" xfId="0" applyNumberFormat="1" applyBorder="1" applyAlignment="1">
      <alignment wrapText="1"/>
    </xf>
    <xf numFmtId="0" fontId="0" fillId="0" borderId="0" xfId="0" applyFill="1" applyBorder="1"/>
    <xf numFmtId="0" fontId="0" fillId="0" borderId="0" xfId="0" applyBorder="1" applyAlignment="1">
      <alignment wrapText="1"/>
    </xf>
    <xf numFmtId="0" fontId="1" fillId="0" borderId="0" xfId="0" applyFont="1" applyFill="1" applyBorder="1"/>
    <xf numFmtId="0" fontId="0" fillId="0" borderId="4" xfId="0" applyBorder="1"/>
    <xf numFmtId="0" fontId="2" fillId="0" borderId="5" xfId="0" applyFont="1" applyFill="1" applyBorder="1"/>
    <xf numFmtId="0" fontId="0" fillId="0" borderId="5" xfId="0" applyBorder="1"/>
    <xf numFmtId="49" fontId="0" fillId="0" borderId="5" xfId="0" applyNumberFormat="1" applyBorder="1" applyAlignment="1">
      <alignment wrapText="1"/>
    </xf>
    <xf numFmtId="0" fontId="2" fillId="2" borderId="5" xfId="0" applyFont="1" applyFill="1" applyBorder="1"/>
    <xf numFmtId="0" fontId="0" fillId="0" borderId="6" xfId="0" applyBorder="1"/>
  </cellXfs>
  <cellStyles count="3">
    <cellStyle name="Обычный" xfId="0" builtinId="0"/>
    <cellStyle name="Обычный 2" xfId="2"/>
    <cellStyle name="Обычный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B26"/>
  <sheetViews>
    <sheetView tabSelected="1" workbookViewId="0">
      <selection activeCell="B2" sqref="B2"/>
    </sheetView>
  </sheetViews>
  <sheetFormatPr defaultRowHeight="14.4" x14ac:dyDescent="0.3"/>
  <cols>
    <col min="1" max="1" width="30.6640625" style="5" customWidth="1"/>
  </cols>
  <sheetData>
    <row r="1" spans="1:2" x14ac:dyDescent="0.3">
      <c r="A1" s="3" t="s">
        <v>0</v>
      </c>
    </row>
    <row r="2" spans="1:2" ht="34.200000000000003" x14ac:dyDescent="0.3">
      <c r="A2" s="4" t="s">
        <v>11</v>
      </c>
      <c r="B2" t="e">
        <f t="array" aca="1" ref="B2" ca="1">собрать(TRANSPOSE(_xlfn.MODE.MULT(IF(ISNUMBER(SEARCH(MID(Ключ!$D$1:$D$2,1,SEARCH(",",Ключ!$D$1:$D$2)-1),A2)),ROW(Ключ!$D$1:$D$2)),IF(ISNUMBER(SEARCH(MID(Ключ!$C$1:$C$2,1,SEARCH(",",Ключ!$C$1:$C$2)-1),A2)),ROW(Ключ!$C$1:$C$2)))))</f>
        <v>#NAME?</v>
      </c>
    </row>
    <row r="3" spans="1:2" ht="22.8" x14ac:dyDescent="0.3">
      <c r="A3" s="4" t="s">
        <v>20</v>
      </c>
    </row>
    <row r="4" spans="1:2" ht="22.8" x14ac:dyDescent="0.3">
      <c r="A4" s="4" t="s">
        <v>21</v>
      </c>
    </row>
    <row r="5" spans="1:2" ht="22.8" x14ac:dyDescent="0.3">
      <c r="A5" s="4" t="s">
        <v>9</v>
      </c>
    </row>
    <row r="6" spans="1:2" ht="22.8" x14ac:dyDescent="0.3">
      <c r="A6" s="4" t="s">
        <v>7</v>
      </c>
    </row>
    <row r="7" spans="1:2" ht="34.200000000000003" x14ac:dyDescent="0.3">
      <c r="A7" s="4" t="s">
        <v>22</v>
      </c>
    </row>
    <row r="8" spans="1:2" ht="22.8" x14ac:dyDescent="0.3">
      <c r="A8" s="4" t="s">
        <v>23</v>
      </c>
    </row>
    <row r="9" spans="1:2" ht="34.200000000000003" x14ac:dyDescent="0.3">
      <c r="A9" s="4" t="s">
        <v>24</v>
      </c>
    </row>
    <row r="10" spans="1:2" ht="34.200000000000003" x14ac:dyDescent="0.3">
      <c r="A10" s="4" t="s">
        <v>25</v>
      </c>
    </row>
    <row r="11" spans="1:2" ht="22.8" x14ac:dyDescent="0.3">
      <c r="A11" s="4" t="s">
        <v>8</v>
      </c>
    </row>
    <row r="12" spans="1:2" ht="34.200000000000003" x14ac:dyDescent="0.3">
      <c r="A12" s="4" t="s">
        <v>6</v>
      </c>
    </row>
    <row r="13" spans="1:2" x14ac:dyDescent="0.3">
      <c r="A13" s="4" t="s">
        <v>10</v>
      </c>
    </row>
    <row r="14" spans="1:2" ht="22.8" x14ac:dyDescent="0.3">
      <c r="A14" s="4" t="s">
        <v>15</v>
      </c>
    </row>
    <row r="15" spans="1:2" ht="22.8" x14ac:dyDescent="0.3">
      <c r="A15" s="4" t="s">
        <v>12</v>
      </c>
    </row>
    <row r="16" spans="1:2" ht="22.8" x14ac:dyDescent="0.3">
      <c r="A16" s="4" t="s">
        <v>13</v>
      </c>
    </row>
    <row r="17" spans="1:1" ht="22.8" x14ac:dyDescent="0.3">
      <c r="A17" s="4" t="s">
        <v>1</v>
      </c>
    </row>
    <row r="18" spans="1:1" x14ac:dyDescent="0.3">
      <c r="A18" s="4" t="s">
        <v>2</v>
      </c>
    </row>
    <row r="19" spans="1:1" ht="22.8" x14ac:dyDescent="0.3">
      <c r="A19" s="4" t="s">
        <v>3</v>
      </c>
    </row>
    <row r="20" spans="1:1" x14ac:dyDescent="0.3">
      <c r="A20" s="4" t="s">
        <v>4</v>
      </c>
    </row>
    <row r="21" spans="1:1" x14ac:dyDescent="0.3">
      <c r="A21" s="4" t="s">
        <v>5</v>
      </c>
    </row>
    <row r="22" spans="1:1" x14ac:dyDescent="0.3">
      <c r="A22" s="4" t="s">
        <v>14</v>
      </c>
    </row>
    <row r="23" spans="1:1" ht="22.8" x14ac:dyDescent="0.3">
      <c r="A23" s="4" t="s">
        <v>16</v>
      </c>
    </row>
    <row r="24" spans="1:1" ht="22.8" x14ac:dyDescent="0.3">
      <c r="A24" s="4" t="s">
        <v>17</v>
      </c>
    </row>
    <row r="25" spans="1:1" x14ac:dyDescent="0.3">
      <c r="A25" s="4" t="s">
        <v>18</v>
      </c>
    </row>
    <row r="26" spans="1:1" x14ac:dyDescent="0.3">
      <c r="A26" s="4" t="s">
        <v>19</v>
      </c>
    </row>
  </sheetData>
  <autoFilter ref="A1:A26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G2"/>
  <sheetViews>
    <sheetView workbookViewId="0">
      <selection activeCell="C2" sqref="C2"/>
    </sheetView>
  </sheetViews>
  <sheetFormatPr defaultRowHeight="14.4" x14ac:dyDescent="0.3"/>
  <cols>
    <col min="1" max="1" width="17.33203125" style="6" customWidth="1"/>
    <col min="2" max="2" width="12.77734375" style="9" customWidth="1"/>
    <col min="3" max="3" width="11.44140625" style="6" customWidth="1"/>
    <col min="4" max="4" width="72.77734375" style="10" customWidth="1"/>
    <col min="5" max="5" width="10.5546875" style="11" hidden="1" customWidth="1"/>
    <col min="6" max="7" width="27.33203125" style="6" customWidth="1"/>
    <col min="8" max="16384" width="8.88671875" style="6"/>
  </cols>
  <sheetData>
    <row r="1" spans="1:7" customFormat="1" x14ac:dyDescent="0.3">
      <c r="A1" s="12" t="s">
        <v>29</v>
      </c>
      <c r="B1" s="13"/>
      <c r="C1" s="14"/>
      <c r="D1" s="15"/>
      <c r="E1" s="16" t="s">
        <v>26</v>
      </c>
      <c r="F1" s="17" t="s">
        <v>27</v>
      </c>
      <c r="G1" s="6"/>
    </row>
    <row r="2" spans="1:7" customFormat="1" x14ac:dyDescent="0.3">
      <c r="A2" s="2" t="s">
        <v>31</v>
      </c>
      <c r="B2" s="1"/>
      <c r="C2" s="2" t="s">
        <v>30</v>
      </c>
      <c r="D2" s="8" t="s">
        <v>32</v>
      </c>
      <c r="E2" s="7" t="str">
        <f t="shared" ref="E2" si="0">IF(B2=D2,IF(C2=0,"",C2),IF(B2=C2,D2,IF(C2=D2,B2,"")))</f>
        <v/>
      </c>
      <c r="F2" s="2" t="s">
        <v>28</v>
      </c>
    </row>
  </sheetData>
  <autoFilter ref="A1:G2">
    <sortState ref="A2:G149">
      <sortCondition ref="A1:A149"/>
    </sortState>
  </autoFilter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Образец</vt:lpstr>
      <vt:lpstr>Ключ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 Windows</cp:lastModifiedBy>
  <dcterms:created xsi:type="dcterms:W3CDTF">2012-06-12T13:06:44Z</dcterms:created>
  <dcterms:modified xsi:type="dcterms:W3CDTF">2018-04-22T16:01:45Z</dcterms:modified>
</cp:coreProperties>
</file>