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384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J11" i="1"/>
  <c r="J12" i="1"/>
  <c r="G11" i="1"/>
  <c r="G12" i="1"/>
  <c r="C11" i="1" l="1"/>
  <c r="I11" i="1"/>
  <c r="H12" i="1" l="1"/>
  <c r="E12" i="1"/>
  <c r="F12" i="1"/>
  <c r="F11" i="1"/>
  <c r="E11" i="1"/>
  <c r="H11" i="1"/>
  <c r="I12" i="1"/>
  <c r="C12" i="1"/>
</calcChain>
</file>

<file path=xl/sharedStrings.xml><?xml version="1.0" encoding="utf-8"?>
<sst xmlns="http://schemas.openxmlformats.org/spreadsheetml/2006/main" count="24" uniqueCount="12">
  <si>
    <t>Выходные</t>
  </si>
  <si>
    <t>Время</t>
  </si>
  <si>
    <t>Дата</t>
  </si>
  <si>
    <t>Лада</t>
  </si>
  <si>
    <t>Авто</t>
  </si>
  <si>
    <t>Мазда</t>
  </si>
  <si>
    <t>Тайота</t>
  </si>
  <si>
    <t>Фольц</t>
  </si>
  <si>
    <t>Числ</t>
  </si>
  <si>
    <t>2к</t>
  </si>
  <si>
    <t>ВПР</t>
  </si>
  <si>
    <t>Мои попытки через ИНДЕКС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</si>
</sst>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/>
    <xf numFmtId="0" fontId="0" fillId="0" borderId="0" xfId="0" applyFont="1"/>
    <xf numFmtId="14" fontId="0" fillId="0" borderId="1" xfId="0" applyNumberFormat="1" applyFont="1" applyBorder="1"/>
    <xf numFmtId="14" fontId="0" fillId="0" borderId="0" xfId="0" applyNumberFormat="1" applyFont="1"/>
    <xf numFmtId="0" fontId="0" fillId="2" borderId="1" xfId="0" applyFont="1" applyFill="1" applyBorder="1"/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8"/>
  <sheetViews>
    <sheetView tabSelected="1" workbookViewId="0">
      <selection activeCell="K11" sqref="K11"/>
    </sheetView>
  </sheetViews>
  <sheetFormatPr defaultColWidth="8.85546875" defaultRowHeight="15" x14ac:dyDescent="0.25"/>
  <cols>
    <col min="1" max="1" width="10.140625" style="2" bestFit="1" customWidth="1"/>
    <col min="2" max="2" width="8.7109375" style="2" customWidth="1"/>
    <col min="3" max="16384" width="8.85546875" style="2"/>
  </cols>
  <sheetData>
    <row r="1" spans="1:11" x14ac:dyDescent="0.25">
      <c r="A1" s="1" t="s">
        <v>0</v>
      </c>
      <c r="C1" s="8" t="s">
        <v>8</v>
      </c>
      <c r="D1" s="8" t="s">
        <v>4</v>
      </c>
      <c r="F1" s="8" t="s">
        <v>8</v>
      </c>
      <c r="G1" s="8" t="s">
        <v>4</v>
      </c>
    </row>
    <row r="2" spans="1:11" x14ac:dyDescent="0.25">
      <c r="A2" s="3">
        <v>43191</v>
      </c>
      <c r="C2" s="8">
        <v>1</v>
      </c>
      <c r="D2" s="9" t="s">
        <v>3</v>
      </c>
      <c r="F2" s="8">
        <v>1</v>
      </c>
      <c r="G2" s="9" t="s">
        <v>3</v>
      </c>
    </row>
    <row r="3" spans="1:11" x14ac:dyDescent="0.25">
      <c r="A3" s="3">
        <v>43197</v>
      </c>
      <c r="C3" s="8" t="s">
        <v>9</v>
      </c>
      <c r="D3" s="9" t="s">
        <v>5</v>
      </c>
      <c r="F3" s="8" t="s">
        <v>9</v>
      </c>
      <c r="G3" s="9" t="s">
        <v>3</v>
      </c>
    </row>
    <row r="4" spans="1:11" x14ac:dyDescent="0.25">
      <c r="A4" s="3">
        <v>43198</v>
      </c>
      <c r="C4" s="8">
        <v>3</v>
      </c>
      <c r="D4" s="9" t="s">
        <v>6</v>
      </c>
      <c r="F4" s="8">
        <v>3</v>
      </c>
      <c r="G4" s="9" t="s">
        <v>3</v>
      </c>
    </row>
    <row r="5" spans="1:11" x14ac:dyDescent="0.25">
      <c r="A5" s="1"/>
      <c r="C5" s="8">
        <v>4</v>
      </c>
      <c r="D5" s="9" t="s">
        <v>7</v>
      </c>
      <c r="F5" s="8">
        <v>4</v>
      </c>
      <c r="G5" s="9" t="s">
        <v>3</v>
      </c>
    </row>
    <row r="6" spans="1:11" x14ac:dyDescent="0.25">
      <c r="A6" s="1"/>
      <c r="C6" s="8">
        <v>5</v>
      </c>
      <c r="D6" s="9" t="s">
        <v>7</v>
      </c>
      <c r="F6" s="8">
        <v>5</v>
      </c>
      <c r="G6" s="9" t="s">
        <v>7</v>
      </c>
    </row>
    <row r="9" spans="1:11" x14ac:dyDescent="0.25">
      <c r="A9" s="8" t="s">
        <v>2</v>
      </c>
      <c r="B9" s="8" t="s">
        <v>8</v>
      </c>
      <c r="C9" s="8" t="s">
        <v>1</v>
      </c>
    </row>
    <row r="10" spans="1:11" x14ac:dyDescent="0.25">
      <c r="A10" s="8"/>
      <c r="B10" s="8"/>
      <c r="C10" s="10" t="s">
        <v>10</v>
      </c>
      <c r="E10" s="11" t="s">
        <v>11</v>
      </c>
      <c r="F10" s="11"/>
      <c r="G10" s="11"/>
      <c r="H10" s="11"/>
      <c r="I10" s="11"/>
    </row>
    <row r="11" spans="1:11" x14ac:dyDescent="0.25">
      <c r="A11" s="3">
        <v>43191</v>
      </c>
      <c r="B11" s="1" t="s">
        <v>9</v>
      </c>
      <c r="C11" s="5" t="str">
        <f>VLOOKUP(B11,IF(ISNA(MATCH(A11,$A$2:$A$6,)),$C$2:$D$6,$F$2:$G$6),2,0)</f>
        <v>Лада</v>
      </c>
      <c r="E11" s="6" t="b">
        <f>IF(ISNA(MATCH(A11,$A$2:$A$6,)),INDEX($G$2:$G$6,MATCH(B11,$F$2:$F$6,0),0))</f>
        <v>0</v>
      </c>
      <c r="F11" s="7" t="b">
        <f>IF(ISNA(MATCH(A11,$A$2:$A$6,)),INDEX($G$2:$G$6,MATCH(B11,$F$2:$F$6,0),INDEX($D$2:$D$6,MATCH(B11,$C$2:$C$6,0))))</f>
        <v>0</v>
      </c>
      <c r="G11" s="2" t="e">
        <f>INDEX($D$2:$D$6,$G$2:$G$6,IF(ISNA(MATCH(A11,$A$2:$A$6,)),MATCH(B11,$C$2:$C$6,MATCH(B11,$F$2:$F6,0)),0))</f>
        <v>#VALUE!</v>
      </c>
      <c r="H11" s="2" t="e">
        <f>INDEX($G$2:$G$6,IF(ISNA(MATCH(A11,$A$2:$A$6,)),MATCH(B11,$F$2:$F$6,0),0))</f>
        <v>#VALUE!</v>
      </c>
      <c r="I11" s="2" t="e">
        <f>INDEX($D$2:$D$6,$G$2:$G$6,IF(ISNA(MATCH(A11,$A$2:$A$6,)),MATCH(B11,$C$2:$C$6,MATCH(B11,$F$2:$F6,0)),0))</f>
        <v>#VALUE!</v>
      </c>
      <c r="J11" s="2" t="str">
        <f>INDEX(IF(ISNA(MATCH(A11,$A$2:$A$6,)),$D$2:$D$6,$G$2:$G$6),MATCH(B11,$C$2:$C$6,0))</f>
        <v>Лада</v>
      </c>
      <c r="K11" s="2" t="str">
        <f>IF(ISNA(MATCH(A11,$A$2:$A$6,)),INDEX($D$2:$D$6,MATCH(B11,$C$2:$C$6,0)),INDEX($G$2:$G$6,MATCH(B11,$F$2:$F$6,0)))</f>
        <v>Лада</v>
      </c>
    </row>
    <row r="12" spans="1:11" x14ac:dyDescent="0.25">
      <c r="A12" s="3">
        <v>43192</v>
      </c>
      <c r="B12" s="1" t="s">
        <v>9</v>
      </c>
      <c r="C12" s="5" t="str">
        <f>VLOOKUP(B12,IF(ISNA(MATCH(A12,$A$2:$A$6,)),$C$2:$D$6,$F$2:$G$6),2,0)</f>
        <v>Мазда</v>
      </c>
      <c r="E12" s="6" t="str">
        <f>IF(ISNA(MATCH(A12,$A$2:$A$6,)),INDEX($G$2:$G$6,MATCH(B12,$F$2:$F$6,0),0))</f>
        <v>Лада</v>
      </c>
      <c r="F12" s="7" t="e">
        <f>IF(ISNA(MATCH(A12,$A$2:$A$6,)),INDEX($G$2:$G$6,MATCH(B12,$F$2:$F$6,0),INDEX($D$2:$D$6,MATCH(B12,$C$2:$C$6,0))))</f>
        <v>#VALUE!</v>
      </c>
      <c r="G12" s="2" t="e">
        <f>INDEX($D$2:$D$6,$G$2:$G$6,IF(ISNA(MATCH(A12,$A$2:$A$6,)),MATCH(B12,$C$2:$C$6,MATCH(B12,$F$2:$F7,0)),0))</f>
        <v>#VALUE!</v>
      </c>
      <c r="H12" s="2" t="str">
        <f>INDEX($G$2:$G$6,IF(ISNA(MATCH(A12,$A$2:$A$6,)),MATCH(B12,$F$2:$F$6,0),0))</f>
        <v>Лада</v>
      </c>
      <c r="I12" s="2" t="str">
        <f>INDEX($D$2:$D$6,IF(ISNA(MATCH(A12,$A$2:$A$6,)),MATCH(B12,$C$2:$C$6,0),0))</f>
        <v>Мазда</v>
      </c>
      <c r="J12" s="2" t="str">
        <f>INDEX(IF(ISNA(MATCH(A12,$A$2:$A$6,)),$D$2:$D$6,$G$2:$G$6),MATCH(B12,$C$2:$C$6,0))</f>
        <v>Мазда</v>
      </c>
      <c r="K12" s="2" t="str">
        <f>IF(ISNA(MATCH(A12,$A$2:$A$6,)),INDEX($D$2:$D$6,MATCH(B12,$C$2:$C$6,0)),INDEX($G$2:$G$6,MATCH(B12,$F$2:$F$6,0)))</f>
        <v>Мазда</v>
      </c>
    </row>
    <row r="13" spans="1:11" x14ac:dyDescent="0.25">
      <c r="A13" s="4"/>
    </row>
    <row r="14" spans="1:11" x14ac:dyDescent="0.25">
      <c r="A14" s="4"/>
    </row>
    <row r="15" spans="1:11" x14ac:dyDescent="0.25">
      <c r="A15" s="4"/>
    </row>
    <row r="16" spans="1:11" x14ac:dyDescent="0.25">
      <c r="A16" s="4"/>
    </row>
    <row r="17" spans="1:1" x14ac:dyDescent="0.25">
      <c r="A17" s="4"/>
    </row>
    <row r="18" spans="1:1" x14ac:dyDescent="0.25">
      <c r="A18" s="4"/>
    </row>
  </sheetData>
  <mergeCells count="1">
    <mergeCell ref="E10:I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2018-04-21T04:45:56Z</dcterms:modified>
</cp:coreProperties>
</file>