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595"/>
  </bookViews>
  <sheets>
    <sheet name="март" sheetId="2" r:id="rId1"/>
    <sheet name="Лист1" sheetId="1" r:id="rId2"/>
  </sheets>
  <calcPr calcId="152511" refMode="R1C1"/>
</workbook>
</file>

<file path=xl/calcChain.xml><?xml version="1.0" encoding="utf-8"?>
<calcChain xmlns="http://schemas.openxmlformats.org/spreadsheetml/2006/main">
  <c r="H35" i="2" l="1"/>
  <c r="H34" i="2"/>
  <c r="I2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K11" i="2"/>
  <c r="G3" i="2"/>
  <c r="D3" i="2"/>
  <c r="G1" i="2"/>
  <c r="L11" i="2"/>
  <c r="J1" i="2"/>
  <c r="L1" i="2"/>
  <c r="K6" i="2"/>
  <c r="K8" i="2"/>
  <c r="K10" i="2"/>
  <c r="K12" i="2"/>
  <c r="I1" i="2"/>
  <c r="K1" i="2"/>
  <c r="M1" i="2"/>
  <c r="J2" i="2"/>
  <c r="K7" i="2"/>
  <c r="L7" i="2"/>
  <c r="K9" i="2"/>
  <c r="L9" i="2"/>
  <c r="L10" i="2"/>
  <c r="K13" i="2"/>
  <c r="L6" i="2"/>
  <c r="L12" i="2"/>
  <c r="L8" i="2"/>
</calcChain>
</file>

<file path=xl/sharedStrings.xml><?xml version="1.0" encoding="utf-8"?>
<sst xmlns="http://schemas.openxmlformats.org/spreadsheetml/2006/main" count="167" uniqueCount="85">
  <si>
    <t>Приглашение в зал повышенной комфортности за 03.2018</t>
  </si>
  <si>
    <t>Всего продаж за февраль:</t>
  </si>
  <si>
    <t>Всего  приглашений:</t>
  </si>
  <si>
    <t>Всего Priority:</t>
  </si>
  <si>
    <t>№</t>
  </si>
  <si>
    <t>Дата</t>
  </si>
  <si>
    <t>ФИО</t>
  </si>
  <si>
    <t>Класс/№ карты</t>
  </si>
  <si>
    <t>Prioriti Pass</t>
  </si>
  <si>
    <t>По дням недели за мес.</t>
  </si>
  <si>
    <t>В среднем</t>
  </si>
  <si>
    <t>Danilenko M.</t>
  </si>
  <si>
    <t>Bussines</t>
  </si>
  <si>
    <t>Danilenko V.</t>
  </si>
  <si>
    <t>Пн</t>
  </si>
  <si>
    <t>Вт</t>
  </si>
  <si>
    <t>Shaprasau V</t>
  </si>
  <si>
    <t>Gold</t>
  </si>
  <si>
    <t>Ср</t>
  </si>
  <si>
    <t>Kuzin R</t>
  </si>
  <si>
    <t>Чт</t>
  </si>
  <si>
    <t>Metalov V</t>
  </si>
  <si>
    <t>Silver</t>
  </si>
  <si>
    <t>Пт</t>
  </si>
  <si>
    <t>Miatselski V</t>
  </si>
  <si>
    <t xml:space="preserve"> </t>
  </si>
  <si>
    <t>Сб</t>
  </si>
  <si>
    <t>Rogkov A</t>
  </si>
  <si>
    <t>Вс</t>
  </si>
  <si>
    <t>Stepanichtcheva</t>
  </si>
  <si>
    <t>Итого:</t>
  </si>
  <si>
    <t>Tarasov A.</t>
  </si>
  <si>
    <t>Kudzin M</t>
  </si>
  <si>
    <t>Pavlytin A</t>
  </si>
  <si>
    <t>Luchyna K</t>
  </si>
  <si>
    <t>Ushakova N</t>
  </si>
  <si>
    <t>Liashchuk U</t>
  </si>
  <si>
    <t>Chudaiev S</t>
  </si>
  <si>
    <t>Shumilava H</t>
  </si>
  <si>
    <t xml:space="preserve">Salmanova </t>
  </si>
  <si>
    <t>Deryvolkov</t>
  </si>
  <si>
    <t>Rjabikin A</t>
  </si>
  <si>
    <t>Kozlov I</t>
  </si>
  <si>
    <t>Luchyn K</t>
  </si>
  <si>
    <t xml:space="preserve">  </t>
  </si>
  <si>
    <t>Sokolovskaya E.</t>
  </si>
  <si>
    <t>Martisov A</t>
  </si>
  <si>
    <t>Kopyl P</t>
  </si>
  <si>
    <t>Marnialo M</t>
  </si>
  <si>
    <t>Dobrovliansk S</t>
  </si>
  <si>
    <t>Rozhkov A</t>
  </si>
  <si>
    <t>Pavletsov I.</t>
  </si>
  <si>
    <t>Linnik K</t>
  </si>
  <si>
    <t>Karchuk</t>
  </si>
  <si>
    <t xml:space="preserve">Kozlov </t>
  </si>
  <si>
    <t>Kalenyuk R</t>
  </si>
  <si>
    <t>Mitsiash K</t>
  </si>
  <si>
    <t>Bezmen P</t>
  </si>
  <si>
    <t>Rozeuberg R</t>
  </si>
  <si>
    <t>Andreieva V</t>
  </si>
  <si>
    <t>Tyarenko</t>
  </si>
  <si>
    <t>Mirnyy D</t>
  </si>
  <si>
    <t>Guzeina I</t>
  </si>
  <si>
    <t>Makarov S.</t>
  </si>
  <si>
    <t>Журавльов Е.</t>
  </si>
  <si>
    <t>Alieksieiev M.</t>
  </si>
  <si>
    <t>Павлюк М.</t>
  </si>
  <si>
    <t>Asadov B</t>
  </si>
  <si>
    <t>Petrov M</t>
  </si>
  <si>
    <t>Tarasav A.</t>
  </si>
  <si>
    <t>Prokhorenko</t>
  </si>
  <si>
    <t>Belash H.</t>
  </si>
  <si>
    <t>Dmitrieva S</t>
  </si>
  <si>
    <t>Schobel P.</t>
  </si>
  <si>
    <t>Цымбалов А</t>
  </si>
  <si>
    <t>Gerasimov V</t>
  </si>
  <si>
    <t>Tarasynskyi O</t>
  </si>
  <si>
    <t>Sokolovska I.</t>
  </si>
  <si>
    <t>Triukhan V.</t>
  </si>
  <si>
    <t>Safir L.</t>
  </si>
  <si>
    <t xml:space="preserve">Kudryavtsev </t>
  </si>
  <si>
    <t>Udod P</t>
  </si>
  <si>
    <t>Mironova O.</t>
  </si>
  <si>
    <t>Matsiash K</t>
  </si>
  <si>
    <t>Omelchenko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</si>
</sst>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"/>
    <numFmt numFmtId="165" formatCode="dd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4" applyNumberFormat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3" xfId="0" applyBorder="1"/>
    <xf numFmtId="0" fontId="0" fillId="3" borderId="3" xfId="0" applyFill="1" applyBorder="1"/>
    <xf numFmtId="16" fontId="0" fillId="3" borderId="3" xfId="0" applyNumberFormat="1" applyFill="1" applyBorder="1"/>
    <xf numFmtId="0" fontId="0" fillId="0" borderId="3" xfId="0" applyFill="1" applyBorder="1" applyAlignment="1">
      <alignment horizontal="right"/>
    </xf>
    <xf numFmtId="16" fontId="0" fillId="0" borderId="3" xfId="0" applyNumberFormat="1" applyBorder="1"/>
    <xf numFmtId="164" fontId="0" fillId="0" borderId="3" xfId="0" applyNumberFormat="1" applyBorder="1"/>
    <xf numFmtId="164" fontId="2" fillId="3" borderId="4" xfId="1" applyNumberFormat="1" applyFont="1" applyFill="1"/>
    <xf numFmtId="0" fontId="2" fillId="3" borderId="4" xfId="1" applyFont="1" applyFill="1"/>
    <xf numFmtId="1" fontId="0" fillId="3" borderId="4" xfId="0" applyNumberFormat="1" applyFont="1" applyFill="1" applyBorder="1"/>
    <xf numFmtId="0" fontId="0" fillId="3" borderId="3" xfId="0" applyFill="1" applyBorder="1" applyAlignment="1">
      <alignment horizontal="right"/>
    </xf>
    <xf numFmtId="0" fontId="0" fillId="0" borderId="3" xfId="0" applyFill="1" applyBorder="1"/>
    <xf numFmtId="164" fontId="2" fillId="3" borderId="4" xfId="1" applyNumberFormat="1" applyFont="1" applyFill="1" applyBorder="1"/>
    <xf numFmtId="0" fontId="2" fillId="3" borderId="4" xfId="1" applyFont="1" applyFill="1" applyBorder="1"/>
    <xf numFmtId="0" fontId="0" fillId="3" borderId="4" xfId="0" applyFont="1" applyFill="1" applyBorder="1"/>
    <xf numFmtId="1" fontId="0" fillId="0" borderId="0" xfId="0" applyNumberFormat="1"/>
    <xf numFmtId="165" fontId="0" fillId="0" borderId="3" xfId="0" applyNumberFormat="1" applyBorder="1"/>
    <xf numFmtId="16" fontId="0" fillId="4" borderId="3" xfId="0" applyNumberFormat="1" applyFill="1" applyBorder="1"/>
    <xf numFmtId="0" fontId="0" fillId="4" borderId="3" xfId="0" applyFill="1" applyBorder="1"/>
    <xf numFmtId="0" fontId="0" fillId="4" borderId="3" xfId="0" applyFill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49" fontId="2" fillId="3" borderId="4" xfId="1" applyNumberFormat="1" applyFont="1" applyFill="1" applyAlignment="1">
      <alignment horizontal="center" wrapText="1"/>
    </xf>
    <xf numFmtId="49" fontId="0" fillId="3" borderId="4" xfId="0" applyNumberFormat="1" applyFont="1" applyFill="1" applyBorder="1" applyAlignment="1">
      <alignment horizontal="center" wrapText="1"/>
    </xf>
  </cellXfs>
  <cellStyles count="2">
    <cellStyle name="Вывод" xfId="1" builtinId="21"/>
    <cellStyle name="Обычный" xfId="0" builtinId="0"/>
  </cellStyles>
  <dxfs count="7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3"/>
  <sheetViews>
    <sheetView tabSelected="1" workbookViewId="0">
      <selection activeCell="N14" sqref="N14"/>
    </sheetView>
  </sheetViews>
  <sheetFormatPr defaultRowHeight="15" x14ac:dyDescent="0.25"/>
  <cols>
    <col min="1" max="1" width="10.28515625" customWidth="1"/>
    <col min="2" max="2" width="15.42578125" customWidth="1"/>
    <col min="3" max="3" width="26.28515625" customWidth="1"/>
    <col min="4" max="4" width="22.140625" customWidth="1"/>
    <col min="7" max="7" width="16.42578125" customWidth="1"/>
    <col min="8" max="8" width="6.28515625" customWidth="1"/>
    <col min="10" max="10" width="7.7109375" customWidth="1"/>
    <col min="11" max="11" width="6.85546875" customWidth="1"/>
    <col min="12" max="12" width="9.28515625" customWidth="1"/>
  </cols>
  <sheetData>
    <row r="1" spans="1:13" x14ac:dyDescent="0.25">
      <c r="B1" t="s">
        <v>0</v>
      </c>
      <c r="E1" s="28" t="s">
        <v>1</v>
      </c>
      <c r="F1" s="28"/>
      <c r="G1" s="30" t="e">
        <f>SUM(#REF!)</f>
        <v>#REF!</v>
      </c>
      <c r="I1" s="1">
        <f>COUNTIF(H5:H35,J6)</f>
        <v>4</v>
      </c>
      <c r="J1" s="1">
        <f>COUNTIF(H5:H35,J7)</f>
        <v>4</v>
      </c>
      <c r="K1" s="1">
        <f>COUNTIF(H5:H35,J8)</f>
        <v>4</v>
      </c>
      <c r="L1" s="1">
        <f>COUNTIF(H5:H35,J9)</f>
        <v>5</v>
      </c>
      <c r="M1" s="1">
        <f>COUNTIF(H5:H35,J10)</f>
        <v>5</v>
      </c>
    </row>
    <row r="2" spans="1:13" x14ac:dyDescent="0.25">
      <c r="E2" s="29"/>
      <c r="F2" s="29"/>
      <c r="G2" s="31"/>
      <c r="I2" s="1">
        <f>COUNTIF(H5:H35,J11)</f>
        <v>5</v>
      </c>
      <c r="J2" s="1">
        <f>COUNTIF(H5:H35,J12)</f>
        <v>4</v>
      </c>
      <c r="K2" s="1"/>
      <c r="L2" s="1"/>
      <c r="M2" s="1"/>
    </row>
    <row r="3" spans="1:13" ht="29.25" customHeight="1" x14ac:dyDescent="0.25">
      <c r="C3" s="2" t="s">
        <v>2</v>
      </c>
      <c r="D3" s="3">
        <f>COUNTA(C5:C201)</f>
        <v>72</v>
      </c>
      <c r="E3" s="4"/>
      <c r="F3" s="5" t="s">
        <v>3</v>
      </c>
      <c r="G3" s="6">
        <f>SUM(G5:G199)</f>
        <v>762</v>
      </c>
    </row>
    <row r="4" spans="1:13" ht="15" customHeight="1" x14ac:dyDescent="0.25">
      <c r="A4" s="7" t="s">
        <v>4</v>
      </c>
      <c r="B4" s="7" t="s">
        <v>5</v>
      </c>
      <c r="C4" s="7" t="s">
        <v>6</v>
      </c>
      <c r="D4" s="8" t="s">
        <v>7</v>
      </c>
      <c r="F4" s="9" t="s">
        <v>8</v>
      </c>
      <c r="G4" s="9"/>
      <c r="H4" s="9"/>
      <c r="J4" s="32" t="s">
        <v>9</v>
      </c>
      <c r="K4" s="32"/>
      <c r="L4" s="33" t="s">
        <v>10</v>
      </c>
    </row>
    <row r="5" spans="1:13" x14ac:dyDescent="0.25">
      <c r="A5" s="10">
        <v>498</v>
      </c>
      <c r="B5" s="11">
        <v>43160</v>
      </c>
      <c r="C5" s="11" t="s">
        <v>11</v>
      </c>
      <c r="D5" s="12" t="s">
        <v>12</v>
      </c>
      <c r="F5" s="13">
        <v>43160</v>
      </c>
      <c r="G5" s="9">
        <v>22</v>
      </c>
      <c r="H5" s="14" t="str">
        <f>CHOOSE(WEEKDAY(F5,2),"Пн","Вт","Ср","Чт","Пт","Сб","Вс")</f>
        <v>Чт</v>
      </c>
      <c r="J5" s="32"/>
      <c r="K5" s="32"/>
      <c r="L5" s="33"/>
    </row>
    <row r="6" spans="1:13" x14ac:dyDescent="0.25">
      <c r="A6" s="10">
        <v>499</v>
      </c>
      <c r="B6" s="11">
        <v>43160</v>
      </c>
      <c r="C6" s="11" t="s">
        <v>13</v>
      </c>
      <c r="D6" s="12" t="s">
        <v>12</v>
      </c>
      <c r="F6" s="13">
        <v>43161</v>
      </c>
      <c r="G6" s="9">
        <v>23</v>
      </c>
      <c r="H6" s="14" t="str">
        <f t="shared" ref="H6:H35" si="0">CHOOSE(WEEKDAY(F6,2),"Пн","Вт","Ср","Чт","Пт","Сб","Вс")</f>
        <v>Пт</v>
      </c>
      <c r="J6" s="15" t="s">
        <v>14</v>
      </c>
      <c r="K6" s="16">
        <f>SUMIF(H$5:H$35,J6,G$5:G$35)</f>
        <v>64</v>
      </c>
      <c r="L6" s="17">
        <f>K6/I1</f>
        <v>16</v>
      </c>
    </row>
    <row r="7" spans="1:13" x14ac:dyDescent="0.25">
      <c r="A7" s="10">
        <v>500</v>
      </c>
      <c r="B7" s="11">
        <v>43160</v>
      </c>
      <c r="C7" s="11" t="s">
        <v>11</v>
      </c>
      <c r="D7" s="18" t="s">
        <v>12</v>
      </c>
      <c r="F7" s="13">
        <v>43162</v>
      </c>
      <c r="G7" s="9">
        <v>35</v>
      </c>
      <c r="H7" s="14" t="str">
        <f t="shared" si="0"/>
        <v>Сб</v>
      </c>
      <c r="J7" s="15" t="s">
        <v>15</v>
      </c>
      <c r="K7" s="16">
        <f t="shared" ref="K7:K12" si="1">SUMIF(H$5:H$35,J7,G$5:G$35)</f>
        <v>110</v>
      </c>
      <c r="L7" s="17">
        <f>K7/J1</f>
        <v>27.5</v>
      </c>
    </row>
    <row r="8" spans="1:13" x14ac:dyDescent="0.25">
      <c r="A8" s="10">
        <v>502</v>
      </c>
      <c r="B8" s="11">
        <v>43160</v>
      </c>
      <c r="C8" s="10" t="s">
        <v>16</v>
      </c>
      <c r="D8" s="18" t="s">
        <v>17</v>
      </c>
      <c r="F8" s="13">
        <v>43163</v>
      </c>
      <c r="G8" s="19">
        <v>18</v>
      </c>
      <c r="H8" s="14" t="str">
        <f t="shared" si="0"/>
        <v>Вс</v>
      </c>
      <c r="J8" s="15" t="s">
        <v>18</v>
      </c>
      <c r="K8" s="16">
        <f t="shared" si="1"/>
        <v>91</v>
      </c>
      <c r="L8" s="17">
        <f>K8/K1</f>
        <v>22.75</v>
      </c>
    </row>
    <row r="9" spans="1:13" x14ac:dyDescent="0.25">
      <c r="A9" s="10">
        <v>503</v>
      </c>
      <c r="B9" s="11">
        <v>43161</v>
      </c>
      <c r="C9" s="10" t="s">
        <v>19</v>
      </c>
      <c r="D9" s="18" t="s">
        <v>17</v>
      </c>
      <c r="F9" s="13">
        <v>43164</v>
      </c>
      <c r="G9" s="19">
        <v>0</v>
      </c>
      <c r="H9" s="14" t="str">
        <f t="shared" si="0"/>
        <v>Пн</v>
      </c>
      <c r="J9" s="15" t="s">
        <v>20</v>
      </c>
      <c r="K9" s="16">
        <f t="shared" si="1"/>
        <v>158</v>
      </c>
      <c r="L9" s="17">
        <f>K9/L1</f>
        <v>31.6</v>
      </c>
    </row>
    <row r="10" spans="1:13" x14ac:dyDescent="0.25">
      <c r="A10" s="10">
        <v>505</v>
      </c>
      <c r="B10" s="11">
        <v>43161</v>
      </c>
      <c r="C10" s="10" t="s">
        <v>21</v>
      </c>
      <c r="D10" s="18" t="s">
        <v>22</v>
      </c>
      <c r="F10" s="13">
        <v>43165</v>
      </c>
      <c r="G10" s="19">
        <v>48</v>
      </c>
      <c r="H10" s="14" t="str">
        <f t="shared" si="0"/>
        <v>Вт</v>
      </c>
      <c r="J10" s="15" t="s">
        <v>23</v>
      </c>
      <c r="K10" s="16">
        <f t="shared" si="1"/>
        <v>138</v>
      </c>
      <c r="L10" s="17">
        <f>K10/M1</f>
        <v>27.6</v>
      </c>
    </row>
    <row r="11" spans="1:13" x14ac:dyDescent="0.25">
      <c r="A11" s="10">
        <v>507</v>
      </c>
      <c r="B11" s="11">
        <v>43161</v>
      </c>
      <c r="C11" s="19" t="s">
        <v>24</v>
      </c>
      <c r="D11" s="12" t="s">
        <v>22</v>
      </c>
      <c r="F11" s="13">
        <v>43166</v>
      </c>
      <c r="G11" s="9">
        <v>36</v>
      </c>
      <c r="H11" s="14" t="str">
        <f t="shared" si="0"/>
        <v>Ср</v>
      </c>
      <c r="I11" t="s">
        <v>25</v>
      </c>
      <c r="J11" s="15" t="s">
        <v>26</v>
      </c>
      <c r="K11" s="16">
        <f t="shared" si="1"/>
        <v>116</v>
      </c>
      <c r="L11" s="17">
        <f>K11/I2</f>
        <v>23.2</v>
      </c>
    </row>
    <row r="12" spans="1:13" x14ac:dyDescent="0.25">
      <c r="A12" s="10">
        <v>513</v>
      </c>
      <c r="B12" s="11">
        <v>43161</v>
      </c>
      <c r="C12" s="9" t="s">
        <v>27</v>
      </c>
      <c r="D12" s="12" t="s">
        <v>17</v>
      </c>
      <c r="F12" s="13">
        <v>43167</v>
      </c>
      <c r="G12" s="9">
        <v>56</v>
      </c>
      <c r="H12" s="14" t="str">
        <f t="shared" si="0"/>
        <v>Чт</v>
      </c>
      <c r="J12" s="15" t="s">
        <v>28</v>
      </c>
      <c r="K12" s="16">
        <f t="shared" si="1"/>
        <v>85</v>
      </c>
      <c r="L12" s="17">
        <f>K12/J2</f>
        <v>21.25</v>
      </c>
    </row>
    <row r="13" spans="1:13" x14ac:dyDescent="0.25">
      <c r="A13" s="10">
        <v>514</v>
      </c>
      <c r="B13" s="11">
        <v>43161</v>
      </c>
      <c r="C13" s="9" t="s">
        <v>29</v>
      </c>
      <c r="D13" s="12" t="s">
        <v>22</v>
      </c>
      <c r="F13" s="13">
        <v>43168</v>
      </c>
      <c r="G13" s="9">
        <v>26</v>
      </c>
      <c r="H13" s="14" t="str">
        <f t="shared" si="0"/>
        <v>Пт</v>
      </c>
      <c r="J13" s="20" t="s">
        <v>30</v>
      </c>
      <c r="K13" s="21">
        <f>SUM(K6:K12)</f>
        <v>762</v>
      </c>
      <c r="L13" s="22"/>
    </row>
    <row r="14" spans="1:13" x14ac:dyDescent="0.25">
      <c r="A14" s="10">
        <v>515</v>
      </c>
      <c r="B14" s="11">
        <v>43161</v>
      </c>
      <c r="C14" s="19" t="s">
        <v>31</v>
      </c>
      <c r="D14" s="12" t="s">
        <v>22</v>
      </c>
      <c r="F14" s="13">
        <v>43169</v>
      </c>
      <c r="G14" s="9">
        <v>22</v>
      </c>
      <c r="H14" s="14" t="str">
        <f t="shared" si="0"/>
        <v>Сб</v>
      </c>
    </row>
    <row r="15" spans="1:13" x14ac:dyDescent="0.25">
      <c r="A15" s="10">
        <v>516</v>
      </c>
      <c r="B15" s="11">
        <v>43162</v>
      </c>
      <c r="C15" s="10" t="s">
        <v>32</v>
      </c>
      <c r="D15" s="12" t="s">
        <v>22</v>
      </c>
      <c r="F15" s="13">
        <v>43170</v>
      </c>
      <c r="G15" s="9">
        <v>20</v>
      </c>
      <c r="H15" s="14" t="str">
        <f t="shared" si="0"/>
        <v>Вс</v>
      </c>
      <c r="L15" s="23"/>
    </row>
    <row r="16" spans="1:13" x14ac:dyDescent="0.25">
      <c r="A16" s="10">
        <v>517</v>
      </c>
      <c r="B16" s="11">
        <v>43163</v>
      </c>
      <c r="C16" s="10" t="s">
        <v>33</v>
      </c>
      <c r="D16" s="18" t="s">
        <v>17</v>
      </c>
      <c r="F16" s="13">
        <v>43171</v>
      </c>
      <c r="G16" s="9">
        <v>21</v>
      </c>
      <c r="H16" s="14" t="str">
        <f t="shared" si="0"/>
        <v>Пн</v>
      </c>
    </row>
    <row r="17" spans="1:11" x14ac:dyDescent="0.25">
      <c r="A17" s="10">
        <v>518</v>
      </c>
      <c r="B17" s="11">
        <v>43163</v>
      </c>
      <c r="C17" s="10" t="s">
        <v>34</v>
      </c>
      <c r="D17" s="18" t="s">
        <v>17</v>
      </c>
      <c r="F17" s="13">
        <v>43172</v>
      </c>
      <c r="G17" s="9">
        <v>13</v>
      </c>
      <c r="H17" s="14" t="str">
        <f t="shared" si="0"/>
        <v>Вт</v>
      </c>
    </row>
    <row r="18" spans="1:11" x14ac:dyDescent="0.25">
      <c r="A18" s="10">
        <v>519</v>
      </c>
      <c r="B18" s="11">
        <v>43165</v>
      </c>
      <c r="C18" s="10" t="s">
        <v>35</v>
      </c>
      <c r="D18" s="18" t="s">
        <v>22</v>
      </c>
      <c r="F18" s="13">
        <v>43173</v>
      </c>
      <c r="G18" s="9">
        <v>19</v>
      </c>
      <c r="H18" s="14" t="str">
        <f t="shared" si="0"/>
        <v>Ср</v>
      </c>
    </row>
    <row r="19" spans="1:11" x14ac:dyDescent="0.25">
      <c r="A19" s="10">
        <v>520</v>
      </c>
      <c r="B19" s="11">
        <v>43165</v>
      </c>
      <c r="C19" s="9" t="s">
        <v>36</v>
      </c>
      <c r="D19" s="12" t="s">
        <v>22</v>
      </c>
      <c r="F19" s="13">
        <v>43174</v>
      </c>
      <c r="G19" s="9">
        <v>24</v>
      </c>
      <c r="H19" s="14" t="str">
        <f t="shared" si="0"/>
        <v>Чт</v>
      </c>
    </row>
    <row r="20" spans="1:11" x14ac:dyDescent="0.25">
      <c r="A20" s="10">
        <v>521</v>
      </c>
      <c r="B20" s="11">
        <v>43168</v>
      </c>
      <c r="C20" s="10" t="s">
        <v>37</v>
      </c>
      <c r="D20" s="12" t="s">
        <v>22</v>
      </c>
      <c r="F20" s="13">
        <v>43175</v>
      </c>
      <c r="G20" s="9">
        <v>29</v>
      </c>
      <c r="H20" s="14" t="str">
        <f t="shared" si="0"/>
        <v>Пт</v>
      </c>
    </row>
    <row r="21" spans="1:11" x14ac:dyDescent="0.25">
      <c r="A21" s="10">
        <v>522</v>
      </c>
      <c r="B21" s="11">
        <v>43168</v>
      </c>
      <c r="C21" s="10" t="s">
        <v>38</v>
      </c>
      <c r="D21" s="12" t="s">
        <v>22</v>
      </c>
      <c r="F21" s="13">
        <v>43176</v>
      </c>
      <c r="G21" s="9">
        <v>15</v>
      </c>
      <c r="H21" s="14" t="str">
        <f t="shared" si="0"/>
        <v>Сб</v>
      </c>
    </row>
    <row r="22" spans="1:11" x14ac:dyDescent="0.25">
      <c r="A22" s="10">
        <v>526</v>
      </c>
      <c r="B22" s="11">
        <v>43170</v>
      </c>
      <c r="C22" s="10" t="s">
        <v>39</v>
      </c>
      <c r="D22" s="18" t="s">
        <v>12</v>
      </c>
      <c r="F22" s="13">
        <v>43177</v>
      </c>
      <c r="G22" s="9">
        <v>35</v>
      </c>
      <c r="H22" s="14" t="str">
        <f t="shared" si="0"/>
        <v>Вс</v>
      </c>
    </row>
    <row r="23" spans="1:11" x14ac:dyDescent="0.25">
      <c r="A23" s="10">
        <v>527</v>
      </c>
      <c r="B23" s="11">
        <v>43170</v>
      </c>
      <c r="C23" s="10" t="s">
        <v>40</v>
      </c>
      <c r="D23" s="18" t="s">
        <v>12</v>
      </c>
      <c r="F23" s="13">
        <v>43178</v>
      </c>
      <c r="G23" s="9">
        <v>13</v>
      </c>
      <c r="H23" s="14" t="str">
        <f t="shared" si="0"/>
        <v>Пн</v>
      </c>
    </row>
    <row r="24" spans="1:11" x14ac:dyDescent="0.25">
      <c r="A24" s="10">
        <v>528</v>
      </c>
      <c r="B24" s="11">
        <v>43170</v>
      </c>
      <c r="C24" s="10" t="s">
        <v>41</v>
      </c>
      <c r="D24" s="18" t="s">
        <v>12</v>
      </c>
      <c r="F24" s="13">
        <v>43179</v>
      </c>
      <c r="G24" s="9">
        <v>22</v>
      </c>
      <c r="H24" s="14" t="str">
        <f t="shared" si="0"/>
        <v>Вт</v>
      </c>
    </row>
    <row r="25" spans="1:11" x14ac:dyDescent="0.25">
      <c r="A25" s="10">
        <v>529</v>
      </c>
      <c r="B25" s="11">
        <v>43170</v>
      </c>
      <c r="C25" s="10" t="s">
        <v>42</v>
      </c>
      <c r="D25" s="18" t="s">
        <v>17</v>
      </c>
      <c r="F25" s="13">
        <v>43180</v>
      </c>
      <c r="G25" s="9">
        <v>23</v>
      </c>
      <c r="H25" s="14" t="str">
        <f t="shared" si="0"/>
        <v>Ср</v>
      </c>
      <c r="K25" t="s">
        <v>25</v>
      </c>
    </row>
    <row r="26" spans="1:11" x14ac:dyDescent="0.25">
      <c r="A26" s="10">
        <v>530</v>
      </c>
      <c r="B26" s="11">
        <v>43170</v>
      </c>
      <c r="C26" s="10" t="s">
        <v>43</v>
      </c>
      <c r="D26" s="18" t="s">
        <v>17</v>
      </c>
      <c r="F26" s="13">
        <v>43181</v>
      </c>
      <c r="G26" s="9">
        <v>14</v>
      </c>
      <c r="H26" s="14" t="str">
        <f t="shared" si="0"/>
        <v>Чт</v>
      </c>
      <c r="J26" t="s">
        <v>44</v>
      </c>
    </row>
    <row r="27" spans="1:11" x14ac:dyDescent="0.25">
      <c r="A27" s="10">
        <v>531</v>
      </c>
      <c r="B27" s="11">
        <v>43170</v>
      </c>
      <c r="C27" s="10" t="s">
        <v>45</v>
      </c>
      <c r="D27" s="18" t="s">
        <v>22</v>
      </c>
      <c r="F27" s="13">
        <v>43182</v>
      </c>
      <c r="G27" s="9">
        <v>23</v>
      </c>
      <c r="H27" s="14" t="str">
        <f t="shared" si="0"/>
        <v>Пт</v>
      </c>
    </row>
    <row r="28" spans="1:11" x14ac:dyDescent="0.25">
      <c r="A28" s="10">
        <v>534</v>
      </c>
      <c r="B28" s="11">
        <v>43171</v>
      </c>
      <c r="C28" s="10" t="s">
        <v>46</v>
      </c>
      <c r="D28" s="18" t="s">
        <v>17</v>
      </c>
      <c r="F28" s="13">
        <v>43183</v>
      </c>
      <c r="G28" s="9">
        <v>23</v>
      </c>
      <c r="H28" s="14" t="str">
        <f t="shared" si="0"/>
        <v>Сб</v>
      </c>
    </row>
    <row r="29" spans="1:11" x14ac:dyDescent="0.25">
      <c r="A29" s="10">
        <v>536</v>
      </c>
      <c r="B29" s="11">
        <v>43171</v>
      </c>
      <c r="C29" s="10" t="s">
        <v>47</v>
      </c>
      <c r="D29" s="18" t="s">
        <v>12</v>
      </c>
      <c r="F29" s="13">
        <v>43184</v>
      </c>
      <c r="G29" s="9">
        <v>12</v>
      </c>
      <c r="H29" s="14" t="str">
        <f t="shared" si="0"/>
        <v>Вс</v>
      </c>
    </row>
    <row r="30" spans="1:11" x14ac:dyDescent="0.25">
      <c r="A30" s="10">
        <v>537</v>
      </c>
      <c r="B30" s="11">
        <v>43174</v>
      </c>
      <c r="C30" s="10" t="s">
        <v>48</v>
      </c>
      <c r="D30" s="18" t="s">
        <v>22</v>
      </c>
      <c r="F30" s="13">
        <v>43185</v>
      </c>
      <c r="G30" s="9">
        <v>30</v>
      </c>
      <c r="H30" s="14" t="str">
        <f t="shared" si="0"/>
        <v>Пн</v>
      </c>
    </row>
    <row r="31" spans="1:11" x14ac:dyDescent="0.25">
      <c r="A31" s="10">
        <v>538</v>
      </c>
      <c r="B31" s="11">
        <v>43174</v>
      </c>
      <c r="C31" s="10" t="s">
        <v>49</v>
      </c>
      <c r="D31" s="18" t="s">
        <v>22</v>
      </c>
      <c r="F31" s="13">
        <v>43186</v>
      </c>
      <c r="G31" s="9">
        <v>27</v>
      </c>
      <c r="H31" s="14" t="str">
        <f t="shared" si="0"/>
        <v>Вт</v>
      </c>
    </row>
    <row r="32" spans="1:11" x14ac:dyDescent="0.25">
      <c r="A32" s="10">
        <v>542</v>
      </c>
      <c r="B32" s="11">
        <v>43174</v>
      </c>
      <c r="C32" s="10" t="s">
        <v>50</v>
      </c>
      <c r="D32" s="18" t="s">
        <v>17</v>
      </c>
      <c r="F32" s="13">
        <v>43187</v>
      </c>
      <c r="G32" s="9">
        <v>13</v>
      </c>
      <c r="H32" s="14" t="str">
        <f t="shared" si="0"/>
        <v>Ср</v>
      </c>
    </row>
    <row r="33" spans="1:256" x14ac:dyDescent="0.25">
      <c r="A33" s="10">
        <v>541</v>
      </c>
      <c r="B33" s="11">
        <v>43174</v>
      </c>
      <c r="C33" s="10" t="s">
        <v>51</v>
      </c>
      <c r="D33" s="18" t="s">
        <v>22</v>
      </c>
      <c r="F33" s="13">
        <v>43188</v>
      </c>
      <c r="G33" s="9">
        <v>42</v>
      </c>
      <c r="H33" s="14" t="str">
        <f t="shared" si="0"/>
        <v>Чт</v>
      </c>
      <c r="L33" t="s">
        <v>25</v>
      </c>
    </row>
    <row r="34" spans="1:256" x14ac:dyDescent="0.25">
      <c r="A34" s="10">
        <v>540</v>
      </c>
      <c r="B34" s="11">
        <v>43175</v>
      </c>
      <c r="C34" s="10" t="s">
        <v>52</v>
      </c>
      <c r="D34" s="18" t="s">
        <v>17</v>
      </c>
      <c r="F34" s="13">
        <v>43189</v>
      </c>
      <c r="G34" s="9">
        <v>37</v>
      </c>
      <c r="H34" s="14" t="str">
        <f t="shared" si="0"/>
        <v>Пт</v>
      </c>
    </row>
    <row r="35" spans="1:256" x14ac:dyDescent="0.25">
      <c r="A35" s="10">
        <v>546</v>
      </c>
      <c r="B35" s="11">
        <v>43175</v>
      </c>
      <c r="C35" s="10" t="s">
        <v>53</v>
      </c>
      <c r="D35" s="18" t="s">
        <v>17</v>
      </c>
      <c r="F35" s="13">
        <v>43190</v>
      </c>
      <c r="G35" s="9">
        <v>21</v>
      </c>
      <c r="H35" s="14" t="str">
        <f t="shared" si="0"/>
        <v>Сб</v>
      </c>
    </row>
    <row r="36" spans="1:256" x14ac:dyDescent="0.25">
      <c r="A36" s="10">
        <v>544</v>
      </c>
      <c r="B36" s="11">
        <v>43175</v>
      </c>
      <c r="C36" s="10" t="s">
        <v>54</v>
      </c>
      <c r="D36" s="18" t="s">
        <v>12</v>
      </c>
      <c r="F36" s="13"/>
      <c r="G36" s="9"/>
      <c r="H36" s="24"/>
    </row>
    <row r="37" spans="1:256" x14ac:dyDescent="0.25">
      <c r="A37" s="10">
        <v>545</v>
      </c>
      <c r="B37" s="11">
        <v>43175</v>
      </c>
      <c r="C37" s="10" t="s">
        <v>55</v>
      </c>
      <c r="D37" s="18" t="s">
        <v>17</v>
      </c>
      <c r="F37" s="13"/>
      <c r="G37" s="9"/>
      <c r="H37" s="9"/>
    </row>
    <row r="38" spans="1:256" x14ac:dyDescent="0.25">
      <c r="A38" s="10">
        <v>547</v>
      </c>
      <c r="B38" s="11">
        <v>43175</v>
      </c>
      <c r="C38" s="10" t="s">
        <v>56</v>
      </c>
      <c r="D38" s="18" t="s">
        <v>17</v>
      </c>
    </row>
    <row r="39" spans="1:256" x14ac:dyDescent="0.25">
      <c r="A39" s="10">
        <v>548</v>
      </c>
      <c r="B39" s="11">
        <v>43175</v>
      </c>
      <c r="C39" s="10" t="s">
        <v>57</v>
      </c>
      <c r="D39" s="18" t="s">
        <v>17</v>
      </c>
    </row>
    <row r="40" spans="1:256" x14ac:dyDescent="0.25">
      <c r="A40" s="10">
        <v>550</v>
      </c>
      <c r="B40" s="11">
        <v>43176</v>
      </c>
      <c r="C40" s="10" t="s">
        <v>58</v>
      </c>
      <c r="D40" s="18" t="s">
        <v>17</v>
      </c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</row>
    <row r="41" spans="1:256" x14ac:dyDescent="0.25">
      <c r="A41" s="10">
        <v>552</v>
      </c>
      <c r="B41" s="11">
        <v>43176</v>
      </c>
      <c r="C41" s="10" t="s">
        <v>59</v>
      </c>
      <c r="D41" s="18" t="s">
        <v>12</v>
      </c>
    </row>
    <row r="42" spans="1:256" x14ac:dyDescent="0.25">
      <c r="A42" s="10">
        <v>551</v>
      </c>
      <c r="B42" s="11">
        <v>43176</v>
      </c>
      <c r="C42" s="11" t="s">
        <v>60</v>
      </c>
      <c r="D42" s="18" t="s">
        <v>17</v>
      </c>
    </row>
    <row r="43" spans="1:256" x14ac:dyDescent="0.25">
      <c r="A43" s="10">
        <v>594</v>
      </c>
      <c r="B43" s="11">
        <v>43177</v>
      </c>
      <c r="C43" s="10" t="s">
        <v>34</v>
      </c>
      <c r="D43" s="18" t="s">
        <v>17</v>
      </c>
    </row>
    <row r="44" spans="1:256" x14ac:dyDescent="0.25">
      <c r="A44" s="10">
        <v>595</v>
      </c>
      <c r="B44" s="11">
        <v>43177</v>
      </c>
      <c r="C44" s="10" t="s">
        <v>46</v>
      </c>
      <c r="D44" s="18" t="s">
        <v>17</v>
      </c>
    </row>
    <row r="45" spans="1:256" x14ac:dyDescent="0.25">
      <c r="A45" s="10">
        <v>596</v>
      </c>
      <c r="B45" s="11">
        <v>43178</v>
      </c>
      <c r="C45" s="9" t="s">
        <v>61</v>
      </c>
      <c r="D45" s="12" t="s">
        <v>12</v>
      </c>
    </row>
    <row r="46" spans="1:256" x14ac:dyDescent="0.25">
      <c r="A46" s="10">
        <v>560</v>
      </c>
      <c r="B46" s="11">
        <v>43179</v>
      </c>
      <c r="C46" s="10" t="s">
        <v>62</v>
      </c>
      <c r="D46" s="18" t="s">
        <v>17</v>
      </c>
    </row>
    <row r="47" spans="1:256" x14ac:dyDescent="0.25">
      <c r="A47" s="10">
        <v>555</v>
      </c>
      <c r="B47" s="11">
        <v>43181</v>
      </c>
      <c r="C47" s="11" t="s">
        <v>63</v>
      </c>
      <c r="D47" s="18" t="s">
        <v>22</v>
      </c>
    </row>
    <row r="48" spans="1:256" x14ac:dyDescent="0.25">
      <c r="A48" s="10">
        <v>556</v>
      </c>
      <c r="B48" s="11">
        <v>43182</v>
      </c>
      <c r="C48" s="11" t="s">
        <v>64</v>
      </c>
      <c r="D48" s="18" t="s">
        <v>22</v>
      </c>
    </row>
    <row r="49" spans="1:4" x14ac:dyDescent="0.25">
      <c r="A49" s="10">
        <v>557</v>
      </c>
      <c r="B49" s="11">
        <v>43182</v>
      </c>
      <c r="C49" s="10" t="s">
        <v>65</v>
      </c>
      <c r="D49" s="18" t="s">
        <v>17</v>
      </c>
    </row>
    <row r="50" spans="1:4" x14ac:dyDescent="0.25">
      <c r="A50" s="10">
        <v>558</v>
      </c>
      <c r="B50" s="11">
        <v>43182</v>
      </c>
      <c r="C50" s="10" t="s">
        <v>66</v>
      </c>
      <c r="D50" s="18" t="s">
        <v>17</v>
      </c>
    </row>
    <row r="51" spans="1:4" x14ac:dyDescent="0.25">
      <c r="A51" s="10">
        <v>559</v>
      </c>
      <c r="B51" s="25">
        <v>43182</v>
      </c>
      <c r="C51" s="26" t="s">
        <v>67</v>
      </c>
      <c r="D51" s="27" t="s">
        <v>12</v>
      </c>
    </row>
    <row r="52" spans="1:4" x14ac:dyDescent="0.25">
      <c r="A52" s="10">
        <v>561</v>
      </c>
      <c r="B52" s="11">
        <v>43182</v>
      </c>
      <c r="C52" s="10" t="s">
        <v>68</v>
      </c>
      <c r="D52" s="18" t="s">
        <v>22</v>
      </c>
    </row>
    <row r="53" spans="1:4" x14ac:dyDescent="0.25">
      <c r="A53" s="10">
        <v>564</v>
      </c>
      <c r="B53" s="11">
        <v>43182</v>
      </c>
      <c r="C53" s="19" t="s">
        <v>69</v>
      </c>
      <c r="D53" s="12" t="s">
        <v>22</v>
      </c>
    </row>
    <row r="54" spans="1:4" x14ac:dyDescent="0.25">
      <c r="A54" s="10">
        <v>562</v>
      </c>
      <c r="B54" s="11">
        <v>43182</v>
      </c>
      <c r="C54" s="10" t="s">
        <v>57</v>
      </c>
      <c r="D54" s="18" t="s">
        <v>17</v>
      </c>
    </row>
    <row r="55" spans="1:4" x14ac:dyDescent="0.25">
      <c r="A55" s="10">
        <v>563</v>
      </c>
      <c r="B55" s="11">
        <v>43182</v>
      </c>
      <c r="C55" s="11" t="s">
        <v>70</v>
      </c>
      <c r="D55" s="18" t="s">
        <v>22</v>
      </c>
    </row>
    <row r="56" spans="1:4" x14ac:dyDescent="0.25">
      <c r="A56" s="10">
        <v>565</v>
      </c>
      <c r="B56" s="11">
        <v>43182</v>
      </c>
      <c r="C56" s="9" t="s">
        <v>29</v>
      </c>
      <c r="D56" s="12" t="s">
        <v>22</v>
      </c>
    </row>
    <row r="57" spans="1:4" x14ac:dyDescent="0.25">
      <c r="A57" s="10">
        <v>566</v>
      </c>
      <c r="B57" s="11">
        <v>43182</v>
      </c>
      <c r="C57" s="10" t="s">
        <v>71</v>
      </c>
      <c r="D57" s="18" t="s">
        <v>17</v>
      </c>
    </row>
    <row r="58" spans="1:4" x14ac:dyDescent="0.25">
      <c r="A58" s="10">
        <v>525</v>
      </c>
      <c r="B58" s="11">
        <v>43183</v>
      </c>
      <c r="C58" s="11" t="s">
        <v>19</v>
      </c>
      <c r="D58" s="18" t="s">
        <v>17</v>
      </c>
    </row>
    <row r="59" spans="1:4" x14ac:dyDescent="0.25">
      <c r="A59" s="10">
        <v>567</v>
      </c>
      <c r="B59" s="11">
        <v>43183</v>
      </c>
      <c r="C59" s="10" t="s">
        <v>72</v>
      </c>
      <c r="D59" s="18" t="s">
        <v>17</v>
      </c>
    </row>
    <row r="60" spans="1:4" x14ac:dyDescent="0.25">
      <c r="A60" s="10">
        <v>568</v>
      </c>
      <c r="B60" s="11">
        <v>43185</v>
      </c>
      <c r="C60" s="10" t="s">
        <v>73</v>
      </c>
      <c r="D60" s="18" t="s">
        <v>17</v>
      </c>
    </row>
    <row r="61" spans="1:4" x14ac:dyDescent="0.25">
      <c r="A61" s="10">
        <v>569</v>
      </c>
      <c r="B61" s="11">
        <v>43187</v>
      </c>
      <c r="C61" s="10" t="s">
        <v>46</v>
      </c>
      <c r="D61" s="18" t="s">
        <v>17</v>
      </c>
    </row>
    <row r="62" spans="1:4" x14ac:dyDescent="0.25">
      <c r="A62" s="10">
        <v>570</v>
      </c>
      <c r="B62" s="11">
        <v>43187</v>
      </c>
      <c r="C62" s="10" t="s">
        <v>74</v>
      </c>
      <c r="D62" s="18" t="s">
        <v>17</v>
      </c>
    </row>
    <row r="63" spans="1:4" x14ac:dyDescent="0.25">
      <c r="A63" s="10">
        <v>524</v>
      </c>
      <c r="B63" s="11">
        <v>43188</v>
      </c>
      <c r="C63" s="10" t="s">
        <v>75</v>
      </c>
      <c r="D63" s="12" t="s">
        <v>22</v>
      </c>
    </row>
    <row r="64" spans="1:4" x14ac:dyDescent="0.25">
      <c r="A64" s="10">
        <v>572</v>
      </c>
      <c r="B64" s="11">
        <v>43188</v>
      </c>
      <c r="C64" s="11" t="s">
        <v>63</v>
      </c>
      <c r="D64" s="12" t="s">
        <v>22</v>
      </c>
    </row>
    <row r="65" spans="1:4" x14ac:dyDescent="0.25">
      <c r="A65" s="10">
        <v>571</v>
      </c>
      <c r="B65" s="11">
        <v>43188</v>
      </c>
      <c r="C65" s="10" t="s">
        <v>76</v>
      </c>
      <c r="D65" s="12" t="s">
        <v>22</v>
      </c>
    </row>
    <row r="66" spans="1:4" x14ac:dyDescent="0.25">
      <c r="A66" s="10">
        <v>573</v>
      </c>
      <c r="B66" s="11">
        <v>43189</v>
      </c>
      <c r="C66" s="10" t="s">
        <v>77</v>
      </c>
      <c r="D66" s="18" t="s">
        <v>17</v>
      </c>
    </row>
    <row r="67" spans="1:4" x14ac:dyDescent="0.25">
      <c r="A67" s="10">
        <v>574</v>
      </c>
      <c r="B67" s="11">
        <v>43189</v>
      </c>
      <c r="C67" s="10" t="s">
        <v>78</v>
      </c>
      <c r="D67" s="18" t="s">
        <v>17</v>
      </c>
    </row>
    <row r="68" spans="1:4" x14ac:dyDescent="0.25">
      <c r="A68" s="10">
        <v>575</v>
      </c>
      <c r="B68" s="11">
        <v>43189</v>
      </c>
      <c r="C68" s="10" t="s">
        <v>79</v>
      </c>
      <c r="D68" s="18" t="s">
        <v>22</v>
      </c>
    </row>
    <row r="69" spans="1:4" x14ac:dyDescent="0.25">
      <c r="A69" s="10">
        <v>576</v>
      </c>
      <c r="B69" s="11">
        <v>43189</v>
      </c>
      <c r="C69" s="10" t="s">
        <v>80</v>
      </c>
      <c r="D69" s="18" t="s">
        <v>17</v>
      </c>
    </row>
    <row r="70" spans="1:4" x14ac:dyDescent="0.25">
      <c r="A70" s="10">
        <v>577</v>
      </c>
      <c r="B70" s="11">
        <v>43189</v>
      </c>
      <c r="C70" s="10" t="s">
        <v>81</v>
      </c>
      <c r="D70" s="18" t="s">
        <v>12</v>
      </c>
    </row>
    <row r="71" spans="1:4" x14ac:dyDescent="0.25">
      <c r="A71" s="10">
        <v>578</v>
      </c>
      <c r="B71" s="11">
        <v>43189</v>
      </c>
      <c r="C71" s="10" t="s">
        <v>82</v>
      </c>
      <c r="D71" s="18" t="s">
        <v>12</v>
      </c>
    </row>
    <row r="72" spans="1:4" x14ac:dyDescent="0.25">
      <c r="A72" s="10">
        <v>579</v>
      </c>
      <c r="B72" s="11">
        <v>43189</v>
      </c>
      <c r="C72" s="10" t="s">
        <v>50</v>
      </c>
      <c r="D72" s="18" t="s">
        <v>17</v>
      </c>
    </row>
    <row r="73" spans="1:4" x14ac:dyDescent="0.25">
      <c r="A73" s="10">
        <v>580</v>
      </c>
      <c r="B73" s="11">
        <v>43189</v>
      </c>
      <c r="C73" s="10" t="s">
        <v>83</v>
      </c>
      <c r="D73" s="18" t="s">
        <v>17</v>
      </c>
    </row>
    <row r="74" spans="1:4" x14ac:dyDescent="0.25">
      <c r="A74" s="10">
        <v>581</v>
      </c>
      <c r="B74" s="11">
        <v>43189</v>
      </c>
      <c r="C74" s="10" t="s">
        <v>84</v>
      </c>
      <c r="D74" s="18" t="s">
        <v>17</v>
      </c>
    </row>
    <row r="75" spans="1:4" x14ac:dyDescent="0.25">
      <c r="A75" s="10">
        <v>583</v>
      </c>
      <c r="B75" s="11">
        <v>43189</v>
      </c>
      <c r="C75" s="10" t="s">
        <v>71</v>
      </c>
      <c r="D75" s="18" t="s">
        <v>17</v>
      </c>
    </row>
    <row r="76" spans="1:4" x14ac:dyDescent="0.25">
      <c r="A76" s="10">
        <v>582</v>
      </c>
      <c r="B76" s="11">
        <v>43189</v>
      </c>
      <c r="C76" s="19" t="s">
        <v>69</v>
      </c>
      <c r="D76" s="12" t="s">
        <v>22</v>
      </c>
    </row>
    <row r="77" spans="1:4" x14ac:dyDescent="0.25">
      <c r="A77" s="10"/>
      <c r="B77" s="11"/>
      <c r="C77" s="10"/>
      <c r="D77" s="18"/>
    </row>
    <row r="78" spans="1:4" x14ac:dyDescent="0.25">
      <c r="A78" s="10"/>
      <c r="B78" s="11"/>
      <c r="C78" s="10"/>
      <c r="D78" s="18"/>
    </row>
    <row r="79" spans="1:4" x14ac:dyDescent="0.25">
      <c r="A79" s="10"/>
      <c r="B79" s="11"/>
      <c r="C79" s="10"/>
      <c r="D79" s="18"/>
    </row>
    <row r="80" spans="1:4" x14ac:dyDescent="0.25">
      <c r="A80" s="10"/>
      <c r="B80" s="11"/>
      <c r="C80" s="10"/>
      <c r="D80" s="18"/>
    </row>
    <row r="81" spans="1:4" x14ac:dyDescent="0.25">
      <c r="A81" s="10"/>
      <c r="B81" s="11"/>
      <c r="C81" s="10"/>
      <c r="D81" s="18"/>
    </row>
    <row r="82" spans="1:4" x14ac:dyDescent="0.25">
      <c r="A82" s="10"/>
      <c r="B82" s="11"/>
      <c r="C82" s="10"/>
      <c r="D82" s="18"/>
    </row>
    <row r="83" spans="1:4" x14ac:dyDescent="0.25">
      <c r="A83" s="10"/>
      <c r="B83" s="11"/>
      <c r="C83" s="10"/>
      <c r="D83" s="18"/>
    </row>
    <row r="84" spans="1:4" x14ac:dyDescent="0.25">
      <c r="A84" s="10"/>
      <c r="B84" s="11"/>
      <c r="C84" s="10"/>
      <c r="D84" s="18"/>
    </row>
    <row r="85" spans="1:4" x14ac:dyDescent="0.25">
      <c r="A85" s="10"/>
      <c r="B85" s="11"/>
      <c r="C85" s="10"/>
      <c r="D85" s="18"/>
    </row>
    <row r="86" spans="1:4" x14ac:dyDescent="0.25">
      <c r="A86" s="10"/>
      <c r="B86" s="11"/>
      <c r="C86" s="10"/>
      <c r="D86" s="18"/>
    </row>
    <row r="87" spans="1:4" x14ac:dyDescent="0.25">
      <c r="A87" s="10"/>
      <c r="B87" s="11"/>
      <c r="C87" s="10"/>
      <c r="D87" s="18"/>
    </row>
    <row r="88" spans="1:4" x14ac:dyDescent="0.25">
      <c r="A88" s="10"/>
      <c r="B88" s="11"/>
      <c r="C88" s="10"/>
      <c r="D88" s="18"/>
    </row>
    <row r="89" spans="1:4" x14ac:dyDescent="0.25">
      <c r="A89" s="10"/>
      <c r="B89" s="11"/>
      <c r="C89" s="10"/>
      <c r="D89" s="18"/>
    </row>
    <row r="90" spans="1:4" x14ac:dyDescent="0.25">
      <c r="A90" s="10"/>
      <c r="B90" s="11"/>
      <c r="C90" s="10"/>
      <c r="D90" s="18"/>
    </row>
    <row r="91" spans="1:4" x14ac:dyDescent="0.25">
      <c r="A91" s="10"/>
      <c r="B91" s="11"/>
      <c r="C91" s="10"/>
      <c r="D91" s="18"/>
    </row>
    <row r="92" spans="1:4" x14ac:dyDescent="0.25">
      <c r="A92" s="10"/>
      <c r="B92" s="11"/>
      <c r="C92" s="10"/>
      <c r="D92" s="18"/>
    </row>
    <row r="93" spans="1:4" x14ac:dyDescent="0.25">
      <c r="A93" s="10"/>
      <c r="B93" s="11"/>
      <c r="C93" s="10"/>
      <c r="D93" s="18"/>
    </row>
    <row r="94" spans="1:4" x14ac:dyDescent="0.25">
      <c r="A94" s="10"/>
      <c r="B94" s="11"/>
      <c r="C94" s="10"/>
      <c r="D94" s="18"/>
    </row>
    <row r="95" spans="1:4" x14ac:dyDescent="0.25">
      <c r="A95" s="10"/>
      <c r="B95" s="11"/>
      <c r="C95" s="10"/>
      <c r="D95" s="18"/>
    </row>
    <row r="96" spans="1:4" x14ac:dyDescent="0.25">
      <c r="A96" s="10"/>
      <c r="B96" s="11"/>
      <c r="C96" s="10"/>
      <c r="D96" s="18"/>
    </row>
    <row r="97" spans="1:4" x14ac:dyDescent="0.25">
      <c r="A97" s="10"/>
      <c r="B97" s="11"/>
      <c r="C97" s="10"/>
      <c r="D97" s="18"/>
    </row>
    <row r="98" spans="1:4" x14ac:dyDescent="0.25">
      <c r="A98" s="10"/>
      <c r="B98" s="11"/>
      <c r="C98" s="10"/>
      <c r="D98" s="18"/>
    </row>
    <row r="99" spans="1:4" x14ac:dyDescent="0.25">
      <c r="A99" s="10"/>
      <c r="B99" s="11"/>
      <c r="C99" s="10"/>
      <c r="D99" s="18"/>
    </row>
    <row r="100" spans="1:4" x14ac:dyDescent="0.25">
      <c r="A100" s="10"/>
      <c r="B100" s="11"/>
      <c r="C100" s="10"/>
      <c r="D100" s="18"/>
    </row>
    <row r="101" spans="1:4" x14ac:dyDescent="0.25">
      <c r="A101" s="10"/>
      <c r="B101" s="11"/>
      <c r="C101" s="10"/>
      <c r="D101" s="18"/>
    </row>
    <row r="102" spans="1:4" x14ac:dyDescent="0.25">
      <c r="A102" s="10"/>
      <c r="B102" s="11"/>
      <c r="C102" s="10"/>
      <c r="D102" s="18"/>
    </row>
    <row r="103" spans="1:4" x14ac:dyDescent="0.25">
      <c r="A103" s="10"/>
      <c r="B103" s="11"/>
      <c r="C103" s="10"/>
      <c r="D103" s="18"/>
    </row>
    <row r="104" spans="1:4" x14ac:dyDescent="0.25">
      <c r="A104" s="10"/>
      <c r="B104" s="11"/>
      <c r="C104" s="10"/>
      <c r="D104" s="18"/>
    </row>
    <row r="105" spans="1:4" x14ac:dyDescent="0.25">
      <c r="A105" s="9"/>
      <c r="B105" s="13"/>
      <c r="C105" s="9"/>
      <c r="D105" s="12"/>
    </row>
    <row r="106" spans="1:4" x14ac:dyDescent="0.25">
      <c r="A106" s="9"/>
      <c r="B106" s="13"/>
      <c r="C106" s="9"/>
      <c r="D106" s="12"/>
    </row>
    <row r="107" spans="1:4" x14ac:dyDescent="0.25">
      <c r="A107" s="9"/>
      <c r="B107" s="13"/>
      <c r="C107" s="9"/>
      <c r="D107" s="12"/>
    </row>
    <row r="108" spans="1:4" x14ac:dyDescent="0.25">
      <c r="A108" s="19"/>
      <c r="B108" s="13"/>
      <c r="C108" s="19"/>
      <c r="D108" s="12"/>
    </row>
    <row r="109" spans="1:4" x14ac:dyDescent="0.25">
      <c r="A109" s="19"/>
      <c r="B109" s="13"/>
      <c r="C109" s="19"/>
      <c r="D109" s="12"/>
    </row>
    <row r="110" spans="1:4" x14ac:dyDescent="0.25">
      <c r="A110" s="19"/>
      <c r="B110" s="13"/>
      <c r="C110" s="19"/>
      <c r="D110" s="12"/>
    </row>
    <row r="111" spans="1:4" x14ac:dyDescent="0.25">
      <c r="A111" s="19"/>
      <c r="B111" s="13"/>
      <c r="C111" s="19"/>
      <c r="D111" s="12"/>
    </row>
    <row r="112" spans="1:4" x14ac:dyDescent="0.25">
      <c r="A112" s="19"/>
      <c r="B112" s="13"/>
      <c r="C112" s="19"/>
      <c r="D112" s="12"/>
    </row>
    <row r="113" spans="1:4" x14ac:dyDescent="0.25">
      <c r="A113" s="19"/>
      <c r="B113" s="13"/>
      <c r="C113" s="19"/>
      <c r="D113" s="12"/>
    </row>
    <row r="114" spans="1:4" x14ac:dyDescent="0.25">
      <c r="A114" s="19"/>
      <c r="B114" s="13"/>
      <c r="C114" s="19"/>
      <c r="D114" s="12"/>
    </row>
    <row r="115" spans="1:4" x14ac:dyDescent="0.25">
      <c r="A115" s="19"/>
      <c r="B115" s="13"/>
      <c r="C115" s="19"/>
      <c r="D115" s="12"/>
    </row>
    <row r="116" spans="1:4" x14ac:dyDescent="0.25">
      <c r="A116" s="19"/>
      <c r="B116" s="13"/>
      <c r="C116" s="19"/>
      <c r="D116" s="12"/>
    </row>
    <row r="117" spans="1:4" x14ac:dyDescent="0.25">
      <c r="A117" s="19"/>
      <c r="B117" s="13"/>
      <c r="C117" s="19"/>
      <c r="D117" s="12"/>
    </row>
    <row r="118" spans="1:4" x14ac:dyDescent="0.25">
      <c r="A118" s="19"/>
      <c r="B118" s="13"/>
      <c r="C118" s="19"/>
      <c r="D118" s="12"/>
    </row>
    <row r="119" spans="1:4" x14ac:dyDescent="0.25">
      <c r="A119" s="19"/>
      <c r="B119" s="13"/>
      <c r="C119" s="19"/>
      <c r="D119" s="12"/>
    </row>
    <row r="120" spans="1:4" x14ac:dyDescent="0.25">
      <c r="A120" s="19"/>
      <c r="B120" s="13"/>
      <c r="C120" s="19"/>
      <c r="D120" s="12"/>
    </row>
    <row r="121" spans="1:4" x14ac:dyDescent="0.25">
      <c r="A121" s="19"/>
      <c r="B121" s="13"/>
      <c r="C121" s="19"/>
      <c r="D121" s="12"/>
    </row>
    <row r="122" spans="1:4" x14ac:dyDescent="0.25">
      <c r="A122" s="19"/>
      <c r="B122" s="13"/>
      <c r="C122" s="19"/>
      <c r="D122" s="12"/>
    </row>
    <row r="123" spans="1:4" x14ac:dyDescent="0.25">
      <c r="A123" s="19"/>
      <c r="B123" s="13"/>
      <c r="C123" s="19"/>
      <c r="D123" s="12"/>
    </row>
  </sheetData>
  <mergeCells count="4">
    <mergeCell ref="E1:F2"/>
    <mergeCell ref="G1:G2"/>
    <mergeCell ref="J4:K5"/>
    <mergeCell ref="L4:L5"/>
  </mergeCells>
  <conditionalFormatting sqref="L6:L12">
    <cfRule type="top10" dxfId="3" priority="2" stopIfTrue="1" rank="1"/>
    <cfRule type="top10" dxfId="2" priority="1" stopIfTrue="1" bottom="1" rank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март</vt:lpstr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Баянов Алексей Энгельсович</cp:lastModifiedBy>
  <dcterms:created xsi:type="dcterms:W3CDTF">2018-04-18T15:20:47Z</dcterms:created>
  <dcterms:modified xsi:type="dcterms:W3CDTF">2018-04-18T15:39:41Z</dcterms:modified>
</cp:coreProperties>
</file>