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38400" windowHeight="11535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1" hidden="1">Лист2!$A$2:$E$252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7" i="1"/>
  <c r="K8" i="1"/>
  <c r="K3" i="1"/>
  <c r="K4" i="1"/>
  <c r="K5" i="1"/>
  <c r="K6" i="1"/>
  <c r="K2" i="1"/>
  <c r="J3" i="1"/>
  <c r="J4" i="1"/>
  <c r="J5" i="1"/>
  <c r="J6" i="1"/>
  <c r="J7" i="1"/>
  <c r="J8" i="1"/>
  <c r="J2" i="1"/>
  <c r="I8" i="1"/>
  <c r="I7" i="1"/>
  <c r="I6" i="1"/>
  <c r="I5" i="1"/>
  <c r="I4" i="1"/>
  <c r="I3" i="1"/>
  <c r="I2" i="1"/>
  <c r="F5" i="1"/>
  <c r="F6" i="1"/>
  <c r="H6" i="1" s="1"/>
  <c r="F7" i="1"/>
  <c r="F8" i="1"/>
  <c r="H8" i="1" s="1"/>
  <c r="H3" i="1"/>
  <c r="H4" i="1"/>
  <c r="H5" i="1"/>
  <c r="H7" i="1"/>
  <c r="H2" i="1"/>
  <c r="H9" i="1"/>
  <c r="H10" i="1"/>
  <c r="H11" i="1"/>
  <c r="H12" i="1"/>
  <c r="H13" i="1"/>
  <c r="L11" i="1"/>
  <c r="L3" i="1"/>
  <c r="L4" i="1"/>
  <c r="L5" i="1"/>
  <c r="L6" i="1"/>
  <c r="L7" i="1"/>
  <c r="L8" i="1"/>
  <c r="L9" i="1"/>
  <c r="L10" i="1"/>
  <c r="L12" i="1"/>
  <c r="L13" i="1"/>
  <c r="L14" i="1"/>
  <c r="L15" i="1"/>
  <c r="L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2" i="1"/>
  <c r="B2" i="1"/>
  <c r="D181" i="1" l="1"/>
  <c r="B180" i="1"/>
  <c r="F254" i="1"/>
  <c r="G6" i="1" l="1"/>
  <c r="G7" i="1"/>
  <c r="G8" i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5" i="1"/>
  <c r="F147" i="1"/>
  <c r="F148" i="1"/>
  <c r="F149" i="1"/>
  <c r="F150" i="1"/>
  <c r="F151" i="1"/>
  <c r="F152" i="1"/>
  <c r="F153" i="1"/>
  <c r="F154" i="1"/>
  <c r="F155" i="1"/>
  <c r="F156" i="1"/>
  <c r="F158" i="1"/>
  <c r="F159" i="1"/>
  <c r="F160" i="1"/>
  <c r="F161" i="1"/>
  <c r="F162" i="1"/>
  <c r="F164" i="1"/>
  <c r="F165" i="1"/>
  <c r="F166" i="1"/>
  <c r="F167" i="1"/>
  <c r="F168" i="1"/>
  <c r="F169" i="1"/>
  <c r="F170" i="1"/>
  <c r="F173" i="1"/>
  <c r="F174" i="1"/>
  <c r="F175" i="1"/>
  <c r="F176" i="1"/>
  <c r="F177" i="1"/>
  <c r="F178" i="1"/>
  <c r="F179" i="1"/>
  <c r="F180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B264" i="1"/>
  <c r="F264" i="1" s="1"/>
  <c r="D264" i="1"/>
  <c r="B263" i="1"/>
  <c r="F263" i="1" s="1"/>
  <c r="D263" i="1"/>
  <c r="B262" i="1"/>
  <c r="F262" i="1" s="1"/>
  <c r="D262" i="1"/>
  <c r="B261" i="1"/>
  <c r="F261" i="1" s="1"/>
  <c r="D261" i="1"/>
  <c r="B260" i="1"/>
  <c r="F260" i="1" s="1"/>
  <c r="D260" i="1"/>
  <c r="B259" i="1"/>
  <c r="F259" i="1" s="1"/>
  <c r="D259" i="1"/>
  <c r="B258" i="1"/>
  <c r="F258" i="1" s="1"/>
  <c r="D258" i="1"/>
  <c r="B257" i="1"/>
  <c r="F257" i="1" s="1"/>
  <c r="D257" i="1"/>
  <c r="B256" i="1"/>
  <c r="F256" i="1" s="1"/>
  <c r="D256" i="1"/>
  <c r="B255" i="1"/>
  <c r="F255" i="1" s="1"/>
  <c r="D255" i="1"/>
  <c r="D254" i="1"/>
  <c r="B254" i="1"/>
  <c r="D253" i="1"/>
  <c r="B253" i="1"/>
  <c r="D252" i="1"/>
  <c r="B252" i="1"/>
  <c r="D251" i="1"/>
  <c r="B251" i="1"/>
  <c r="D250" i="1"/>
  <c r="B250" i="1"/>
  <c r="D249" i="1"/>
  <c r="B249" i="1"/>
  <c r="D248" i="1"/>
  <c r="B248" i="1"/>
  <c r="D247" i="1"/>
  <c r="B247" i="1"/>
  <c r="D246" i="1"/>
  <c r="B246" i="1"/>
  <c r="D245" i="1"/>
  <c r="B245" i="1"/>
  <c r="D244" i="1"/>
  <c r="B244" i="1"/>
  <c r="D243" i="1"/>
  <c r="B243" i="1"/>
  <c r="D242" i="1"/>
  <c r="B242" i="1"/>
  <c r="D241" i="1"/>
  <c r="B241" i="1"/>
  <c r="D240" i="1"/>
  <c r="B240" i="1"/>
  <c r="D239" i="1"/>
  <c r="B239" i="1"/>
  <c r="D238" i="1"/>
  <c r="B238" i="1"/>
  <c r="D237" i="1"/>
  <c r="B237" i="1"/>
  <c r="D236" i="1"/>
  <c r="B236" i="1"/>
  <c r="D235" i="1"/>
  <c r="B235" i="1"/>
  <c r="D234" i="1"/>
  <c r="B234" i="1"/>
  <c r="D233" i="1"/>
  <c r="B233" i="1"/>
  <c r="D232" i="1"/>
  <c r="B232" i="1"/>
  <c r="D231" i="1"/>
  <c r="B231" i="1"/>
  <c r="D230" i="1"/>
  <c r="B230" i="1"/>
  <c r="D229" i="1"/>
  <c r="B229" i="1"/>
  <c r="D228" i="1"/>
  <c r="B228" i="1"/>
  <c r="D227" i="1"/>
  <c r="B227" i="1"/>
  <c r="D226" i="1"/>
  <c r="B226" i="1"/>
  <c r="D225" i="1"/>
  <c r="B225" i="1"/>
  <c r="D224" i="1"/>
  <c r="B224" i="1"/>
  <c r="D223" i="1"/>
  <c r="B223" i="1"/>
  <c r="D222" i="1"/>
  <c r="B222" i="1"/>
  <c r="D221" i="1"/>
  <c r="B221" i="1"/>
  <c r="D220" i="1"/>
  <c r="B220" i="1"/>
  <c r="D219" i="1"/>
  <c r="B219" i="1"/>
  <c r="D218" i="1"/>
  <c r="B218" i="1"/>
  <c r="D217" i="1"/>
  <c r="B217" i="1"/>
  <c r="D216" i="1"/>
  <c r="B216" i="1"/>
  <c r="D215" i="1"/>
  <c r="B215" i="1"/>
  <c r="D214" i="1"/>
  <c r="B214" i="1"/>
  <c r="D213" i="1"/>
  <c r="B213" i="1"/>
  <c r="D212" i="1"/>
  <c r="B212" i="1"/>
  <c r="D211" i="1"/>
  <c r="B211" i="1"/>
  <c r="D210" i="1"/>
  <c r="B210" i="1"/>
  <c r="D209" i="1"/>
  <c r="B209" i="1"/>
  <c r="D208" i="1"/>
  <c r="B208" i="1"/>
  <c r="D207" i="1"/>
  <c r="B207" i="1"/>
  <c r="D206" i="1"/>
  <c r="B206" i="1"/>
  <c r="D205" i="1"/>
  <c r="B205" i="1"/>
  <c r="D204" i="1"/>
  <c r="B204" i="1"/>
  <c r="D203" i="1"/>
  <c r="B203" i="1"/>
  <c r="D202" i="1"/>
  <c r="B202" i="1"/>
  <c r="D201" i="1"/>
  <c r="B201" i="1"/>
  <c r="D200" i="1"/>
  <c r="B200" i="1"/>
  <c r="D199" i="1"/>
  <c r="B199" i="1"/>
  <c r="D198" i="1"/>
  <c r="B198" i="1"/>
  <c r="D197" i="1"/>
  <c r="B197" i="1"/>
  <c r="D196" i="1"/>
  <c r="B196" i="1"/>
  <c r="D195" i="1"/>
  <c r="B195" i="1"/>
  <c r="D194" i="1"/>
  <c r="B194" i="1"/>
  <c r="D193" i="1"/>
  <c r="B193" i="1"/>
  <c r="D192" i="1"/>
  <c r="B192" i="1"/>
  <c r="D191" i="1"/>
  <c r="B191" i="1"/>
  <c r="D190" i="1"/>
  <c r="B190" i="1"/>
  <c r="D189" i="1"/>
  <c r="B189" i="1"/>
  <c r="D188" i="1"/>
  <c r="B188" i="1"/>
  <c r="D187" i="1"/>
  <c r="B187" i="1"/>
  <c r="D186" i="1"/>
  <c r="B186" i="1"/>
  <c r="D185" i="1"/>
  <c r="B185" i="1"/>
  <c r="D184" i="1"/>
  <c r="B184" i="1"/>
  <c r="D183" i="1"/>
  <c r="B183" i="1"/>
  <c r="D182" i="1"/>
  <c r="B182" i="1"/>
  <c r="B181" i="1"/>
  <c r="F181" i="1" s="1"/>
  <c r="D180" i="1"/>
  <c r="D179" i="1"/>
  <c r="B179" i="1"/>
  <c r="D178" i="1"/>
  <c r="B178" i="1"/>
  <c r="D177" i="1"/>
  <c r="B177" i="1"/>
  <c r="D176" i="1"/>
  <c r="B176" i="1"/>
  <c r="D175" i="1"/>
  <c r="B175" i="1"/>
  <c r="D174" i="1"/>
  <c r="B174" i="1"/>
  <c r="D173" i="1"/>
  <c r="B173" i="1"/>
  <c r="D172" i="1"/>
  <c r="B172" i="1"/>
  <c r="F172" i="1" s="1"/>
  <c r="D171" i="1"/>
  <c r="B171" i="1"/>
  <c r="F171" i="1" s="1"/>
  <c r="D170" i="1"/>
  <c r="B170" i="1"/>
  <c r="D169" i="1"/>
  <c r="B169" i="1"/>
  <c r="D168" i="1"/>
  <c r="B168" i="1"/>
  <c r="D167" i="1"/>
  <c r="B167" i="1"/>
  <c r="D166" i="1"/>
  <c r="B166" i="1"/>
  <c r="D165" i="1"/>
  <c r="B165" i="1"/>
  <c r="D164" i="1"/>
  <c r="B164" i="1"/>
  <c r="D163" i="1"/>
  <c r="B163" i="1"/>
  <c r="F163" i="1" s="1"/>
  <c r="D162" i="1"/>
  <c r="B162" i="1"/>
  <c r="D161" i="1"/>
  <c r="B161" i="1"/>
  <c r="D160" i="1"/>
  <c r="B160" i="1"/>
  <c r="D159" i="1"/>
  <c r="B159" i="1"/>
  <c r="D158" i="1"/>
  <c r="B158" i="1"/>
  <c r="D157" i="1"/>
  <c r="B157" i="1"/>
  <c r="F157" i="1" s="1"/>
  <c r="D156" i="1"/>
  <c r="B156" i="1"/>
  <c r="D155" i="1"/>
  <c r="B155" i="1"/>
  <c r="D154" i="1"/>
  <c r="B154" i="1"/>
  <c r="D153" i="1"/>
  <c r="B153" i="1"/>
  <c r="D152" i="1"/>
  <c r="B152" i="1"/>
  <c r="D151" i="1"/>
  <c r="B151" i="1"/>
  <c r="D150" i="1"/>
  <c r="B150" i="1"/>
  <c r="D149" i="1"/>
  <c r="B149" i="1"/>
  <c r="D148" i="1"/>
  <c r="B148" i="1"/>
  <c r="D147" i="1"/>
  <c r="B147" i="1"/>
  <c r="D146" i="1"/>
  <c r="B146" i="1"/>
  <c r="F146" i="1" s="1"/>
  <c r="D145" i="1"/>
  <c r="B145" i="1"/>
  <c r="D144" i="1"/>
  <c r="B144" i="1"/>
  <c r="F144" i="1" s="1"/>
  <c r="D143" i="1"/>
  <c r="B143" i="1"/>
  <c r="D142" i="1"/>
  <c r="B142" i="1"/>
  <c r="D141" i="1"/>
  <c r="B141" i="1"/>
  <c r="D140" i="1"/>
  <c r="B140" i="1"/>
  <c r="D139" i="1"/>
  <c r="B139" i="1"/>
  <c r="D138" i="1"/>
  <c r="B138" i="1"/>
  <c r="D137" i="1"/>
  <c r="B137" i="1"/>
  <c r="D136" i="1"/>
  <c r="B136" i="1"/>
  <c r="D135" i="1"/>
  <c r="B135" i="1"/>
  <c r="D134" i="1"/>
  <c r="B134" i="1"/>
  <c r="D133" i="1"/>
  <c r="B133" i="1"/>
  <c r="D132" i="1"/>
  <c r="B132" i="1"/>
  <c r="D131" i="1"/>
  <c r="B131" i="1"/>
  <c r="D130" i="1"/>
  <c r="B130" i="1"/>
  <c r="D129" i="1"/>
  <c r="B129" i="1"/>
  <c r="D128" i="1"/>
  <c r="B128" i="1"/>
  <c r="D127" i="1"/>
  <c r="B127" i="1"/>
  <c r="D126" i="1"/>
  <c r="B126" i="1"/>
  <c r="D125" i="1"/>
  <c r="B125" i="1"/>
  <c r="D124" i="1"/>
  <c r="B124" i="1"/>
  <c r="D123" i="1"/>
  <c r="B123" i="1"/>
  <c r="D122" i="1"/>
  <c r="B122" i="1"/>
  <c r="D121" i="1"/>
  <c r="B121" i="1"/>
  <c r="D120" i="1"/>
  <c r="B120" i="1"/>
  <c r="D119" i="1"/>
  <c r="B119" i="1"/>
  <c r="D118" i="1"/>
  <c r="B118" i="1"/>
  <c r="D117" i="1"/>
  <c r="B117" i="1"/>
  <c r="D116" i="1"/>
  <c r="B116" i="1"/>
  <c r="D115" i="1"/>
  <c r="B115" i="1"/>
  <c r="D114" i="1"/>
  <c r="B114" i="1"/>
  <c r="D113" i="1"/>
  <c r="B113" i="1"/>
  <c r="D112" i="1"/>
  <c r="B112" i="1"/>
  <c r="D111" i="1"/>
  <c r="B111" i="1"/>
  <c r="D110" i="1"/>
  <c r="B110" i="1"/>
  <c r="D109" i="1"/>
  <c r="B109" i="1"/>
  <c r="D108" i="1"/>
  <c r="B108" i="1"/>
  <c r="D107" i="1"/>
  <c r="B107" i="1"/>
  <c r="D106" i="1"/>
  <c r="B106" i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B99" i="1"/>
  <c r="D98" i="1"/>
  <c r="B98" i="1"/>
  <c r="D97" i="1"/>
  <c r="B97" i="1"/>
  <c r="D96" i="1"/>
  <c r="B96" i="1"/>
  <c r="D95" i="1"/>
  <c r="B95" i="1"/>
  <c r="D94" i="1"/>
  <c r="B94" i="1"/>
  <c r="D93" i="1"/>
  <c r="B93" i="1"/>
  <c r="D92" i="1"/>
  <c r="B92" i="1"/>
  <c r="D91" i="1"/>
  <c r="B91" i="1"/>
  <c r="D90" i="1"/>
  <c r="B90" i="1"/>
  <c r="D89" i="1"/>
  <c r="B89" i="1"/>
  <c r="F89" i="1" s="1"/>
  <c r="D88" i="1"/>
  <c r="B88" i="1"/>
  <c r="D87" i="1"/>
  <c r="B87" i="1"/>
  <c r="F87" i="1" s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8" i="1"/>
  <c r="B68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F16" i="1" s="1"/>
  <c r="G16" i="1" s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  <c r="D5" i="1"/>
  <c r="B5" i="1"/>
  <c r="G5" i="1" s="1"/>
  <c r="D4" i="1"/>
  <c r="B4" i="1"/>
  <c r="F4" i="1" s="1"/>
  <c r="G4" i="1" s="1"/>
  <c r="D3" i="1"/>
  <c r="B3" i="1"/>
  <c r="F3" i="1" s="1"/>
  <c r="G3" i="1" s="1"/>
  <c r="D2" i="1"/>
  <c r="F2" i="1"/>
  <c r="G2" i="1" s="1"/>
</calcChain>
</file>

<file path=xl/sharedStrings.xml><?xml version="1.0" encoding="utf-8"?>
<sst xmlns="http://schemas.openxmlformats.org/spreadsheetml/2006/main" count="1492" uniqueCount="1302">
  <si>
    <t>Регион покупателя</t>
  </si>
  <si>
    <t>Регион продавца</t>
  </si>
  <si>
    <t>Номер декларации о сделке с древесиной</t>
  </si>
  <si>
    <t>0002079500013204004326001840</t>
  </si>
  <si>
    <t>0002069000006960001660195421</t>
  </si>
  <si>
    <t>AB</t>
  </si>
  <si>
    <t>ABH</t>
  </si>
  <si>
    <t>АВСТРАЛИЯ</t>
  </si>
  <si>
    <t>AU</t>
  </si>
  <si>
    <t>AUS</t>
  </si>
  <si>
    <t>АВСТРИЯ</t>
  </si>
  <si>
    <t>Австрийская Республика</t>
  </si>
  <si>
    <t>AT</t>
  </si>
  <si>
    <t>AUT</t>
  </si>
  <si>
    <t>АЗЕРБАЙДЖАН</t>
  </si>
  <si>
    <t>Республика Азербайджан</t>
  </si>
  <si>
    <t>AZ</t>
  </si>
  <si>
    <t>AZE</t>
  </si>
  <si>
    <t>АЛБАНИЯ</t>
  </si>
  <si>
    <t>Республика Албания</t>
  </si>
  <si>
    <t>AL</t>
  </si>
  <si>
    <t>ALB</t>
  </si>
  <si>
    <t>АЛЖИР</t>
  </si>
  <si>
    <t>Алжирская Народная Демократическая Республика</t>
  </si>
  <si>
    <t>DZ</t>
  </si>
  <si>
    <t>DZA</t>
  </si>
  <si>
    <t>АМЕРИКАНСКОЕ САМОА</t>
  </si>
  <si>
    <t>AS</t>
  </si>
  <si>
    <t>ASM</t>
  </si>
  <si>
    <t>АНГИЛЬЯ</t>
  </si>
  <si>
    <t>AI</t>
  </si>
  <si>
    <t>AIA</t>
  </si>
  <si>
    <t>АНГОЛА</t>
  </si>
  <si>
    <t>Республика Ангола</t>
  </si>
  <si>
    <t>AO</t>
  </si>
  <si>
    <t>AGO</t>
  </si>
  <si>
    <t>АНДОРРА</t>
  </si>
  <si>
    <t>Княжество Андорра</t>
  </si>
  <si>
    <t>AD</t>
  </si>
  <si>
    <t>AND</t>
  </si>
  <si>
    <t>АНТАРКТИДА</t>
  </si>
  <si>
    <t>AQ</t>
  </si>
  <si>
    <t>ATA</t>
  </si>
  <si>
    <t>АНТИГУА И БАРБУДА</t>
  </si>
  <si>
    <t>AG</t>
  </si>
  <si>
    <t>ATG</t>
  </si>
  <si>
    <t>АРГЕНТИНА</t>
  </si>
  <si>
    <t>Аргентинская Республика</t>
  </si>
  <si>
    <t>AR</t>
  </si>
  <si>
    <t>ARG</t>
  </si>
  <si>
    <t>АРМЕНИЯ</t>
  </si>
  <si>
    <t>Республика Армения</t>
  </si>
  <si>
    <t>AM</t>
  </si>
  <si>
    <t>ARM</t>
  </si>
  <si>
    <t>АРУБА</t>
  </si>
  <si>
    <t>AW</t>
  </si>
  <si>
    <t>ABW</t>
  </si>
  <si>
    <t>АФГАНИСТАН</t>
  </si>
  <si>
    <t>Переходное Исламское Государство Афганистан</t>
  </si>
  <si>
    <t>AF</t>
  </si>
  <si>
    <t>AFG</t>
  </si>
  <si>
    <t>БАГАМЫ</t>
  </si>
  <si>
    <t>Содружество Багамы</t>
  </si>
  <si>
    <t>BS</t>
  </si>
  <si>
    <t>BHS</t>
  </si>
  <si>
    <t>БАНГЛАДЕШ</t>
  </si>
  <si>
    <t>Народная Республика Бангладеш</t>
  </si>
  <si>
    <t>BD</t>
  </si>
  <si>
    <t>BGD</t>
  </si>
  <si>
    <t>БАРБАДОС</t>
  </si>
  <si>
    <t>BB</t>
  </si>
  <si>
    <t>BRB</t>
  </si>
  <si>
    <t>БАХРЕЙН</t>
  </si>
  <si>
    <t>Королевство Бахрейн</t>
  </si>
  <si>
    <t>BH</t>
  </si>
  <si>
    <t>BHR</t>
  </si>
  <si>
    <t>БЕЛАРУСЬ</t>
  </si>
  <si>
    <t>Республика Беларусь</t>
  </si>
  <si>
    <t>BY</t>
  </si>
  <si>
    <t>BLR</t>
  </si>
  <si>
    <t>БЕЛИЗ</t>
  </si>
  <si>
    <t>BZ</t>
  </si>
  <si>
    <t>BLZ</t>
  </si>
  <si>
    <t>БЕЛЬГИЯ</t>
  </si>
  <si>
    <t>Королевство Бельгии</t>
  </si>
  <si>
    <t>BE</t>
  </si>
  <si>
    <t>BEL</t>
  </si>
  <si>
    <t>БЕНИН</t>
  </si>
  <si>
    <t>Республика Бенин</t>
  </si>
  <si>
    <t>BJ</t>
  </si>
  <si>
    <t>BEN</t>
  </si>
  <si>
    <t>БЕРМУДЫ</t>
  </si>
  <si>
    <t>BM</t>
  </si>
  <si>
    <t>BMU</t>
  </si>
  <si>
    <t>БОЛГАРИЯ</t>
  </si>
  <si>
    <t>Республика Болгария</t>
  </si>
  <si>
    <t>BG</t>
  </si>
  <si>
    <t>BGR</t>
  </si>
  <si>
    <t>БОЛИВИЯ, МНОГОНАЦИОНАЛЬНОЕ ГОСУДАРСТВО</t>
  </si>
  <si>
    <t>Многонациональное Государство Боливия</t>
  </si>
  <si>
    <t>BO</t>
  </si>
  <si>
    <t>BOL</t>
  </si>
  <si>
    <t>БОНЭЙР, СИНТ-ЭСТАТИУС И САБА</t>
  </si>
  <si>
    <t>BQ</t>
  </si>
  <si>
    <t>BES</t>
  </si>
  <si>
    <t>БОСНИЯ И ГЕРЦЕГОВИНА</t>
  </si>
  <si>
    <t>BA</t>
  </si>
  <si>
    <t>BIH</t>
  </si>
  <si>
    <t>БОТСВАНА</t>
  </si>
  <si>
    <t>Республика Ботсвана</t>
  </si>
  <si>
    <t>BW</t>
  </si>
  <si>
    <t>BWA</t>
  </si>
  <si>
    <t>БРАЗИЛИЯ</t>
  </si>
  <si>
    <t>Федеративная Республика Бразилия</t>
  </si>
  <si>
    <t>BR</t>
  </si>
  <si>
    <t>BRA</t>
  </si>
  <si>
    <t>БРИТАНСКАЯ ТЕРРИТОРИЯ В ИНДИЙСКОМ ОКЕАНЕ</t>
  </si>
  <si>
    <t>IO</t>
  </si>
  <si>
    <t>IOT</t>
  </si>
  <si>
    <t>БРУНЕЙ-ДАРУССАЛАМ</t>
  </si>
  <si>
    <t>BN</t>
  </si>
  <si>
    <t>BRN</t>
  </si>
  <si>
    <t>БУРКИНА-ФАСО</t>
  </si>
  <si>
    <t>BF</t>
  </si>
  <si>
    <t>BFA</t>
  </si>
  <si>
    <t>БУРУНДИ</t>
  </si>
  <si>
    <t>Республика Бурунди</t>
  </si>
  <si>
    <t>BI</t>
  </si>
  <si>
    <t>BDI</t>
  </si>
  <si>
    <t>БУТАН</t>
  </si>
  <si>
    <t>Королевство Бутан</t>
  </si>
  <si>
    <t>BT</t>
  </si>
  <si>
    <t>BTN</t>
  </si>
  <si>
    <t>ВАНУАТУ</t>
  </si>
  <si>
    <t>Республика Вануату</t>
  </si>
  <si>
    <t>VU</t>
  </si>
  <si>
    <t>VUT</t>
  </si>
  <si>
    <t>ВЕНГРИЯ</t>
  </si>
  <si>
    <t>HU</t>
  </si>
  <si>
    <t>HUN</t>
  </si>
  <si>
    <t>ВЕНЕСУЭЛА БОЛИВАРИАНСКАЯ РЕСПУБЛИКА</t>
  </si>
  <si>
    <t>Боливарианская Республика Венесуэла</t>
  </si>
  <si>
    <t>VE</t>
  </si>
  <si>
    <t>VEN</t>
  </si>
  <si>
    <t>ВИРГИНСКИЕ ОСТРОВА, БРИТАНСКИЕ</t>
  </si>
  <si>
    <t>Британские Виргинские острова</t>
  </si>
  <si>
    <t>VG</t>
  </si>
  <si>
    <t>VGB</t>
  </si>
  <si>
    <t>ВИРГИНСКИЕ ОСТРОВА, США</t>
  </si>
  <si>
    <t>Виргинские острова Соединенных Штатов</t>
  </si>
  <si>
    <t>VI</t>
  </si>
  <si>
    <t>VIR</t>
  </si>
  <si>
    <t>ВЬЕТНАМ</t>
  </si>
  <si>
    <t>Социалистическая Республика Вьетнам</t>
  </si>
  <si>
    <t>VN</t>
  </si>
  <si>
    <t>VNM</t>
  </si>
  <si>
    <t>ГАБОН</t>
  </si>
  <si>
    <t>Габонская Республика</t>
  </si>
  <si>
    <t>GA</t>
  </si>
  <si>
    <t>GAB</t>
  </si>
  <si>
    <t>ГАИТИ</t>
  </si>
  <si>
    <t>Республика Гаити</t>
  </si>
  <si>
    <t>HT</t>
  </si>
  <si>
    <t>HTI</t>
  </si>
  <si>
    <t>ГАЙАНА</t>
  </si>
  <si>
    <t>Республика Гайана</t>
  </si>
  <si>
    <t>GY</t>
  </si>
  <si>
    <t>GUY</t>
  </si>
  <si>
    <t>ГАМБИЯ</t>
  </si>
  <si>
    <t>Исламская Республика Гамбия</t>
  </si>
  <si>
    <t>GM</t>
  </si>
  <si>
    <t>GMB</t>
  </si>
  <si>
    <t>ГАНА</t>
  </si>
  <si>
    <t>Республика Гана</t>
  </si>
  <si>
    <t>GH</t>
  </si>
  <si>
    <t>GHA</t>
  </si>
  <si>
    <t>ГВАДЕЛУПА</t>
  </si>
  <si>
    <t>GP</t>
  </si>
  <si>
    <t>GLP</t>
  </si>
  <si>
    <t>ГВАТЕМАЛА</t>
  </si>
  <si>
    <t>Республика Гватемала</t>
  </si>
  <si>
    <t>GT</t>
  </si>
  <si>
    <t>GTM</t>
  </si>
  <si>
    <t>ГВИНЕЯ</t>
  </si>
  <si>
    <t>Гвинейская Республика</t>
  </si>
  <si>
    <t>GN</t>
  </si>
  <si>
    <t>GIN</t>
  </si>
  <si>
    <t>ГВИНЕЯ-БИСАУ</t>
  </si>
  <si>
    <t>Республика Гвинея-Бисау</t>
  </si>
  <si>
    <t>GW</t>
  </si>
  <si>
    <t>GNB</t>
  </si>
  <si>
    <t>ГЕРМАНИЯ</t>
  </si>
  <si>
    <t>Федеративная Республика Германия</t>
  </si>
  <si>
    <t>DE</t>
  </si>
  <si>
    <t>DEU</t>
  </si>
  <si>
    <t>ГЕРНСИ</t>
  </si>
  <si>
    <t>GG</t>
  </si>
  <si>
    <t>GGY</t>
  </si>
  <si>
    <t>ГИБРАЛТАР</t>
  </si>
  <si>
    <t>GI</t>
  </si>
  <si>
    <t>GIB</t>
  </si>
  <si>
    <t>ГОНДУРАС</t>
  </si>
  <si>
    <t>Республика Гондурас</t>
  </si>
  <si>
    <t>HN</t>
  </si>
  <si>
    <t>HND</t>
  </si>
  <si>
    <t>ГОНКОНГ</t>
  </si>
  <si>
    <t>Специальный административный регион Китая Гонконг</t>
  </si>
  <si>
    <t>HK</t>
  </si>
  <si>
    <t>HKG</t>
  </si>
  <si>
    <t>ГРЕНАДА</t>
  </si>
  <si>
    <t>GD</t>
  </si>
  <si>
    <t>GRD</t>
  </si>
  <si>
    <t>ГРЕНЛАНДИЯ</t>
  </si>
  <si>
    <t>GL</t>
  </si>
  <si>
    <t>GRL</t>
  </si>
  <si>
    <t>ГРЕЦИЯ</t>
  </si>
  <si>
    <t>Греческая Республика</t>
  </si>
  <si>
    <t>GR</t>
  </si>
  <si>
    <t>GRC</t>
  </si>
  <si>
    <t>ГРУЗИЯ</t>
  </si>
  <si>
    <t>GE</t>
  </si>
  <si>
    <t>GEO</t>
  </si>
  <si>
    <t>ГУАМ</t>
  </si>
  <si>
    <t>GU</t>
  </si>
  <si>
    <t>GUM</t>
  </si>
  <si>
    <t>ДАНИЯ</t>
  </si>
  <si>
    <t>Королевство Дания</t>
  </si>
  <si>
    <t>DK</t>
  </si>
  <si>
    <t>DNK</t>
  </si>
  <si>
    <t>ДЖЕРСИ</t>
  </si>
  <si>
    <t>JE</t>
  </si>
  <si>
    <t>JEY</t>
  </si>
  <si>
    <t>ДЖИБУТИ</t>
  </si>
  <si>
    <t>Республика Джибути</t>
  </si>
  <si>
    <t>DJ</t>
  </si>
  <si>
    <t>DJI</t>
  </si>
  <si>
    <t>ДОМИНИКА</t>
  </si>
  <si>
    <t>Содружество Доминики</t>
  </si>
  <si>
    <t>DM</t>
  </si>
  <si>
    <t>DMA</t>
  </si>
  <si>
    <t>ДОМИНИКАНСКАЯ РЕСПУБЛИКА</t>
  </si>
  <si>
    <t>DO</t>
  </si>
  <si>
    <t>DOM</t>
  </si>
  <si>
    <t>ЕГИПЕТ</t>
  </si>
  <si>
    <t>Арабская Республика Египет</t>
  </si>
  <si>
    <t>EG</t>
  </si>
  <si>
    <t>EGY</t>
  </si>
  <si>
    <t>ЗАМБИЯ</t>
  </si>
  <si>
    <t>Республика Замбия</t>
  </si>
  <si>
    <t>ZM</t>
  </si>
  <si>
    <t>ZMB</t>
  </si>
  <si>
    <t>ЗАПАДНАЯ САХАРА</t>
  </si>
  <si>
    <t>EH</t>
  </si>
  <si>
    <t>ESH</t>
  </si>
  <si>
    <t>ЗИМБАБВЕ</t>
  </si>
  <si>
    <t>Республика Зимбабве</t>
  </si>
  <si>
    <t>ZW</t>
  </si>
  <si>
    <t>ZWE</t>
  </si>
  <si>
    <t>ИЗРАИЛЬ</t>
  </si>
  <si>
    <t>Государство Израиль</t>
  </si>
  <si>
    <t>IL</t>
  </si>
  <si>
    <t>ISR</t>
  </si>
  <si>
    <t>ИНДИЯ</t>
  </si>
  <si>
    <t>Республика Индия</t>
  </si>
  <si>
    <t>IN</t>
  </si>
  <si>
    <t>IND</t>
  </si>
  <si>
    <t>ИНДОНЕЗИЯ</t>
  </si>
  <si>
    <t>Республика Индонезия</t>
  </si>
  <si>
    <t>ID</t>
  </si>
  <si>
    <t>IDN</t>
  </si>
  <si>
    <t>ИОРДАНИЯ</t>
  </si>
  <si>
    <t>Иорданское Хашимитское Королевство</t>
  </si>
  <si>
    <t>JO</t>
  </si>
  <si>
    <t>JOR</t>
  </si>
  <si>
    <t>ИРАК</t>
  </si>
  <si>
    <t>Республика Ирак</t>
  </si>
  <si>
    <t>IQ</t>
  </si>
  <si>
    <t>IRQ</t>
  </si>
  <si>
    <t>ИРАН, ИСЛАМСКАЯ РЕСПУБЛИКА</t>
  </si>
  <si>
    <t>Исламская Республика Иран</t>
  </si>
  <si>
    <t>IR</t>
  </si>
  <si>
    <t>IRN</t>
  </si>
  <si>
    <t>ИРЛАНДИЯ</t>
  </si>
  <si>
    <t>IE</t>
  </si>
  <si>
    <t>IRL</t>
  </si>
  <si>
    <t>ИСЛАНДИЯ</t>
  </si>
  <si>
    <t>Республика Исландия</t>
  </si>
  <si>
    <t>IS</t>
  </si>
  <si>
    <t>ISL</t>
  </si>
  <si>
    <t>ИСПАНИЯ</t>
  </si>
  <si>
    <t>Королевство Испания</t>
  </si>
  <si>
    <t>ES</t>
  </si>
  <si>
    <t>ESP</t>
  </si>
  <si>
    <t>ИТАЛИЯ</t>
  </si>
  <si>
    <t>Итальянская Республика</t>
  </si>
  <si>
    <t>IT</t>
  </si>
  <si>
    <t>ITA</t>
  </si>
  <si>
    <t>ЙЕМЕН</t>
  </si>
  <si>
    <t>Йеменская Республика</t>
  </si>
  <si>
    <t>YE</t>
  </si>
  <si>
    <t>YEM</t>
  </si>
  <si>
    <t>КАБО-ВЕРДЕ</t>
  </si>
  <si>
    <t>Республика Кабо-Верде</t>
  </si>
  <si>
    <t>CV</t>
  </si>
  <si>
    <t>CPV</t>
  </si>
  <si>
    <t>КАЗАХСТАН</t>
  </si>
  <si>
    <t>Республика Казахстан</t>
  </si>
  <si>
    <t>KZ</t>
  </si>
  <si>
    <t>KAZ</t>
  </si>
  <si>
    <t>КАМБОДЖА</t>
  </si>
  <si>
    <t>Королевство Камбоджа</t>
  </si>
  <si>
    <t>KH</t>
  </si>
  <si>
    <t>KHM</t>
  </si>
  <si>
    <t>КАМЕРУН</t>
  </si>
  <si>
    <t>Республика Камерун</t>
  </si>
  <si>
    <t>CM</t>
  </si>
  <si>
    <t>CMR</t>
  </si>
  <si>
    <t>КАНАДА</t>
  </si>
  <si>
    <t>CA</t>
  </si>
  <si>
    <t>CAN</t>
  </si>
  <si>
    <t>КАТАР</t>
  </si>
  <si>
    <t>Государство Катар</t>
  </si>
  <si>
    <t>QA</t>
  </si>
  <si>
    <t>QAT</t>
  </si>
  <si>
    <t>КЕНИЯ</t>
  </si>
  <si>
    <t>Республика Кения</t>
  </si>
  <si>
    <t>KE</t>
  </si>
  <si>
    <t>KEN</t>
  </si>
  <si>
    <t>КИПР</t>
  </si>
  <si>
    <t>Республика Кипр</t>
  </si>
  <si>
    <t>CY</t>
  </si>
  <si>
    <t>CYP</t>
  </si>
  <si>
    <t>КИРГИЗИЯ</t>
  </si>
  <si>
    <t>Киргизская Республика</t>
  </si>
  <si>
    <t>KG</t>
  </si>
  <si>
    <t>KGZ</t>
  </si>
  <si>
    <t>КИРИБАТИ</t>
  </si>
  <si>
    <t>Республика Кирибати</t>
  </si>
  <si>
    <t>KI</t>
  </si>
  <si>
    <t>KIR</t>
  </si>
  <si>
    <t>КИТАЙ</t>
  </si>
  <si>
    <t>Китайская Народная Республика</t>
  </si>
  <si>
    <t>CN</t>
  </si>
  <si>
    <t>CHN</t>
  </si>
  <si>
    <t>КОКОСОВЫЕ (КИЛИНГ) ОСТРОВА</t>
  </si>
  <si>
    <t>CC</t>
  </si>
  <si>
    <t>CCK</t>
  </si>
  <si>
    <t>КОЛУМБИЯ</t>
  </si>
  <si>
    <t>Республика Колумбия</t>
  </si>
  <si>
    <t>CO</t>
  </si>
  <si>
    <t>COL</t>
  </si>
  <si>
    <t>КОМОРЫ</t>
  </si>
  <si>
    <t>Союз Коморы</t>
  </si>
  <si>
    <t>KM</t>
  </si>
  <si>
    <t>COM</t>
  </si>
  <si>
    <t>КОНГО</t>
  </si>
  <si>
    <t>Республика Конго</t>
  </si>
  <si>
    <t>CG</t>
  </si>
  <si>
    <t>COG</t>
  </si>
  <si>
    <t>КОНГО, ДЕМОКРАТИЧЕСКАЯ РЕСПУБЛИКА</t>
  </si>
  <si>
    <t>CD</t>
  </si>
  <si>
    <t>COD</t>
  </si>
  <si>
    <t>КОРЕЯ, НАРОДНО-ДЕМОКРАТИЧЕСКАЯ РЕСПУБЛИКА</t>
  </si>
  <si>
    <t>Корейская Народно-Демократическая Республика</t>
  </si>
  <si>
    <t>KP</t>
  </si>
  <si>
    <t>PRK</t>
  </si>
  <si>
    <t>КОРЕЯ, РЕСПУБЛИКА</t>
  </si>
  <si>
    <t>Республика Корея</t>
  </si>
  <si>
    <t>KR</t>
  </si>
  <si>
    <t>KOR</t>
  </si>
  <si>
    <t>КОСТА-РИКА</t>
  </si>
  <si>
    <t>Республика Коста-Рика</t>
  </si>
  <si>
    <t>CR</t>
  </si>
  <si>
    <t>CRI</t>
  </si>
  <si>
    <t>КОТ Д’ИВУАР</t>
  </si>
  <si>
    <t>Республика Кот д’Ивуар</t>
  </si>
  <si>
    <t>CI</t>
  </si>
  <si>
    <t>CIV</t>
  </si>
  <si>
    <t>КУБА</t>
  </si>
  <si>
    <t>Республика Куба</t>
  </si>
  <si>
    <t>CU</t>
  </si>
  <si>
    <t>CUB</t>
  </si>
  <si>
    <t>КУВЕЙТ</t>
  </si>
  <si>
    <t>Государство Кувейт</t>
  </si>
  <si>
    <t>KW</t>
  </si>
  <si>
    <t>KWT</t>
  </si>
  <si>
    <t>КЮРАСАО</t>
  </si>
  <si>
    <t>CW</t>
  </si>
  <si>
    <t>CUW</t>
  </si>
  <si>
    <t>ЛАОССКАЯ НАРОДНО-ДЕМОКРАТИЧЕСКАЯ РЕСПУБЛИКА</t>
  </si>
  <si>
    <t>LA</t>
  </si>
  <si>
    <t>LAO</t>
  </si>
  <si>
    <t>ЛАТВИЯ</t>
  </si>
  <si>
    <t>Латвийская Республика</t>
  </si>
  <si>
    <t>LV</t>
  </si>
  <si>
    <t>LVA</t>
  </si>
  <si>
    <t>ЛЕСОТО</t>
  </si>
  <si>
    <t>Королевство Лесото</t>
  </si>
  <si>
    <t>LS</t>
  </si>
  <si>
    <t>LSO</t>
  </si>
  <si>
    <t>ЛИБЕРИЯ</t>
  </si>
  <si>
    <t>Республика Либерия</t>
  </si>
  <si>
    <t>LR</t>
  </si>
  <si>
    <t>LBR</t>
  </si>
  <si>
    <t>ЛИВАН</t>
  </si>
  <si>
    <t>Ливанская Республика</t>
  </si>
  <si>
    <t>LB</t>
  </si>
  <si>
    <t>LBN</t>
  </si>
  <si>
    <t>ЛИВИЯ</t>
  </si>
  <si>
    <t>Ливия</t>
  </si>
  <si>
    <t>LY</t>
  </si>
  <si>
    <t>LBY</t>
  </si>
  <si>
    <t>ЛИТВА</t>
  </si>
  <si>
    <t>Литовская Республика</t>
  </si>
  <si>
    <t>LT</t>
  </si>
  <si>
    <t>LTU</t>
  </si>
  <si>
    <t>ЛИХТЕНШТЕЙН</t>
  </si>
  <si>
    <t>Княжество Лихтенштейн</t>
  </si>
  <si>
    <t>LI</t>
  </si>
  <si>
    <t>LIE</t>
  </si>
  <si>
    <t>ЛЮКСЕМБУРГ</t>
  </si>
  <si>
    <t>Великое Герцогство Люксембург</t>
  </si>
  <si>
    <t>LU</t>
  </si>
  <si>
    <t>LUX</t>
  </si>
  <si>
    <t>МАВРИКИЙ</t>
  </si>
  <si>
    <t>Республика Маврикий</t>
  </si>
  <si>
    <t>MU</t>
  </si>
  <si>
    <t>MUS</t>
  </si>
  <si>
    <t>МАВРИТАНИЯ</t>
  </si>
  <si>
    <t>Исламская Республика Мавритания</t>
  </si>
  <si>
    <t>MR</t>
  </si>
  <si>
    <t>MRT</t>
  </si>
  <si>
    <t>МАДАГАСКАР</t>
  </si>
  <si>
    <t>Республика Мадагаскар</t>
  </si>
  <si>
    <t>MG</t>
  </si>
  <si>
    <t>MDG</t>
  </si>
  <si>
    <t>МАЙОТТА</t>
  </si>
  <si>
    <t>YT</t>
  </si>
  <si>
    <t>MYT</t>
  </si>
  <si>
    <t>МАКАО</t>
  </si>
  <si>
    <t>Специальный административный регион Китая Макао</t>
  </si>
  <si>
    <t>MO</t>
  </si>
  <si>
    <t>MAC</t>
  </si>
  <si>
    <r>
      <t>РЕСПУБЛИКА МАКЕДОНИЯ</t>
    </r>
    <r>
      <rPr>
        <vertAlign val="superscript"/>
        <sz val="11"/>
        <color theme="1"/>
        <rFont val="Calibri"/>
        <family val="2"/>
        <charset val="204"/>
        <scheme val="minor"/>
      </rPr>
      <t>[2]</t>
    </r>
  </si>
  <si>
    <t>MK</t>
  </si>
  <si>
    <t>MKD</t>
  </si>
  <si>
    <t>МАЛАВИ</t>
  </si>
  <si>
    <t>Республика Малави</t>
  </si>
  <si>
    <t>MW</t>
  </si>
  <si>
    <t>MWI</t>
  </si>
  <si>
    <t>МАЛАЙЗИЯ</t>
  </si>
  <si>
    <t>MY</t>
  </si>
  <si>
    <t>MYS</t>
  </si>
  <si>
    <t>МАЛИ</t>
  </si>
  <si>
    <t>Республика Мали</t>
  </si>
  <si>
    <t>ML</t>
  </si>
  <si>
    <t>MLI</t>
  </si>
  <si>
    <t>МАЛЫЕ ТИХООКЕАНСКИЕ ОТДАЛЕННЫЕ ОСТРОВА СОЕДИНЕННЫХ ШТАТОВ</t>
  </si>
  <si>
    <t>UM</t>
  </si>
  <si>
    <t>UMI</t>
  </si>
  <si>
    <t>МАЛЬДИВЫ</t>
  </si>
  <si>
    <t>Мальдивская Республика</t>
  </si>
  <si>
    <t>MV</t>
  </si>
  <si>
    <t>MDV</t>
  </si>
  <si>
    <t>МАЛЬТА</t>
  </si>
  <si>
    <t>Республика Мальта</t>
  </si>
  <si>
    <t>MT</t>
  </si>
  <si>
    <t>MLT</t>
  </si>
  <si>
    <t>МАРОККО</t>
  </si>
  <si>
    <t>Королевство Марокко</t>
  </si>
  <si>
    <t>MA</t>
  </si>
  <si>
    <t>MAR</t>
  </si>
  <si>
    <t>МАРТИНИКА</t>
  </si>
  <si>
    <t>MQ</t>
  </si>
  <si>
    <t>MTQ</t>
  </si>
  <si>
    <t>МАРШАЛЛОВЫ ОСТРОВА</t>
  </si>
  <si>
    <t>Республика Маршалловы Острова</t>
  </si>
  <si>
    <t>MH</t>
  </si>
  <si>
    <t>MHL</t>
  </si>
  <si>
    <t>МЕКСИКА</t>
  </si>
  <si>
    <t>Мексиканские Соединенные Штаты</t>
  </si>
  <si>
    <t>MX</t>
  </si>
  <si>
    <t>MEX</t>
  </si>
  <si>
    <t>МИКРОНЕЗИЯ, ФЕДЕРАТИВНЫЕ ШТАТЫ</t>
  </si>
  <si>
    <t>Федеративные Штаты Микронезии</t>
  </si>
  <si>
    <t>FM</t>
  </si>
  <si>
    <t>FSM</t>
  </si>
  <si>
    <t>МОЗАМБИК</t>
  </si>
  <si>
    <t>Республика Мозамбик</t>
  </si>
  <si>
    <t>MZ</t>
  </si>
  <si>
    <t>MOZ</t>
  </si>
  <si>
    <t>МОЛДОВА, РЕСПУБЛИКА</t>
  </si>
  <si>
    <t>Республика Молдова</t>
  </si>
  <si>
    <t>MD</t>
  </si>
  <si>
    <t>MDA</t>
  </si>
  <si>
    <t>МОНАКО</t>
  </si>
  <si>
    <t>Княжество Монако</t>
  </si>
  <si>
    <t>MC</t>
  </si>
  <si>
    <t>MCO</t>
  </si>
  <si>
    <t>МОНГОЛИЯ</t>
  </si>
  <si>
    <t>MN</t>
  </si>
  <si>
    <t>MNG</t>
  </si>
  <si>
    <t>МОНТСЕРРАТ</t>
  </si>
  <si>
    <t>MS</t>
  </si>
  <si>
    <t>MSR</t>
  </si>
  <si>
    <t>МЬЯНМА</t>
  </si>
  <si>
    <t>Республика Союза Мьянма</t>
  </si>
  <si>
    <t>MM</t>
  </si>
  <si>
    <t>MMR</t>
  </si>
  <si>
    <t>НАМИБИЯ</t>
  </si>
  <si>
    <t>Республика Намибия</t>
  </si>
  <si>
    <t>NA</t>
  </si>
  <si>
    <t>NAM</t>
  </si>
  <si>
    <t>НАУРУ</t>
  </si>
  <si>
    <t>Республика Науру</t>
  </si>
  <si>
    <t>NR</t>
  </si>
  <si>
    <t>NRU</t>
  </si>
  <si>
    <t>НЕПАЛ</t>
  </si>
  <si>
    <t>Федеративная Демократическая Республика Непал</t>
  </si>
  <si>
    <t>NP</t>
  </si>
  <si>
    <t>NPL</t>
  </si>
  <si>
    <t>НИГЕР</t>
  </si>
  <si>
    <t>Республика Нигер</t>
  </si>
  <si>
    <t>NE</t>
  </si>
  <si>
    <t>NER</t>
  </si>
  <si>
    <t>НИГЕРИЯ</t>
  </si>
  <si>
    <t>Федеративная Республика Нигерия</t>
  </si>
  <si>
    <t>NG</t>
  </si>
  <si>
    <t>NGA</t>
  </si>
  <si>
    <t>НИДЕРЛАНДЫ</t>
  </si>
  <si>
    <t>Королевство Нидерландов</t>
  </si>
  <si>
    <t>NL</t>
  </si>
  <si>
    <t>NLD</t>
  </si>
  <si>
    <t>НИКАРАГУА</t>
  </si>
  <si>
    <t>Республика Никарагуа</t>
  </si>
  <si>
    <t>NI</t>
  </si>
  <si>
    <t>NIC</t>
  </si>
  <si>
    <t>НИУЭ</t>
  </si>
  <si>
    <t>Ниуэ</t>
  </si>
  <si>
    <t>NU</t>
  </si>
  <si>
    <t>NIU</t>
  </si>
  <si>
    <t>НОВАЯ ЗЕЛАНДИЯ</t>
  </si>
  <si>
    <t>NZ</t>
  </si>
  <si>
    <t>NZL</t>
  </si>
  <si>
    <t>НОВАЯ КАЛЕДОНИЯ</t>
  </si>
  <si>
    <t>NC</t>
  </si>
  <si>
    <t>NCL</t>
  </si>
  <si>
    <t>НОРВЕГИЯ</t>
  </si>
  <si>
    <t>Королевство Норвегия</t>
  </si>
  <si>
    <t>NO</t>
  </si>
  <si>
    <t>NOR</t>
  </si>
  <si>
    <t>ОБЪЕДИНЕННЫЕ АРАБСКИЕ ЭМИРАТЫ</t>
  </si>
  <si>
    <t>AE</t>
  </si>
  <si>
    <t>ARE</t>
  </si>
  <si>
    <t>ОМАН</t>
  </si>
  <si>
    <t>Султанат Оман</t>
  </si>
  <si>
    <t>OM</t>
  </si>
  <si>
    <t>OMN</t>
  </si>
  <si>
    <t>ОСТРОВА КАЙМАН</t>
  </si>
  <si>
    <t>KY</t>
  </si>
  <si>
    <t>CYM</t>
  </si>
  <si>
    <t>ОСТРОВА КУКА</t>
  </si>
  <si>
    <t>CK</t>
  </si>
  <si>
    <t>COK</t>
  </si>
  <si>
    <t>ОСТРОВА ТЕРКС И КАЙКОС</t>
  </si>
  <si>
    <t>TC</t>
  </si>
  <si>
    <t>TCA</t>
  </si>
  <si>
    <t>ОСТРОВ БУВЕ</t>
  </si>
  <si>
    <t>BV</t>
  </si>
  <si>
    <t>BVT</t>
  </si>
  <si>
    <t>ОСТРОВ МЭН</t>
  </si>
  <si>
    <t>IM</t>
  </si>
  <si>
    <t>IMN</t>
  </si>
  <si>
    <t>ОСТРОВ НОРФОЛК</t>
  </si>
  <si>
    <t>NF</t>
  </si>
  <si>
    <t>NFK</t>
  </si>
  <si>
    <t>ОСТРОВ РОЖДЕСТВА</t>
  </si>
  <si>
    <t>CX</t>
  </si>
  <si>
    <t>CXR</t>
  </si>
  <si>
    <t>ОСТРОВ ХЕРД И ОСТРОВА МАКДОНАЛЬД</t>
  </si>
  <si>
    <t>HM</t>
  </si>
  <si>
    <t>HMD</t>
  </si>
  <si>
    <t>ПАКИСТАН</t>
  </si>
  <si>
    <t>Исламская Республика Пакистан</t>
  </si>
  <si>
    <t>PK</t>
  </si>
  <si>
    <t>PAK</t>
  </si>
  <si>
    <t>ПАЛАУ</t>
  </si>
  <si>
    <t>Республика Палау</t>
  </si>
  <si>
    <t>PW</t>
  </si>
  <si>
    <t>PLW</t>
  </si>
  <si>
    <t>ПАЛЕСТИНА, ГОСУДАРСТВО</t>
  </si>
  <si>
    <t>Государство Палестина</t>
  </si>
  <si>
    <t>PS</t>
  </si>
  <si>
    <t>PSE</t>
  </si>
  <si>
    <t>ПАНАМА</t>
  </si>
  <si>
    <t>Республика Панама</t>
  </si>
  <si>
    <t>PA</t>
  </si>
  <si>
    <t>PAN</t>
  </si>
  <si>
    <t>ПАПСКИЙ ПРЕСТОЛ (ГОСУДАРСТВО — ГОРОД ВАТИКАН)</t>
  </si>
  <si>
    <t>VA</t>
  </si>
  <si>
    <t>VAT</t>
  </si>
  <si>
    <t>ПАПУА-НОВАЯ ГВИНЕЯ</t>
  </si>
  <si>
    <t>PG</t>
  </si>
  <si>
    <t>PNG</t>
  </si>
  <si>
    <t>ПАРАГВАЙ</t>
  </si>
  <si>
    <t>Республика Парагвай</t>
  </si>
  <si>
    <t>PY</t>
  </si>
  <si>
    <t>PRY</t>
  </si>
  <si>
    <t>ПЕРУ</t>
  </si>
  <si>
    <t>Республика Перу</t>
  </si>
  <si>
    <t>PE</t>
  </si>
  <si>
    <t>PER</t>
  </si>
  <si>
    <t>ПИТКЭРН</t>
  </si>
  <si>
    <t>PN</t>
  </si>
  <si>
    <t>PCN</t>
  </si>
  <si>
    <t>ПОЛЬША</t>
  </si>
  <si>
    <t>Республика Польша</t>
  </si>
  <si>
    <t>PL</t>
  </si>
  <si>
    <t>POL</t>
  </si>
  <si>
    <t>ПОРТУГАЛИЯ</t>
  </si>
  <si>
    <t>Португальская Республика</t>
  </si>
  <si>
    <t>PT</t>
  </si>
  <si>
    <t>PRT</t>
  </si>
  <si>
    <t>ПУЭРТО-РИКО</t>
  </si>
  <si>
    <t>PR</t>
  </si>
  <si>
    <t>PRI</t>
  </si>
  <si>
    <t>РЕЮНЬОН</t>
  </si>
  <si>
    <t>RE</t>
  </si>
  <si>
    <t>REU</t>
  </si>
  <si>
    <t>РОССИЯ</t>
  </si>
  <si>
    <t>Российская Федерация</t>
  </si>
  <si>
    <t>RU</t>
  </si>
  <si>
    <t>RUS</t>
  </si>
  <si>
    <t>РУАНДА</t>
  </si>
  <si>
    <t>Руандийская Республика</t>
  </si>
  <si>
    <t>RW</t>
  </si>
  <si>
    <t>RWA</t>
  </si>
  <si>
    <t>РУМЫНИЯ</t>
  </si>
  <si>
    <t>RO</t>
  </si>
  <si>
    <t>ROU</t>
  </si>
  <si>
    <t>САМОА</t>
  </si>
  <si>
    <t>Независимое Государство Самоа</t>
  </si>
  <si>
    <t>WS</t>
  </si>
  <si>
    <t>WSM</t>
  </si>
  <si>
    <t>САН-МАРИНО</t>
  </si>
  <si>
    <t>Республика Сан-Марино</t>
  </si>
  <si>
    <t>SM</t>
  </si>
  <si>
    <t>SMR</t>
  </si>
  <si>
    <t>САН-ТОМЕ И ПРИНСИПИ</t>
  </si>
  <si>
    <t>Демократическая Республика Сан-Томе и Принсипи</t>
  </si>
  <si>
    <t>ST</t>
  </si>
  <si>
    <t>STP</t>
  </si>
  <si>
    <t>САУДОВСКАЯ АРАВИЯ</t>
  </si>
  <si>
    <t>Королевство Саудовская Аравия</t>
  </si>
  <si>
    <t>SA</t>
  </si>
  <si>
    <t>SAU</t>
  </si>
  <si>
    <t>СВАЗИЛЕНД</t>
  </si>
  <si>
    <t>Королевство Свазиленд</t>
  </si>
  <si>
    <t>SZ</t>
  </si>
  <si>
    <t>SWZ</t>
  </si>
  <si>
    <t>СВЯТАЯ ЕЛЕНА, ОСТРОВ ВОЗНЕСЕНИЯ, ТРИСТАН-ДА-КУНЬЯ</t>
  </si>
  <si>
    <t>SH</t>
  </si>
  <si>
    <t>SHN</t>
  </si>
  <si>
    <t>СЕВЕРНЫЕ МАРИАНСКИЕ ОСТРОВА</t>
  </si>
  <si>
    <t>Содружество Северных Марианских островов</t>
  </si>
  <si>
    <t>MP</t>
  </si>
  <si>
    <t>MNP</t>
  </si>
  <si>
    <t>СЕЙШЕЛЫ</t>
  </si>
  <si>
    <t>Республика Сейшелы</t>
  </si>
  <si>
    <t>SC</t>
  </si>
  <si>
    <t>SYC</t>
  </si>
  <si>
    <t>СЕН-БАРТЕЛЕМИ</t>
  </si>
  <si>
    <t>BL</t>
  </si>
  <si>
    <t>BLM</t>
  </si>
  <si>
    <t>СЕН-МАРТЕН</t>
  </si>
  <si>
    <t>MF</t>
  </si>
  <si>
    <t>MAF</t>
  </si>
  <si>
    <t>СЕН-МАРТЕН (нидерландская часть)</t>
  </si>
  <si>
    <t>SX</t>
  </si>
  <si>
    <t>SXM</t>
  </si>
  <si>
    <t>СЕНЕГАЛ</t>
  </si>
  <si>
    <t>Республика Сенегал</t>
  </si>
  <si>
    <t>SN</t>
  </si>
  <si>
    <t>SEN</t>
  </si>
  <si>
    <t>СЕНТ-ВИНСЕНТ И ГРЕНАДИНЫ</t>
  </si>
  <si>
    <t>VC</t>
  </si>
  <si>
    <t>VCT</t>
  </si>
  <si>
    <t>СЕНТ-КИТС И НЕВИС</t>
  </si>
  <si>
    <t>KN</t>
  </si>
  <si>
    <t>KNA</t>
  </si>
  <si>
    <t>СЕНТ-ЛЮСИЯ</t>
  </si>
  <si>
    <t>LC</t>
  </si>
  <si>
    <t>LCA</t>
  </si>
  <si>
    <t>СЕН-ПЬЕР И МИКЕЛОН</t>
  </si>
  <si>
    <t>PM</t>
  </si>
  <si>
    <t>SPM</t>
  </si>
  <si>
    <t>СЕРБИЯ</t>
  </si>
  <si>
    <t>Республика Сербия</t>
  </si>
  <si>
    <t>RS</t>
  </si>
  <si>
    <t>SRB</t>
  </si>
  <si>
    <t>СИНГАПУР</t>
  </si>
  <si>
    <t>Республика Сингапур</t>
  </si>
  <si>
    <t>SG</t>
  </si>
  <si>
    <t>SGP</t>
  </si>
  <si>
    <t>СИРИЙСКАЯ АРАБСКАЯ РЕСПУБЛИКА</t>
  </si>
  <si>
    <t>SY</t>
  </si>
  <si>
    <t>SYR</t>
  </si>
  <si>
    <t>СЛОВАКИЯ</t>
  </si>
  <si>
    <t>Словацкая Республика</t>
  </si>
  <si>
    <t>SK</t>
  </si>
  <si>
    <t>SVK</t>
  </si>
  <si>
    <t>СЛОВЕНИЯ</t>
  </si>
  <si>
    <t>Республика Словения</t>
  </si>
  <si>
    <t>SI</t>
  </si>
  <si>
    <t>SVN</t>
  </si>
  <si>
    <t>СОЕДИНЕННОЕ КОРОЛЕВСТВО</t>
  </si>
  <si>
    <t>Соединенное Королевство Великобритании и Северной Ирландии</t>
  </si>
  <si>
    <t>GB</t>
  </si>
  <si>
    <t>GBR</t>
  </si>
  <si>
    <t>СОЕДИНЕННЫЕ ШТАТЫ</t>
  </si>
  <si>
    <t>Соединенные Штаты Америки</t>
  </si>
  <si>
    <t>US</t>
  </si>
  <si>
    <t>USA</t>
  </si>
  <si>
    <t>СОЛОМОНОВЫ ОСТРОВА</t>
  </si>
  <si>
    <t>SB</t>
  </si>
  <si>
    <t>SLB</t>
  </si>
  <si>
    <t>СОМАЛИ</t>
  </si>
  <si>
    <t>Федеративная Республика Сомали</t>
  </si>
  <si>
    <t>SO</t>
  </si>
  <si>
    <t>SOM</t>
  </si>
  <si>
    <t>СУДАН</t>
  </si>
  <si>
    <t>Республика Судан</t>
  </si>
  <si>
    <t>SD</t>
  </si>
  <si>
    <t>SDN</t>
  </si>
  <si>
    <t>СУРИНАМ</t>
  </si>
  <si>
    <t>Республика Суринам</t>
  </si>
  <si>
    <t>SR</t>
  </si>
  <si>
    <t>SUR</t>
  </si>
  <si>
    <t>СЬЕРРА-ЛЕОНЕ</t>
  </si>
  <si>
    <t>Республика Сьерра-Леоне</t>
  </si>
  <si>
    <t>SL</t>
  </si>
  <si>
    <t>SLE</t>
  </si>
  <si>
    <t>ТАДЖИКИСТАН</t>
  </si>
  <si>
    <t>Республика Таджикистан</t>
  </si>
  <si>
    <t>TJ</t>
  </si>
  <si>
    <t>TJK</t>
  </si>
  <si>
    <t>ТАИЛАНД</t>
  </si>
  <si>
    <t>Королевство Таиланд</t>
  </si>
  <si>
    <t>TH</t>
  </si>
  <si>
    <t>THA</t>
  </si>
  <si>
    <t>ТАЙВАНЬ (КИТАЙ)</t>
  </si>
  <si>
    <t>TW</t>
  </si>
  <si>
    <t>TWN</t>
  </si>
  <si>
    <t>ТАНЗАНИЯ, ОБЪЕДИНЕННАЯ РЕСПУБЛИКА</t>
  </si>
  <si>
    <t>Объединенная Республика Танзания</t>
  </si>
  <si>
    <t>TZ</t>
  </si>
  <si>
    <t>TZA</t>
  </si>
  <si>
    <t>ТИМОР-ЛЕСТЕ</t>
  </si>
  <si>
    <t>Демократическая Республика Тимор-Лесте</t>
  </si>
  <si>
    <t>TL</t>
  </si>
  <si>
    <t>TLS</t>
  </si>
  <si>
    <t>ТОГО</t>
  </si>
  <si>
    <t>Тоголезская Республика</t>
  </si>
  <si>
    <t>TG</t>
  </si>
  <si>
    <t>TGO</t>
  </si>
  <si>
    <t>ТОКЕЛАУ</t>
  </si>
  <si>
    <t>TK</t>
  </si>
  <si>
    <t>TKL</t>
  </si>
  <si>
    <t>ТОНГА</t>
  </si>
  <si>
    <t>Королевство Тонга</t>
  </si>
  <si>
    <t>TO</t>
  </si>
  <si>
    <t>TON</t>
  </si>
  <si>
    <t>ТРИНИДАД И ТОБАГО</t>
  </si>
  <si>
    <t>Республика Тринидад и Тобаго</t>
  </si>
  <si>
    <t>TT</t>
  </si>
  <si>
    <t>TTO</t>
  </si>
  <si>
    <t>ТУВАЛУ</t>
  </si>
  <si>
    <t>TV</t>
  </si>
  <si>
    <t>TUV</t>
  </si>
  <si>
    <t>ТУНИС</t>
  </si>
  <si>
    <t>Тунисская Республика</t>
  </si>
  <si>
    <t>TN</t>
  </si>
  <si>
    <t>TUN</t>
  </si>
  <si>
    <t>ТУРКМЕНИЯ</t>
  </si>
  <si>
    <t>Туркменистан</t>
  </si>
  <si>
    <t>TM</t>
  </si>
  <si>
    <t>TKM</t>
  </si>
  <si>
    <t>ТУРЦИЯ</t>
  </si>
  <si>
    <t>Турецкая Республика</t>
  </si>
  <si>
    <t>TR</t>
  </si>
  <si>
    <t>TUR</t>
  </si>
  <si>
    <t>УГАНДА</t>
  </si>
  <si>
    <t>Республика Уганда</t>
  </si>
  <si>
    <t>UG</t>
  </si>
  <si>
    <t>UGA</t>
  </si>
  <si>
    <t>УЗБЕКИСТАН</t>
  </si>
  <si>
    <t>Республика Узбекистан</t>
  </si>
  <si>
    <t>UZ</t>
  </si>
  <si>
    <t>UZB</t>
  </si>
  <si>
    <t>УКРАИНА</t>
  </si>
  <si>
    <t>UA</t>
  </si>
  <si>
    <t>UKR</t>
  </si>
  <si>
    <t>УОЛЛИС И ФУТУНА</t>
  </si>
  <si>
    <t>WF</t>
  </si>
  <si>
    <t>WLF</t>
  </si>
  <si>
    <t>УРУГВАЙ</t>
  </si>
  <si>
    <t>Восточная Республика Уругвай</t>
  </si>
  <si>
    <t>UY</t>
  </si>
  <si>
    <t>URY</t>
  </si>
  <si>
    <t>ФАРЕРСКИЕ ОСТРОВА</t>
  </si>
  <si>
    <t>FO</t>
  </si>
  <si>
    <t>FRO</t>
  </si>
  <si>
    <t>ФИДЖИ</t>
  </si>
  <si>
    <t>Республика Фиджи</t>
  </si>
  <si>
    <t>FJ</t>
  </si>
  <si>
    <t>FJI</t>
  </si>
  <si>
    <t>ФИЛИППИНЫ</t>
  </si>
  <si>
    <t>Республика Филиппины</t>
  </si>
  <si>
    <t>PH</t>
  </si>
  <si>
    <t>PHL</t>
  </si>
  <si>
    <t>ФИНЛЯНДИЯ</t>
  </si>
  <si>
    <t>Финляндская Республика</t>
  </si>
  <si>
    <t>FI</t>
  </si>
  <si>
    <t>FIN</t>
  </si>
  <si>
    <t>ФОЛКЛЕНДСКИЕ ОСТРОВА (МАЛЬВИНСКИЕ)</t>
  </si>
  <si>
    <t>FK</t>
  </si>
  <si>
    <t>FLK</t>
  </si>
  <si>
    <t>ФРАНЦИЯ</t>
  </si>
  <si>
    <t>Французская Республика</t>
  </si>
  <si>
    <t>FR</t>
  </si>
  <si>
    <t>FRA</t>
  </si>
  <si>
    <t>ФРАНЦУЗСКАЯ ГВИАНА</t>
  </si>
  <si>
    <t>GF</t>
  </si>
  <si>
    <t>GUF</t>
  </si>
  <si>
    <t>ФРАНЦУЗСКАЯ ПОЛИНЕЗИЯ</t>
  </si>
  <si>
    <t>PF</t>
  </si>
  <si>
    <t>PYF</t>
  </si>
  <si>
    <t>ФРАНЦУЗСКИЕ ЮЖНЫЕ ТЕРРИТОРИИ</t>
  </si>
  <si>
    <t>TF</t>
  </si>
  <si>
    <t>ATF</t>
  </si>
  <si>
    <t>ХОРВАТИЯ</t>
  </si>
  <si>
    <t>Республика Хорватия</t>
  </si>
  <si>
    <t>HR</t>
  </si>
  <si>
    <t>HRV</t>
  </si>
  <si>
    <t>ЦЕНТРАЛЬНО-АФРИКАНСКАЯ РЕСПУБЛИКА</t>
  </si>
  <si>
    <t>CF</t>
  </si>
  <si>
    <t>CAF</t>
  </si>
  <si>
    <t>ЧАД</t>
  </si>
  <si>
    <t>Республика Чад</t>
  </si>
  <si>
    <t>TD</t>
  </si>
  <si>
    <t>TCD</t>
  </si>
  <si>
    <t>ЧЕРНОГОРИЯ</t>
  </si>
  <si>
    <t>ME</t>
  </si>
  <si>
    <t>MNE</t>
  </si>
  <si>
    <t>ЧЕХИЯ</t>
  </si>
  <si>
    <t>Чешская Республика</t>
  </si>
  <si>
    <t>CZ</t>
  </si>
  <si>
    <t>CZE</t>
  </si>
  <si>
    <t>ЧИЛИ</t>
  </si>
  <si>
    <t>Республика Чили</t>
  </si>
  <si>
    <t>CL</t>
  </si>
  <si>
    <t>CHL</t>
  </si>
  <si>
    <t>ШВЕЙЦАРИЯ</t>
  </si>
  <si>
    <t>Швейцарская Конфедерация</t>
  </si>
  <si>
    <t>CH</t>
  </si>
  <si>
    <t>CHE</t>
  </si>
  <si>
    <t>ШВЕЦИЯ</t>
  </si>
  <si>
    <t>Королевство Швеция</t>
  </si>
  <si>
    <t>SE</t>
  </si>
  <si>
    <t>SWE</t>
  </si>
  <si>
    <t>ШПИЦБЕРГЕН И ЯН МАЙЕН</t>
  </si>
  <si>
    <t>SJ</t>
  </si>
  <si>
    <t>SJM</t>
  </si>
  <si>
    <t>ШРИ-ЛАНКА</t>
  </si>
  <si>
    <t>Демократическая Социалистическая Республика Шри-Ланка</t>
  </si>
  <si>
    <t>LK</t>
  </si>
  <si>
    <t>LKA</t>
  </si>
  <si>
    <t>ЭКВАДОР</t>
  </si>
  <si>
    <t>Республика Эквадор</t>
  </si>
  <si>
    <t>EC</t>
  </si>
  <si>
    <t>ECU</t>
  </si>
  <si>
    <t>ЭКВАТОРИАЛЬНАЯ ГВИНЕЯ</t>
  </si>
  <si>
    <t>Республика Экваториальная Гвинея</t>
  </si>
  <si>
    <t>GQ</t>
  </si>
  <si>
    <t>GNQ</t>
  </si>
  <si>
    <t>ЭЛАНДСКИЕ ОСТРОВА</t>
  </si>
  <si>
    <t>AX</t>
  </si>
  <si>
    <t>ALA</t>
  </si>
  <si>
    <t>ЭЛЬ-САЛЬВАДОР</t>
  </si>
  <si>
    <t>Республика Эль-Сальвадор</t>
  </si>
  <si>
    <t>SV</t>
  </si>
  <si>
    <t>SLV</t>
  </si>
  <si>
    <t>ЭРИТРЕЯ</t>
  </si>
  <si>
    <t>ER</t>
  </si>
  <si>
    <t>ERI</t>
  </si>
  <si>
    <t>ЭСТОНИЯ</t>
  </si>
  <si>
    <t>Эстонская Республика</t>
  </si>
  <si>
    <t>EE</t>
  </si>
  <si>
    <t>EST</t>
  </si>
  <si>
    <t>ЭФИОПИЯ</t>
  </si>
  <si>
    <t>Федеративная Демократическая Республика Эфиопия</t>
  </si>
  <si>
    <t>ET</t>
  </si>
  <si>
    <t>ETH</t>
  </si>
  <si>
    <t>ЮЖНАЯ АФРИКА</t>
  </si>
  <si>
    <t>Южно-Африканская Республика</t>
  </si>
  <si>
    <t>ZA</t>
  </si>
  <si>
    <t>ZAF</t>
  </si>
  <si>
    <t>ЮЖНАЯ ДЖОРДЖИЯ И ЮЖНЫЕ САНДВИЧЕВЫ ОСТРОВА</t>
  </si>
  <si>
    <t>GS</t>
  </si>
  <si>
    <t>SGS</t>
  </si>
  <si>
    <t>ЮЖНАЯ ОСЕТИЯ</t>
  </si>
  <si>
    <t>Республика Южная Осетия</t>
  </si>
  <si>
    <t>OS</t>
  </si>
  <si>
    <t>OST</t>
  </si>
  <si>
    <t>ЮЖНЫЙ СУДАН</t>
  </si>
  <si>
    <t>Республика Южный Судан</t>
  </si>
  <si>
    <t>SS</t>
  </si>
  <si>
    <t>SSD</t>
  </si>
  <si>
    <t>ЯМАЙКА</t>
  </si>
  <si>
    <t>JM</t>
  </si>
  <si>
    <t>JAM</t>
  </si>
  <si>
    <t>ЯПОНИЯ</t>
  </si>
  <si>
    <t>JP</t>
  </si>
  <si>
    <t>JPN</t>
  </si>
  <si>
    <t>Республика Абхазия</t>
  </si>
  <si>
    <t>Страна-экспортер</t>
  </si>
  <si>
    <t>Адрес регистрации ИФНС покупателя</t>
  </si>
  <si>
    <t>Адрес регистрации ИФНС продавца</t>
  </si>
  <si>
    <t>Список налоговых органов ( 2627) на 15.04.2018</t>
  </si>
  <si>
    <t>Код НО</t>
  </si>
  <si>
    <t>Вид НО</t>
  </si>
  <si>
    <t>Код правопреемника</t>
  </si>
  <si>
    <t>Код вышесто-ящего НО</t>
  </si>
  <si>
    <t>Наименование НО краткое</t>
  </si>
  <si>
    <t>Наименование НО полное</t>
  </si>
  <si>
    <t>Признак включ. кода НО в СОНО</t>
  </si>
  <si>
    <t>Признак осущ. НО функций по учету налогопл.</t>
  </si>
  <si>
    <t xml:space="preserve">Признак осущ. НО функций по приему налоговой отчетности </t>
  </si>
  <si>
    <t>Признак  осущ. НО функций по формир. отчетности</t>
  </si>
  <si>
    <t>ИНН</t>
  </si>
  <si>
    <t>КПП</t>
  </si>
  <si>
    <t>Адрес</t>
  </si>
  <si>
    <t>Телефон</t>
  </si>
  <si>
    <t>Адрес абонента электронной почты</t>
  </si>
  <si>
    <t>Адрес сайта в сети ИНТЕРНЕТ</t>
  </si>
  <si>
    <t>Документ об изменении показателя</t>
  </si>
  <si>
    <t>Номер документа об изменении</t>
  </si>
  <si>
    <t>Дата утверждения документа об изменении</t>
  </si>
  <si>
    <t>Дата начала действия записи</t>
  </si>
  <si>
    <t>Дата окончания действия записи</t>
  </si>
  <si>
    <t>Комментарий.                                        Дни и часы приема, др.сведения -для дейст. и упразд. НО.                                           Слово "Ликвидирована" - для ликвидир.НО</t>
  </si>
  <si>
    <t>Код РО, на который возложены функции регистрации ЮЛ, находящихся на учете в данном НО</t>
  </si>
  <si>
    <t>Код РО, на который возложены функции регистрации ИП, находящихся на учете в данном 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</si>
  <si>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</si>
  <si>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</si>
  <si>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</si>
  <si>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</si>
  <si>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</si>
  <si>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</si>
  <si>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</si>
  <si>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</si>
  <si>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</si>
  <si>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</si>
  <si>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</si>
  <si>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</si>
  <si>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</si>
  <si>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</si>
  <si>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</si>
  <si>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</si>
  <si>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</si>
  <si>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</si>
  <si>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</si>
  <si>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</si>
  <si>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</si>
  <si>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</si>
  <si>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</si>
  <si>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</si>
  <si>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0000</t>
  </si>
  <si>
    <t/>
  </si>
  <si>
    <t>Приказ ФНС России</t>
  </si>
  <si>
    <t xml:space="preserve">     </t>
  </si>
  <si>
    <t>02.11.2015</t>
  </si>
  <si>
    <t>31</t>
  </si>
  <si>
    <t>61</t>
  </si>
  <si>
    <t>0</t>
  </si>
  <si>
    <t>41</t>
  </si>
  <si>
    <t>www.nalog.ru</t>
  </si>
  <si>
    <t>САЭ-3-15/3@</t>
  </si>
  <si>
    <t>19.10.2004</t>
  </si>
  <si>
    <t>01.01.2013</t>
  </si>
  <si>
    <t>35</t>
  </si>
  <si>
    <t>30</t>
  </si>
  <si>
    <t>50</t>
  </si>
  <si>
    <t>37</t>
  </si>
  <si>
    <t>12.11.2015</t>
  </si>
  <si>
    <t>60</t>
  </si>
  <si>
    <t>01.12.2015</t>
  </si>
  <si>
    <t>56</t>
  </si>
  <si>
    <t>42</t>
  </si>
  <si>
    <t>01.09.2015</t>
  </si>
  <si>
    <t>01.01.2005</t>
  </si>
  <si>
    <t>52</t>
  </si>
  <si>
    <t>15.09.2015</t>
  </si>
  <si>
    <t>01.10.2015</t>
  </si>
  <si>
    <t>01.04.2014</t>
  </si>
  <si>
    <t>51</t>
  </si>
  <si>
    <t>43</t>
  </si>
  <si>
    <t>47</t>
  </si>
  <si>
    <t>75</t>
  </si>
  <si>
    <t>3400</t>
  </si>
  <si>
    <t>УФНС России по Волгоградской области</t>
  </si>
  <si>
    <t>Управление Федеральной налоговой службы по Волгоградской области</t>
  </si>
  <si>
    <t>3442075551</t>
  </si>
  <si>
    <t>344201001</t>
  </si>
  <si>
    <t>,400005,,,Волгоград г,,Ленина пр-кт,90,,</t>
  </si>
  <si>
    <t>+7 (8442) 74-22-44</t>
  </si>
  <si>
    <t>u34@r34.nalog.ru</t>
  </si>
  <si>
    <t>Код ОКПО:39305307 Время работы: с 8.30 до 17.30, Пятн. с 8.30 до 16.30; пер. на обед с 13.00 до 13.48</t>
  </si>
  <si>
    <t>34057</t>
  </si>
  <si>
    <t>3435</t>
  </si>
  <si>
    <t>ИФНС России по г.Волжскому Волгоградской области</t>
  </si>
  <si>
    <t>Инспекция Федеральной налоговой службы по г.Волжскому Волгоградской области</t>
  </si>
  <si>
    <t>3435111400</t>
  </si>
  <si>
    <t>343501001</t>
  </si>
  <si>
    <t>,404130,Волгоградская обл,,Волжский г,,Ленина пр-кт,46,,</t>
  </si>
  <si>
    <t>+7 (8443) 31-04-62</t>
  </si>
  <si>
    <t>m35@m35.r34.nalog.ru</t>
  </si>
  <si>
    <t>Приказ УФНС России по Волгоградской области</t>
  </si>
  <si>
    <t>392</t>
  </si>
  <si>
    <t>Код ОКПО:34686718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</si>
  <si>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34045</t>
  </si>
  <si>
    <t>3443</t>
  </si>
  <si>
    <t>ИФНС России по Дзержинскому району г.Волгограда</t>
  </si>
  <si>
    <t>Инспекция Федеральной налоговой службы по Дзержинскому району г.Волгограда</t>
  </si>
  <si>
    <t>3443077223</t>
  </si>
  <si>
    <t>344301001</t>
  </si>
  <si>
    <t>,400094,Волгоградская обл,,Волгоград г,,51 Гвардейская ул,38,,</t>
  </si>
  <si>
    <t>+7 (8442) 58-28-02</t>
  </si>
  <si>
    <t>m43@m43.r34.nalog.ru</t>
  </si>
  <si>
    <t>Приказ Федеральной налоговой службы</t>
  </si>
  <si>
    <t>САЭ-3-15/34</t>
  </si>
  <si>
    <t>10.11.1999</t>
  </si>
  <si>
    <t>Код ОКПО:22600870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</si>
  <si>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3444</t>
  </si>
  <si>
    <t>ИФНС России по Центральному району г.Волгограда</t>
  </si>
  <si>
    <t>Инспекция Федеральной налоговой службы по Центральному району г.Волгограда</t>
  </si>
  <si>
    <t>3444118585</t>
  </si>
  <si>
    <t>344401001</t>
  </si>
  <si>
    <t>,400005,Волгоградская обл,,Волгоград г,,7 Гвардейская ул,12,,</t>
  </si>
  <si>
    <t>+7 (8442) 24-28-15</t>
  </si>
  <si>
    <t>m44@m44.r34.nalog.ru</t>
  </si>
  <si>
    <t>612</t>
  </si>
  <si>
    <t>17.12.2012</t>
  </si>
  <si>
    <t>Код ОКПО:39305678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</si>
  <si>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3452</t>
  </si>
  <si>
    <t>Межрайонная ИФНС России №2 по Волгоградской области</t>
  </si>
  <si>
    <t>Межрайонная инспекция Федеральной налоговой службы №2 по Волгоградской области</t>
  </si>
  <si>
    <t>3441027202</t>
  </si>
  <si>
    <t>+7 (8442) 74-22-45</t>
  </si>
  <si>
    <t>mri02@mri02.r34.nalog.ru</t>
  </si>
  <si>
    <t>10.11.2004</t>
  </si>
  <si>
    <t>26.09.2008</t>
  </si>
  <si>
    <t>Код ОКПО:39305543 Время работы: с 8.30 до 17.30, Пятн. с 8.30 до 16.30; пер. на обед с 13.00 до 13.48</t>
  </si>
  <si>
    <t>3453</t>
  </si>
  <si>
    <t>Межрайонная ИФНС России №3 по Волгоградской области</t>
  </si>
  <si>
    <t>Межрайонная инспекция Федеральной налоговой службы №3 по Волгоградской области</t>
  </si>
  <si>
    <t>3436014977</t>
  </si>
  <si>
    <t>343601001</t>
  </si>
  <si>
    <t>,403874,Волгоградская обл,,Камышин г,,Короленко ул,18,,</t>
  </si>
  <si>
    <t>+7 (84457) 9-63-45</t>
  </si>
  <si>
    <t>mri03@mri03.r34.nalog.ru</t>
  </si>
  <si>
    <t>179</t>
  </si>
  <si>
    <t>28.05.2015</t>
  </si>
  <si>
    <t>Код ОКПО:48076722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</si>
  <si>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3454</t>
  </si>
  <si>
    <t>Межрайонная ИФНС России №4 по Волгоградской области</t>
  </si>
  <si>
    <t>Межрайонная инспекция Федеральной налоговой службы №4 по Волгоградской области</t>
  </si>
  <si>
    <t>3428984153</t>
  </si>
  <si>
    <t>342801001</t>
  </si>
  <si>
    <t>,404143,Волгоградская обл,Среднеахтубинский р-н,,Средняя Ахтуба рп,Ленина ул,38,,</t>
  </si>
  <si>
    <t>+7 (84479) 5-10-65</t>
  </si>
  <si>
    <t>mri04@mri04.r34.nalog.ru</t>
  </si>
  <si>
    <t>355</t>
  </si>
  <si>
    <t>14.10.2015</t>
  </si>
  <si>
    <t>Код ОКПО:50484380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</si>
  <si>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3455</t>
  </si>
  <si>
    <t>Межрайонная ИФНС России №5 по Волгоградской области</t>
  </si>
  <si>
    <t>Межрайонная инспекция Федеральной налоговой службы №5 по Волгоградской области</t>
  </si>
  <si>
    <t>3403019472</t>
  </si>
  <si>
    <t>340301001</t>
  </si>
  <si>
    <t>,403003,Волгоградская обл,Городищенский р-н,,Городище рп,Чуйкова ул,2,,</t>
  </si>
  <si>
    <t>+7 (84468) 3-37-81</t>
  </si>
  <si>
    <t>mri05@mri05.r34.nalog.ru</t>
  </si>
  <si>
    <t>138</t>
  </si>
  <si>
    <t>24.03.2014</t>
  </si>
  <si>
    <t>Код ОКПО:53589872 Время работы с 8-30 до 17-30. Пятн.с 8-30 до 16.30. Обед с 13.00 до 13.48. Время работы ОЗ:Пон.,ср.-с 09.00 до 18.00;Вт.,Чет.-с 9.00 до 20.00;Пятн.с 9.00 до 16.45;без пер.на обед. 2-я и 4-я суб. каждого месяца с 10.00 до 15.00</t>
  </si>
  <si>
    <t>3456</t>
  </si>
  <si>
    <t>Межрайонная ИФНС России №6 по Волгоградской области</t>
  </si>
  <si>
    <t>Межрайонная инспекция Федеральной налоговой службы №6 по Волгоградской области</t>
  </si>
  <si>
    <t>3437001184</t>
  </si>
  <si>
    <t>345601001</t>
  </si>
  <si>
    <t>,403343,Волгоградская обл,,Михайловка г,,Мичурина ул,17а,,</t>
  </si>
  <si>
    <t>+7 (84463) 2-67-97</t>
  </si>
  <si>
    <t>mri06@mri06.r34.nalog.ru</t>
  </si>
  <si>
    <t>310@</t>
  </si>
  <si>
    <t>16.09.2015</t>
  </si>
  <si>
    <t>Код ОКПО:39314045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</si>
  <si>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3457</t>
  </si>
  <si>
    <t>Межрайонная ИФНС России №7 по Волгоградской области</t>
  </si>
  <si>
    <t>Межрайонная инспекция Федеральной налоговой службы №7 по Волгоградской области</t>
  </si>
  <si>
    <t>3438006555</t>
  </si>
  <si>
    <t>343801001</t>
  </si>
  <si>
    <t>,403110,Волгоградская обл,,Урюпинск г,,Ленина пр-т,83,,</t>
  </si>
  <si>
    <t>+7 (84442) 4-51-11</t>
  </si>
  <si>
    <t>mri07@mri07.r34.nalog.ru</t>
  </si>
  <si>
    <t>296</t>
  </si>
  <si>
    <t>03.09.2015</t>
  </si>
  <si>
    <t>Код ОКПО:39313577 Время работы с 8-30 до 17-30. Пятн.с 8-30 до 16.30. Обед с 13.00 до 13.48. Время работы ОЗ:Пон.,ср.-с 09.00 до 18.00;Вт.,Чет.-с 9.00 до 20.00;Пятн.с 9.00 до 16.45;без пер.на обед. 2-я и 4-я суб. каждого месяца с 10.00 до 15.00</t>
  </si>
  <si>
    <t>3458</t>
  </si>
  <si>
    <t>Межрайонная ИФНС России №8 по Волгоградской области</t>
  </si>
  <si>
    <t>Межрайонная инспекция Федеральной налоговой службы №8 по Волгоградской области</t>
  </si>
  <si>
    <t>3426010758</t>
  </si>
  <si>
    <t>342601001</t>
  </si>
  <si>
    <t>,404171,Волгоградская обл,Светлоярский р-н,,Светлый Яр рп,Спортивная ул,16,,</t>
  </si>
  <si>
    <t>+7 (84477) 6-91-05</t>
  </si>
  <si>
    <t>mri08@mri08.r34.nalog.ru</t>
  </si>
  <si>
    <t>17.08.2015</t>
  </si>
  <si>
    <t>Код ОКПО:34686173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</si>
  <si>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3459</t>
  </si>
  <si>
    <t>Межрайонная ИФНС России №9 по Волгоградской области</t>
  </si>
  <si>
    <t>Межрайонная инспекция Федеральной налоговой службы №9 по Волгоградской области</t>
  </si>
  <si>
    <t>3442075777</t>
  </si>
  <si>
    <t>,400078,Волгоградская обл,,Волгоград г,,Ленина пр-кт,67а,,</t>
  </si>
  <si>
    <t>+7 (8442) 73-04-89</t>
  </si>
  <si>
    <t>mri09@mri09.r34.nalog.ru</t>
  </si>
  <si>
    <t>Код ОКПО:70599748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</si>
  <si>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3460</t>
  </si>
  <si>
    <t>Межрайонная ИФНС России №10 по Волгоградской области</t>
  </si>
  <si>
    <t>Межрайонная инспекция Федеральной налоговой службы №10 по Волгоградской области</t>
  </si>
  <si>
    <t>3446858585</t>
  </si>
  <si>
    <t>344601001</t>
  </si>
  <si>
    <t>,400011,,,Волгоград г,,Богданова ул,2,,</t>
  </si>
  <si>
    <t>+7 (8442) 46-50-74</t>
  </si>
  <si>
    <t>mri10@mri10.r34.nalog.ru</t>
  </si>
  <si>
    <t>Код ОКПО:14748073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</si>
  <si>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3461</t>
  </si>
  <si>
    <t>Межрайонная ИФНС России №11 по Волгоградской области</t>
  </si>
  <si>
    <t>Межрайонная инспекция Федеральной налоговой службы №11 по Волгоградской области</t>
  </si>
  <si>
    <t>3448202020</t>
  </si>
  <si>
    <t>344801001</t>
  </si>
  <si>
    <t>,400080,,,Волгоград г,,Командира Рудь ул,3а,,</t>
  </si>
  <si>
    <t>+7 (8442) 65-21-47</t>
  </si>
  <si>
    <t>mri11@mri11.r34.nalog.ru</t>
  </si>
  <si>
    <t>Код ОКПО:70599783 Время работы с 8-30 до 17-30. Пятн.с 8-30 до 16.30. Обед с 13.00 до 13.48. Время работы ОЗ:Пон.,Ср.-с 09.00 до 18.00;Вт.,Чет.-с 9.00 до 20.00;Пятн.с 9.00 до 16.45;без пер.на обед.2-я и 4-я суб. каждого месяца с 10.00 до 15.00</t>
  </si>
  <si>
    <t>57</t>
  </si>
  <si>
    <t>09</t>
  </si>
  <si>
    <t>01</t>
  </si>
  <si>
    <t>36</t>
  </si>
  <si>
    <t>54</t>
  </si>
  <si>
    <t>55</t>
  </si>
  <si>
    <t>25</t>
  </si>
  <si>
    <t>38</t>
  </si>
  <si>
    <t>39</t>
  </si>
  <si>
    <t>40</t>
  </si>
  <si>
    <t>46</t>
  </si>
  <si>
    <t>29</t>
  </si>
  <si>
    <t>03</t>
  </si>
  <si>
    <t>02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</si>
  <si>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</si>
  <si>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</si>
  <si>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</si>
  <si>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</si>
  <si>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</si>
  <si>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</si>
  <si>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</si>
  <si>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</si>
  <si>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</si>
  <si>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</si>
  <si>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</si>
  <si>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</si>
  <si>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</si>
  <si>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</si>
  <si>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</si>
  <si>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</si>
  <si>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</si>
  <si>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</si>
  <si>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</si>
  <si>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</si>
  <si>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</si>
  <si>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</si>
  <si>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</si>
  <si>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</si>
  <si>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</si>
  <si>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</si>
  <si>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</si>
  <si>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</si>
  <si>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</si>
  <si>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</si>
  <si>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</si>
  <si>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</si>
  <si>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</si>
  <si>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</si>
  <si>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</si>
  <si>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</si>
  <si>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</si>
  <si>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</si>
  <si>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</si>
  <si>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</si>
  <si>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</si>
  <si>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</si>
  <si>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</si>
  <si>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</si>
  <si>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</si>
  <si>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</si>
  <si>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</si>
  <si>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</si>
  <si>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</si>
  <si>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</si>
  <si>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</si>
  <si>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</si>
  <si>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</si>
  <si>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</si>
  <si>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</si>
  <si>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</si>
  <si>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</si>
  <si>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</si>
  <si>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</si>
  <si>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</si>
  <si>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</si>
  <si>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</si>
  <si>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</si>
  <si>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</si>
  <si>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</si>
  <si>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</si>
  <si>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</si>
  <si>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</si>
  <si>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</si>
  <si>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</si>
  <si>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</si>
  <si>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</si>
  <si>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</si>
  <si>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</si>
  <si>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</si>
  <si>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</si>
  <si>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Севастополь</t>
  </si>
  <si>
    <t>04</t>
  </si>
  <si>
    <t>05</t>
  </si>
  <si>
    <t>06</t>
  </si>
  <si>
    <t>07</t>
  </si>
  <si>
    <t>08</t>
  </si>
  <si>
    <t>Код</t>
  </si>
  <si>
    <t>Наименование</t>
  </si>
  <si>
    <t>Республика Адыгея (Адыгея)</t>
  </si>
  <si>
    <t>Карачаево-Черкесская Республика</t>
  </si>
  <si>
    <t>Республика Северная Осетия - Алания</t>
  </si>
  <si>
    <t>Республика Татарстан (Татарстан)</t>
  </si>
  <si>
    <t>Чеченская Республика</t>
  </si>
  <si>
    <t>Чувашская Республика - Чувашия</t>
  </si>
  <si>
    <t>г. Москва</t>
  </si>
  <si>
    <t>Ханты-Мансийский автономный округ - Югра</t>
  </si>
  <si>
    <t>Иные территории, включая город и космодром Байконур</t>
  </si>
  <si>
    <t>26</t>
  </si>
  <si>
    <t>27</t>
  </si>
  <si>
    <t>28</t>
  </si>
  <si>
    <t>32</t>
  </si>
  <si>
    <t>33</t>
  </si>
  <si>
    <t>34</t>
  </si>
  <si>
    <t>44</t>
  </si>
  <si>
    <t>45</t>
  </si>
  <si>
    <t>48</t>
  </si>
  <si>
    <t>49</t>
  </si>
  <si>
    <t>53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</si>
  <si>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</si>
  <si>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</si>
  <si>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</si>
  <si>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</si>
  <si>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</si>
  <si>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</si>
  <si>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</si>
  <si>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</si>
  <si>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</si>
  <si>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</si>
  <si>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</si>
  <si>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</si>
  <si>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</si>
  <si>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</si>
  <si>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</si>
  <si>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</si>
  <si>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</si>
  <si>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</si>
  <si>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</si>
  <si>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ИФНС регистрации покупателя</t>
  </si>
  <si>
    <t>ИФНС регистрации продавца</t>
  </si>
  <si>
    <t>ИНН Покупателя</t>
  </si>
  <si>
    <t>ИНН продавца</t>
  </si>
  <si>
    <t>0002015600008312000105074391</t>
  </si>
  <si>
    <t xml:space="preserve"> Экспорт</t>
  </si>
  <si>
    <t>Наименование региона покупателя</t>
  </si>
  <si>
    <t>Наименование региона продавца</t>
  </si>
  <si>
    <t>0002003435900563343703064945</t>
  </si>
  <si>
    <t>0002003444182728003455001596</t>
  </si>
  <si>
    <t>0002003428000120003435127230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</si>
</sst>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wrapText="1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49" fontId="1" fillId="0" borderId="1" xfId="0" applyNumberFormat="1" applyFont="1" applyFill="1" applyBorder="1" applyAlignment="1" applyProtection="1">
      <alignment horizontal="left" vertical="top" wrapText="1" readingOrder="1"/>
    </xf>
    <xf numFmtId="49" fontId="1" fillId="0" borderId="3" xfId="0" applyNumberFormat="1" applyFont="1" applyFill="1" applyBorder="1" applyAlignment="1" applyProtection="1">
      <alignment horizontal="left" vertical="top" wrapText="1" readingOrder="1"/>
    </xf>
    <xf numFmtId="0" fontId="0" fillId="0" borderId="2" xfId="0" applyBorder="1"/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4" fillId="0" borderId="2" xfId="1" applyBorder="1" applyAlignment="1" applyProtection="1">
      <alignment horizontal="center" vertical="center" shrinkToFit="1"/>
    </xf>
    <xf numFmtId="0" fontId="0" fillId="0" borderId="0" xfId="0" applyFill="1" applyBorder="1" applyAlignment="1">
      <alignment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0" fillId="0" borderId="0" xfId="0" applyNumberFormat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left" vertical="top" wrapText="1" readingOrder="1"/>
    </xf>
    <xf numFmtId="49" fontId="5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u.wikipedia.org/wiki/%D0%9C%D0%B0%D0%B2%D1%80%D0%B8%D1%82%D0%B0%D0%BD%D0%B8%D1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9"/>
  <sheetViews>
    <sheetView tabSelected="1" workbookViewId="0">
      <selection activeCell="H2" sqref="H2"/>
    </sheetView>
  </sheetViews>
  <sheetFormatPr defaultRowHeight="15" x14ac:dyDescent="0.25"/>
  <cols>
    <col min="1" max="1" width="40.42578125" customWidth="1"/>
    <col min="2" max="2" width="14.7109375" customWidth="1"/>
    <col min="3" max="3" width="24.7109375" customWidth="1"/>
    <col min="4" max="4" width="14.28515625" customWidth="1"/>
    <col min="5" max="5" width="28.140625" customWidth="1"/>
    <col min="6" max="6" width="11" customWidth="1"/>
    <col min="7" max="7" width="31.85546875" customWidth="1"/>
    <col min="8" max="8" width="20.5703125" customWidth="1"/>
    <col min="9" max="9" width="20.28515625" style="4" customWidth="1"/>
    <col min="10" max="10" width="20.140625" customWidth="1"/>
    <col min="11" max="11" width="22.5703125" style="4" customWidth="1"/>
    <col min="12" max="12" width="20.42578125" customWidth="1"/>
    <col min="13" max="13" width="23.42578125" customWidth="1"/>
  </cols>
  <sheetData>
    <row r="1" spans="1:13" ht="53.25" customHeight="1" x14ac:dyDescent="0.25">
      <c r="A1" s="5" t="s">
        <v>2</v>
      </c>
      <c r="B1" s="4" t="s">
        <v>0</v>
      </c>
      <c r="C1" s="4" t="s">
        <v>1297</v>
      </c>
      <c r="D1" s="4" t="s">
        <v>1</v>
      </c>
      <c r="E1" s="4" t="s">
        <v>1298</v>
      </c>
      <c r="F1" s="4" t="s">
        <v>1296</v>
      </c>
      <c r="G1" s="15" t="s">
        <v>925</v>
      </c>
      <c r="H1" s="15" t="s">
        <v>1291</v>
      </c>
      <c r="I1" s="15" t="s">
        <v>926</v>
      </c>
      <c r="J1" s="15" t="s">
        <v>1292</v>
      </c>
      <c r="K1" s="15" t="s">
        <v>927</v>
      </c>
      <c r="L1" s="15" t="s">
        <v>1293</v>
      </c>
      <c r="M1" s="15" t="s">
        <v>1294</v>
      </c>
    </row>
    <row r="2" spans="1:13" x14ac:dyDescent="0.25">
      <c r="A2" s="8" t="s">
        <v>3</v>
      </c>
      <c r="B2" t="str">
        <f>MID(A2,5+2*(--MID(A2,5,2)=0),2)</f>
        <v>07</v>
      </c>
      <c r="D2" t="str">
        <f>MID(A2,17+2*(--MID(A2,17,2)=0),2)</f>
        <v>43</v>
      </c>
      <c r="F2" s="3" t="str">
        <f>IF(MID(A2,9,3)+MID(A2,5,1),"",IF(--B2,MID(A2,6,3),""))</f>
        <v>795</v>
      </c>
      <c r="G2" t="str">
        <f>IFERROR(INDEX(Лист2!$A$2:$A$252,MATCH(--F2,Лист2!$E$2:$E$252,0)),"")</f>
        <v>ТУРКМЕНИЯ</v>
      </c>
      <c r="H2" t="str">
        <f>IF(F2="",MID(Лист1!A2,7,4),"")</f>
        <v/>
      </c>
      <c r="I2" s="4" t="str">
        <f>IFERROR(INDEX(Лист3!$M$4:$M$54,MATCH(H2,Лист3!$A$4:$A$54,0)),"")</f>
        <v/>
      </c>
      <c r="J2" t="str">
        <f>IF(F2="",MID(Лист1!A2,19,4),"")</f>
        <v/>
      </c>
      <c r="K2" s="4" t="str">
        <f>IFERROR(INDEX(Лист3!$M$4:$M$54,MATCH(J2,Лист3!$A$4:$A$54,0)),"")</f>
        <v/>
      </c>
      <c r="L2" t="str">
        <f t="shared" ref="L2:L15" si="0">MID(A2,5+12*(--MID(A2,5,12)=0),12)</f>
        <v>079500013204</v>
      </c>
      <c r="M2" t="str">
        <f>MID(A2,17+12*(--MID(A2,17,12)=0),12)</f>
        <v>004326001840</v>
      </c>
    </row>
    <row r="3" spans="1:13" x14ac:dyDescent="0.25">
      <c r="A3" s="8" t="s">
        <v>4</v>
      </c>
      <c r="B3" t="str">
        <f t="shared" ref="B3:B65" si="1">MID(A3,5+2*(--MID(A3,5,2)=0),2)</f>
        <v>06</v>
      </c>
      <c r="D3" t="str">
        <f t="shared" ref="D3:D65" si="2">MID(A3,17+2*(--MID(A3,17,2)=0),2)</f>
        <v>16</v>
      </c>
      <c r="F3" s="3" t="str">
        <f t="shared" ref="F3:F65" si="3">IF(MID(A3,9,3)+MID(A3,5,1),"",IF(--B3,MID(A3,6,3),""))</f>
        <v>690</v>
      </c>
      <c r="G3" t="str">
        <f>IFERROR(INDEX(Лист2!$A$2:$A$252,MATCH(--F3,Лист2!$E$2:$E$252,0)),"")</f>
        <v>СЕЙШЕЛЫ</v>
      </c>
      <c r="H3" t="str">
        <f>IF(F3="",MID(Лист1!A3,7,4),"")</f>
        <v/>
      </c>
      <c r="I3" s="4" t="str">
        <f>IFERROR(INDEX(Лист3!$M$4:$M$54,MATCH(H3,Лист3!$A$4:$A$54,0)),"")</f>
        <v/>
      </c>
      <c r="J3" t="str">
        <f>IF(F3="",MID(Лист1!A3,19,4),"")</f>
        <v/>
      </c>
      <c r="K3" s="4" t="str">
        <f>IFERROR(INDEX(Лист3!$M$4:$M$54,MATCH(J3,Лист3!$A$4:$A$54,0)),"")</f>
        <v/>
      </c>
      <c r="L3" t="str">
        <f t="shared" si="0"/>
        <v>069000006960</v>
      </c>
      <c r="M3" t="str">
        <f t="shared" ref="M3:M15" si="4">MID(A3,17+12*(--MID(A3,17,12)=0),12)</f>
        <v>001660195421</v>
      </c>
    </row>
    <row r="4" spans="1:13" x14ac:dyDescent="0.25">
      <c r="A4" s="8" t="s">
        <v>1295</v>
      </c>
      <c r="B4" t="str">
        <f t="shared" si="1"/>
        <v>01</v>
      </c>
      <c r="D4" t="str">
        <f t="shared" si="2"/>
        <v>01</v>
      </c>
      <c r="F4" s="3" t="str">
        <f t="shared" si="3"/>
        <v>156</v>
      </c>
      <c r="G4" t="str">
        <f>IFERROR(INDEX(Лист2!$A$2:$A$252,MATCH(--F4,Лист2!$E$2:$E$252,0)),"")</f>
        <v>КИТАЙ</v>
      </c>
      <c r="H4" t="str">
        <f>IF(F4="",MID(Лист1!A4,7,4),"")</f>
        <v/>
      </c>
      <c r="I4" s="4" t="str">
        <f>IFERROR(INDEX(Лист3!$M$4:$M$54,MATCH(H4,Лист3!$A$4:$A$54,0)),"")</f>
        <v/>
      </c>
      <c r="J4" t="str">
        <f>IF(F4="",MID(Лист1!A4,19,4),"")</f>
        <v/>
      </c>
      <c r="K4" s="4" t="str">
        <f>IFERROR(INDEX(Лист3!$M$4:$M$54,MATCH(J4,Лист3!$A$4:$A$54,0)),"")</f>
        <v/>
      </c>
      <c r="L4" t="str">
        <f t="shared" si="0"/>
        <v>015600008312</v>
      </c>
      <c r="M4" t="str">
        <f t="shared" si="4"/>
        <v>000105074391</v>
      </c>
    </row>
    <row r="5" spans="1:13" ht="45" x14ac:dyDescent="0.25">
      <c r="A5" s="34" t="s">
        <v>1299</v>
      </c>
      <c r="B5" t="str">
        <f t="shared" si="1"/>
        <v>34</v>
      </c>
      <c r="D5" t="str">
        <f t="shared" si="2"/>
        <v>34</v>
      </c>
      <c r="F5" s="3" t="str">
        <f t="shared" si="3"/>
        <v/>
      </c>
      <c r="G5" t="str">
        <f>IFERROR(INDEX(Лист2!$A$2:$A$252,MATCH(--F5,Лист2!$E$2:$E$252,0)),"")</f>
        <v/>
      </c>
      <c r="H5" t="str">
        <f>IF(F5="",MID(Лист1!A5,7,4),"")</f>
        <v>3435</v>
      </c>
      <c r="I5" s="4" t="str">
        <f>IFERROR(INDEX(Лист3!$M$4:$M$54,MATCH(H5,Лист3!$A$4:$A$54,0)),"")</f>
        <v>,404130,Волгоградская обл,,Волжский г,,Ленина пр-кт,46,,</v>
      </c>
      <c r="J5" t="str">
        <f>IF(F5="",MID(Лист1!A5,19,4),"")</f>
        <v>3703</v>
      </c>
      <c r="K5" s="4" t="str">
        <f>IFERROR(INDEX(Лист3!$M$4:$M$54,MATCH(J5,Лист3!$A$4:$A$54,0)),"")</f>
        <v/>
      </c>
      <c r="L5" t="str">
        <f t="shared" si="0"/>
        <v>003435900563</v>
      </c>
      <c r="M5" t="str">
        <f t="shared" si="4"/>
        <v>343703064945</v>
      </c>
    </row>
    <row r="6" spans="1:13" ht="45" x14ac:dyDescent="0.25">
      <c r="A6" s="34" t="s">
        <v>1299</v>
      </c>
      <c r="B6" t="str">
        <f t="shared" si="1"/>
        <v>34</v>
      </c>
      <c r="D6" t="str">
        <f t="shared" si="2"/>
        <v>34</v>
      </c>
      <c r="F6" s="3" t="str">
        <f t="shared" si="3"/>
        <v/>
      </c>
      <c r="G6" t="str">
        <f>IFERROR(INDEX(Лист2!$A$2:$A$252,MATCH(--F6,Лист2!$E$2:$E$252,0)),"")</f>
        <v/>
      </c>
      <c r="H6" t="str">
        <f>IF(F6="",MID(Лист1!A6,7,4),"")</f>
        <v>3435</v>
      </c>
      <c r="I6" s="4" t="str">
        <f>IFERROR(INDEX(Лист3!$M$4:$M$54,MATCH(H6,Лист3!$A$4:$A$54,0)),"")</f>
        <v>,404130,Волгоградская обл,,Волжский г,,Ленина пр-кт,46,,</v>
      </c>
      <c r="J6" t="str">
        <f>IF(F6="",MID(Лист1!A6,19,4),"")</f>
        <v>3703</v>
      </c>
      <c r="K6" s="4" t="str">
        <f>IFERROR(INDEX(Лист3!$M$4:$M$54,MATCH(J6,Лист3!$A$4:$A$54,0)),"")</f>
        <v/>
      </c>
      <c r="L6" t="str">
        <f t="shared" si="0"/>
        <v>003435900563</v>
      </c>
      <c r="M6" t="str">
        <f t="shared" si="4"/>
        <v>343703064945</v>
      </c>
    </row>
    <row r="7" spans="1:13" ht="60" x14ac:dyDescent="0.25">
      <c r="A7" s="34" t="s">
        <v>1300</v>
      </c>
      <c r="B7" t="str">
        <f t="shared" si="1"/>
        <v>34</v>
      </c>
      <c r="D7" t="str">
        <f t="shared" si="2"/>
        <v>34</v>
      </c>
      <c r="F7" s="3" t="str">
        <f t="shared" si="3"/>
        <v/>
      </c>
      <c r="G7" t="str">
        <f>IFERROR(INDEX(Лист2!$A$2:$A$252,MATCH(--F7,Лист2!$E$2:$E$252,0)),"")</f>
        <v/>
      </c>
      <c r="H7" t="str">
        <f>IF(F7="",MID(Лист1!A7,7,4),"")</f>
        <v>3444</v>
      </c>
      <c r="I7" s="4" t="str">
        <f>IFERROR(INDEX(Лист3!$M$4:$M$54,MATCH(H7,Лист3!$A$4:$A$54,0)),"")</f>
        <v>,400005,Волгоградская обл,,Волгоград г,,7 Гвардейская ул,12,,</v>
      </c>
      <c r="J7" t="str">
        <f>IF(F7="",MID(Лист1!A7,19,4),"")</f>
        <v>3455</v>
      </c>
      <c r="K7" s="4" t="str">
        <f>IFERROR(INDEX(Лист3!$M$4:$M$54,MATCH(J7,Лист3!$A$4:$A$54,0)),"")</f>
        <v>,403003,Волгоградская обл,Городищенский р-н,,Городище рп,Чуйкова ул,2,,</v>
      </c>
      <c r="L7" t="str">
        <f t="shared" si="0"/>
        <v>003444182728</v>
      </c>
      <c r="M7" t="str">
        <f t="shared" si="4"/>
        <v>003455001596</v>
      </c>
    </row>
    <row r="8" spans="1:13" ht="45" x14ac:dyDescent="0.25">
      <c r="A8" s="34" t="s">
        <v>1301</v>
      </c>
      <c r="B8" t="str">
        <f t="shared" si="1"/>
        <v>34</v>
      </c>
      <c r="D8" t="str">
        <f t="shared" si="2"/>
        <v>34</v>
      </c>
      <c r="F8" s="3" t="str">
        <f t="shared" si="3"/>
        <v/>
      </c>
      <c r="G8" t="str">
        <f>IFERROR(INDEX(Лист2!$A$2:$A$252,MATCH(--F8,Лист2!$E$2:$E$252,0)),"")</f>
        <v/>
      </c>
      <c r="H8" t="str">
        <f>IF(F8="",MID(Лист1!A8,7,4),"")</f>
        <v>3428</v>
      </c>
      <c r="I8" s="4" t="str">
        <f>IFERROR(INDEX(Лист3!$M$4:$M$54,MATCH(H8,Лист3!$A$4:$A$54,0)),"")</f>
        <v/>
      </c>
      <c r="J8" t="str">
        <f>IF(F8="",MID(Лист1!A8,19,4),"")</f>
        <v>3435</v>
      </c>
      <c r="K8" s="4" t="str">
        <f>IFERROR(INDEX(Лист3!$M$4:$M$54,MATCH(J8,Лист3!$A$4:$A$54,0)),"")</f>
        <v>,404130,Волгоградская обл,,Волжский г,,Ленина пр-кт,46,,</v>
      </c>
      <c r="L8" t="str">
        <f t="shared" si="0"/>
        <v>003428000120</v>
      </c>
      <c r="M8" t="str">
        <f t="shared" si="4"/>
        <v>003435127230</v>
      </c>
    </row>
    <row r="9" spans="1:13" ht="45" x14ac:dyDescent="0.25">
      <c r="A9" s="34"/>
      <c r="B9" t="e">
        <f t="shared" si="1"/>
        <v>#VALUE!</v>
      </c>
      <c r="D9" t="e">
        <f t="shared" si="2"/>
        <v>#VALUE!</v>
      </c>
      <c r="F9" s="3" t="e">
        <f t="shared" si="3"/>
        <v>#VALUE!</v>
      </c>
      <c r="G9" t="str">
        <f>IFERROR(INDEX(Лист2!$A$2:$A$252,MATCH(--F9,Лист2!$E$2:$E$252,0)),"")</f>
        <v/>
      </c>
      <c r="H9" t="str">
        <f>IFERROR(INDEX(Лист3!#REF!,MATCH(MID(A9,5,4),Лист3!#REF!,0)),"")</f>
        <v/>
      </c>
      <c r="K9" s="4" t="str">
        <f>IFERROR(INDEX(Лист3!$M$4:$M$54,MATCH(J9,Лист3!$A$4:$A$54,0)),"")</f>
        <v/>
      </c>
      <c r="L9" t="e">
        <f t="shared" si="0"/>
        <v>#VALUE!</v>
      </c>
      <c r="M9" t="e">
        <f t="shared" si="4"/>
        <v>#VALUE!</v>
      </c>
    </row>
    <row r="10" spans="1:13" ht="45" x14ac:dyDescent="0.25">
      <c r="A10" s="34"/>
      <c r="B10" t="e">
        <f t="shared" si="1"/>
        <v>#VALUE!</v>
      </c>
      <c r="D10" t="e">
        <f t="shared" si="2"/>
        <v>#VALUE!</v>
      </c>
      <c r="F10" s="3" t="e">
        <f t="shared" si="3"/>
        <v>#VALUE!</v>
      </c>
      <c r="G10" t="str">
        <f>IFERROR(INDEX(Лист2!$A$2:$A$252,MATCH(--F10,Лист2!$E$2:$E$252,0)),"")</f>
        <v/>
      </c>
      <c r="H10" t="str">
        <f>IFERROR(INDEX(Лист3!#REF!,MATCH(MID(A10,5,4),Лист3!#REF!,0)),"")</f>
        <v/>
      </c>
      <c r="K10" s="4" t="str">
        <f>IFERROR(INDEX(Лист3!$M$4:$M$54,MATCH(J10,Лист3!$A$4:$A$54,0)),"")</f>
        <v/>
      </c>
      <c r="L10" t="e">
        <f t="shared" si="0"/>
        <v>#VALUE!</v>
      </c>
      <c r="M10" t="e">
        <f t="shared" si="4"/>
        <v>#VALUE!</v>
      </c>
    </row>
    <row r="11" spans="1:13" ht="45" x14ac:dyDescent="0.25">
      <c r="A11" s="34"/>
      <c r="B11" t="e">
        <f t="shared" si="1"/>
        <v>#VALUE!</v>
      </c>
      <c r="D11" t="e">
        <f t="shared" si="2"/>
        <v>#VALUE!</v>
      </c>
      <c r="F11" s="3" t="e">
        <f t="shared" si="3"/>
        <v>#VALUE!</v>
      </c>
      <c r="G11" t="str">
        <f>IFERROR(INDEX(Лист2!$A$2:$A$252,MATCH(--F11,Лист2!$E$2:$E$252,0)),"")</f>
        <v/>
      </c>
      <c r="H11" t="str">
        <f>IFERROR(INDEX(Лист3!#REF!,MATCH(MID(A11,5,4),Лист3!#REF!,0)),"")</f>
        <v/>
      </c>
      <c r="K11" s="4" t="str">
        <f>IFERROR(INDEX(Лист3!$M$4:$M$54,MATCH(J11,Лист3!$A$4:$A$54,0)),"")</f>
        <v/>
      </c>
      <c r="L11" t="e">
        <f t="shared" si="0"/>
        <v>#VALUE!</v>
      </c>
      <c r="M11" t="e">
        <f t="shared" si="4"/>
        <v>#VALUE!</v>
      </c>
    </row>
    <row r="12" spans="1:13" ht="45" x14ac:dyDescent="0.25">
      <c r="A12" s="34"/>
      <c r="B12" t="e">
        <f t="shared" si="1"/>
        <v>#VALUE!</v>
      </c>
      <c r="D12" t="e">
        <f t="shared" si="2"/>
        <v>#VALUE!</v>
      </c>
      <c r="F12" s="3" t="e">
        <f t="shared" si="3"/>
        <v>#VALUE!</v>
      </c>
      <c r="G12" t="str">
        <f>IFERROR(INDEX(Лист2!$A$2:$A$252,MATCH(--F12,Лист2!$E$2:$E$252,0)),"")</f>
        <v/>
      </c>
      <c r="H12" t="str">
        <f>IFERROR(INDEX(Лист3!#REF!,MATCH(MID(A12,5,4),Лист3!#REF!,0)),"")</f>
        <v/>
      </c>
      <c r="K12" s="4" t="str">
        <f>IFERROR(INDEX(Лист3!$M$4:$M$54,MATCH(J12,Лист3!$A$4:$A$54,0)),"")</f>
        <v/>
      </c>
      <c r="L12" t="e">
        <f t="shared" si="0"/>
        <v>#VALUE!</v>
      </c>
      <c r="M12" t="e">
        <f t="shared" si="4"/>
        <v>#VALUE!</v>
      </c>
    </row>
    <row r="13" spans="1:13" ht="45" x14ac:dyDescent="0.25">
      <c r="A13" s="34"/>
      <c r="B13" t="e">
        <f t="shared" si="1"/>
        <v>#VALUE!</v>
      </c>
      <c r="D13" t="e">
        <f t="shared" si="2"/>
        <v>#VALUE!</v>
      </c>
      <c r="F13" s="3" t="e">
        <f t="shared" si="3"/>
        <v>#VALUE!</v>
      </c>
      <c r="G13" t="str">
        <f>IFERROR(INDEX(Лист2!$A$2:$A$252,MATCH(--F13,Лист2!$E$2:$E$252,0)),"")</f>
        <v/>
      </c>
      <c r="H13" t="str">
        <f>IFERROR(INDEX(Лист3!#REF!,MATCH(MID(A13,5,4),Лист3!#REF!,0)),"")</f>
        <v/>
      </c>
      <c r="K13" s="4" t="str">
        <f>IFERROR(INDEX(Лист3!$M$4:$M$54,MATCH(J13,Лист3!$A$4:$A$54,0)),"")</f>
        <v/>
      </c>
      <c r="L13" t="e">
        <f t="shared" si="0"/>
        <v>#VALUE!</v>
      </c>
      <c r="M13" t="e">
        <f t="shared" si="4"/>
        <v>#VALUE!</v>
      </c>
    </row>
    <row r="14" spans="1:13" ht="45" x14ac:dyDescent="0.25">
      <c r="A14" s="34"/>
      <c r="B14" t="e">
        <f t="shared" si="1"/>
        <v>#VALUE!</v>
      </c>
      <c r="D14" t="e">
        <f t="shared" si="2"/>
        <v>#VALUE!</v>
      </c>
      <c r="F14" s="3" t="e">
        <f t="shared" si="3"/>
        <v>#VALUE!</v>
      </c>
      <c r="G14" t="str">
        <f>IFERROR(INDEX(Лист2!$A$2:$A$252,MATCH(--F14,Лист2!$E$2:$E$252,0)),"")</f>
        <v/>
      </c>
      <c r="K14" s="4" t="str">
        <f>IFERROR(INDEX(Лист3!$M$4:$M$54,MATCH(J14,Лист3!$A$4:$A$54,0)),"")</f>
        <v/>
      </c>
      <c r="L14" t="e">
        <f t="shared" si="0"/>
        <v>#VALUE!</v>
      </c>
      <c r="M14" t="e">
        <f t="shared" si="4"/>
        <v>#VALUE!</v>
      </c>
    </row>
    <row r="15" spans="1:13" ht="45" x14ac:dyDescent="0.25">
      <c r="A15" s="34"/>
      <c r="B15" t="e">
        <f t="shared" si="1"/>
        <v>#VALUE!</v>
      </c>
      <c r="D15" t="e">
        <f t="shared" si="2"/>
        <v>#VALUE!</v>
      </c>
      <c r="F15" s="3" t="e">
        <f t="shared" si="3"/>
        <v>#VALUE!</v>
      </c>
      <c r="G15" t="str">
        <f>IFERROR(INDEX(Лист2!$A$2:$A$252,MATCH(--F15,Лист2!$E$2:$E$252,0)),"")</f>
        <v/>
      </c>
      <c r="K15" s="4" t="str">
        <f>IFERROR(INDEX(Лист3!$M$4:$M$54,MATCH(J15,Лист3!$A$4:$A$54,0)),"")</f>
        <v/>
      </c>
      <c r="L15" t="e">
        <f t="shared" si="0"/>
        <v>#VALUE!</v>
      </c>
      <c r="M15" t="e">
        <f t="shared" si="4"/>
        <v>#VALUE!</v>
      </c>
    </row>
    <row r="16" spans="1:13" ht="45" x14ac:dyDescent="0.25">
      <c r="A16" s="34"/>
      <c r="B16" t="e">
        <f t="shared" si="1"/>
        <v>#VALUE!</v>
      </c>
      <c r="D16" t="e">
        <f t="shared" si="2"/>
        <v>#VALUE!</v>
      </c>
      <c r="F16" s="3" t="e">
        <f t="shared" si="3"/>
        <v>#VALUE!</v>
      </c>
      <c r="G16" t="str">
        <f>IFERROR(INDEX(Лист2!$A$2:$A$252,MATCH(--F16,Лист2!$E$2:$E$252,0)),"")</f>
        <v/>
      </c>
      <c r="K16" s="4" t="str">
        <f>IFERROR(INDEX(Лист3!$M$4:$M$54,MATCH(J16,Лист3!$A$4:$A$54,0)),"")</f>
        <v/>
      </c>
    </row>
    <row r="17" spans="1:11" ht="45" x14ac:dyDescent="0.25">
      <c r="A17" s="34"/>
      <c r="B17" t="e">
        <f t="shared" si="1"/>
        <v>#VALUE!</v>
      </c>
      <c r="D17" t="e">
        <f t="shared" si="2"/>
        <v>#VALUE!</v>
      </c>
      <c r="F17" s="3" t="e">
        <f t="shared" si="3"/>
        <v>#VALUE!</v>
      </c>
      <c r="G17" t="str">
        <f>IFERROR(INDEX(Лист2!$A$2:$A$252,MATCH(--F17,Лист2!$E$2:$E$252,0)),"")</f>
        <v/>
      </c>
      <c r="K17" s="4" t="str">
        <f>IFERROR(INDEX(Лист3!$M$4:$M$54,MATCH(J17,Лист3!$A$4:$A$54,0)),"")</f>
        <v/>
      </c>
    </row>
    <row r="18" spans="1:11" ht="45" x14ac:dyDescent="0.25">
      <c r="A18" s="34"/>
      <c r="B18" t="e">
        <f t="shared" si="1"/>
        <v>#VALUE!</v>
      </c>
      <c r="D18" t="e">
        <f t="shared" si="2"/>
        <v>#VALUE!</v>
      </c>
      <c r="F18" s="3" t="e">
        <f t="shared" si="3"/>
        <v>#VALUE!</v>
      </c>
      <c r="G18" t="str">
        <f>IFERROR(INDEX(Лист2!$A$2:$A$252,MATCH(--F18,Лист2!$E$2:$E$252,0)),"")</f>
        <v/>
      </c>
      <c r="K18" s="4" t="str">
        <f>IFERROR(INDEX(Лист3!$M$4:$M$54,MATCH(J18,Лист3!$A$4:$A$54,0)),"")</f>
        <v/>
      </c>
    </row>
    <row r="19" spans="1:11" ht="45" x14ac:dyDescent="0.25">
      <c r="A19" s="34"/>
      <c r="B19" t="e">
        <f t="shared" si="1"/>
        <v>#VALUE!</v>
      </c>
      <c r="D19" t="e">
        <f t="shared" si="2"/>
        <v>#VALUE!</v>
      </c>
      <c r="F19" s="3" t="e">
        <f t="shared" si="3"/>
        <v>#VALUE!</v>
      </c>
      <c r="G19" t="str">
        <f>IFERROR(INDEX(Лист2!$A$2:$A$252,MATCH(--F19,Лист2!$E$2:$E$252,0)),"")</f>
        <v/>
      </c>
      <c r="K19" s="4" t="str">
        <f>IFERROR(INDEX(Лист3!$M$4:$M$54,MATCH(J19,Лист3!$A$4:$A$54,0)),"")</f>
        <v/>
      </c>
    </row>
    <row r="20" spans="1:11" ht="45" x14ac:dyDescent="0.25">
      <c r="A20" s="34"/>
      <c r="B20" t="e">
        <f t="shared" si="1"/>
        <v>#VALUE!</v>
      </c>
      <c r="D20" t="e">
        <f t="shared" si="2"/>
        <v>#VALUE!</v>
      </c>
      <c r="F20" s="3" t="e">
        <f t="shared" si="3"/>
        <v>#VALUE!</v>
      </c>
      <c r="G20" t="str">
        <f>IFERROR(INDEX(Лист2!$A$2:$A$252,MATCH(--F20,Лист2!$E$2:$E$252,0)),"")</f>
        <v/>
      </c>
      <c r="K20" s="4" t="str">
        <f>IFERROR(INDEX(Лист3!$M$4:$M$54,MATCH(J20,Лист3!$A$4:$A$54,0)),"")</f>
        <v/>
      </c>
    </row>
    <row r="21" spans="1:11" ht="45" x14ac:dyDescent="0.25">
      <c r="A21" s="34"/>
      <c r="B21" t="e">
        <f t="shared" si="1"/>
        <v>#VALUE!</v>
      </c>
      <c r="D21" t="e">
        <f t="shared" si="2"/>
        <v>#VALUE!</v>
      </c>
      <c r="F21" s="3" t="e">
        <f t="shared" si="3"/>
        <v>#VALUE!</v>
      </c>
      <c r="G21" t="str">
        <f>IFERROR(INDEX(Лист2!$A$2:$A$252,MATCH(--F21,Лист2!$E$2:$E$252,0)),"")</f>
        <v/>
      </c>
      <c r="K21" s="4" t="str">
        <f>IFERROR(INDEX(Лист3!$M$4:$M$54,MATCH(J21,Лист3!$A$4:$A$54,0)),"")</f>
        <v/>
      </c>
    </row>
    <row r="22" spans="1:11" ht="45" x14ac:dyDescent="0.25">
      <c r="A22" s="34"/>
      <c r="B22" t="e">
        <f t="shared" si="1"/>
        <v>#VALUE!</v>
      </c>
      <c r="D22" t="e">
        <f t="shared" si="2"/>
        <v>#VALUE!</v>
      </c>
      <c r="F22" s="3" t="e">
        <f t="shared" si="3"/>
        <v>#VALUE!</v>
      </c>
      <c r="G22" t="str">
        <f>IFERROR(INDEX(Лист2!$A$2:$A$252,MATCH(--F22,Лист2!$E$2:$E$252,0)),"")</f>
        <v/>
      </c>
      <c r="K22" s="4" t="str">
        <f>IFERROR(INDEX(Лист3!$M$4:$M$54,MATCH(J22,Лист3!$A$4:$A$54,0)),"")</f>
        <v/>
      </c>
    </row>
    <row r="23" spans="1:11" ht="45" x14ac:dyDescent="0.25">
      <c r="A23" s="34"/>
      <c r="B23" t="e">
        <f t="shared" si="1"/>
        <v>#VALUE!</v>
      </c>
      <c r="D23" t="e">
        <f t="shared" si="2"/>
        <v>#VALUE!</v>
      </c>
      <c r="F23" s="3" t="e">
        <f t="shared" si="3"/>
        <v>#VALUE!</v>
      </c>
      <c r="G23" t="str">
        <f>IFERROR(INDEX(Лист2!$A$2:$A$252,MATCH(--F23,Лист2!$E$2:$E$252,0)),"")</f>
        <v/>
      </c>
      <c r="K23" s="4" t="str">
        <f>IFERROR(INDEX(Лист3!$M$4:$M$54,MATCH(J23,Лист3!$A$4:$A$54,0)),"")</f>
        <v/>
      </c>
    </row>
    <row r="24" spans="1:11" ht="45" x14ac:dyDescent="0.25">
      <c r="A24" s="34"/>
      <c r="B24" t="e">
        <f t="shared" si="1"/>
        <v>#VALUE!</v>
      </c>
      <c r="D24" t="e">
        <f t="shared" si="2"/>
        <v>#VALUE!</v>
      </c>
      <c r="F24" s="3" t="e">
        <f t="shared" si="3"/>
        <v>#VALUE!</v>
      </c>
      <c r="G24" t="str">
        <f>IFERROR(INDEX(Лист2!$A$2:$A$252,MATCH(--F24,Лист2!$E$2:$E$252,0)),"")</f>
        <v/>
      </c>
      <c r="K24" s="4" t="str">
        <f>IFERROR(INDEX(Лист3!$M$4:$M$54,MATCH(J24,Лист3!$A$4:$A$54,0)),"")</f>
        <v/>
      </c>
    </row>
    <row r="25" spans="1:11" ht="45" x14ac:dyDescent="0.25">
      <c r="A25" s="34"/>
      <c r="B25" t="e">
        <f t="shared" si="1"/>
        <v>#VALUE!</v>
      </c>
      <c r="D25" t="e">
        <f t="shared" si="2"/>
        <v>#VALUE!</v>
      </c>
      <c r="F25" s="3" t="e">
        <f t="shared" si="3"/>
        <v>#VALUE!</v>
      </c>
      <c r="G25" t="str">
        <f>IFERROR(INDEX(Лист2!$A$2:$A$252,MATCH(--F25,Лист2!$E$2:$E$252,0)),"")</f>
        <v/>
      </c>
      <c r="K25" s="4" t="str">
        <f>IFERROR(INDEX(Лист3!$M$4:$M$54,MATCH(J25,Лист3!$A$4:$A$54,0)),"")</f>
        <v/>
      </c>
    </row>
    <row r="26" spans="1:11" ht="45" x14ac:dyDescent="0.25">
      <c r="A26" s="34"/>
      <c r="B26" t="e">
        <f t="shared" si="1"/>
        <v>#VALUE!</v>
      </c>
      <c r="D26" t="e">
        <f t="shared" si="2"/>
        <v>#VALUE!</v>
      </c>
      <c r="F26" s="3" t="e">
        <f t="shared" si="3"/>
        <v>#VALUE!</v>
      </c>
      <c r="G26" t="str">
        <f>IFERROR(INDEX(Лист2!$A$2:$A$252,MATCH(--F26,Лист2!$E$2:$E$252,0)),"")</f>
        <v/>
      </c>
      <c r="K26" s="4" t="str">
        <f>IFERROR(INDEX(Лист3!$M$4:$M$54,MATCH(J26,Лист3!$A$4:$A$54,0)),"")</f>
        <v/>
      </c>
    </row>
    <row r="27" spans="1:11" ht="45" x14ac:dyDescent="0.25">
      <c r="A27" s="34"/>
      <c r="B27" t="e">
        <f t="shared" si="1"/>
        <v>#VALUE!</v>
      </c>
      <c r="D27" t="e">
        <f t="shared" si="2"/>
        <v>#VALUE!</v>
      </c>
      <c r="F27" s="3" t="e">
        <f t="shared" si="3"/>
        <v>#VALUE!</v>
      </c>
      <c r="G27" t="str">
        <f>IFERROR(INDEX(Лист2!$A$2:$A$252,MATCH(--F27,Лист2!$E$2:$E$252,0)),"")</f>
        <v/>
      </c>
      <c r="K27" s="4" t="str">
        <f>IFERROR(INDEX(Лист3!$M$4:$M$54,MATCH(J27,Лист3!$A$4:$A$54,0)),"")</f>
        <v/>
      </c>
    </row>
    <row r="28" spans="1:11" ht="45" x14ac:dyDescent="0.25">
      <c r="A28" s="34"/>
      <c r="B28" t="e">
        <f t="shared" si="1"/>
        <v>#VALUE!</v>
      </c>
      <c r="D28" t="e">
        <f t="shared" si="2"/>
        <v>#VALUE!</v>
      </c>
      <c r="F28" s="3" t="e">
        <f t="shared" si="3"/>
        <v>#VALUE!</v>
      </c>
      <c r="G28" t="str">
        <f>IFERROR(INDEX(Лист2!$A$2:$A$252,MATCH(--F28,Лист2!$E$2:$E$252,0)),"")</f>
        <v/>
      </c>
      <c r="K28" s="4" t="str">
        <f>IFERROR(INDEX(Лист3!$M$4:$M$54,MATCH(J28,Лист3!$A$4:$A$54,0)),"")</f>
        <v/>
      </c>
    </row>
    <row r="29" spans="1:11" ht="45" x14ac:dyDescent="0.25">
      <c r="A29" s="34"/>
      <c r="B29" t="e">
        <f t="shared" si="1"/>
        <v>#VALUE!</v>
      </c>
      <c r="D29" t="e">
        <f t="shared" si="2"/>
        <v>#VALUE!</v>
      </c>
      <c r="F29" s="3" t="e">
        <f t="shared" si="3"/>
        <v>#VALUE!</v>
      </c>
      <c r="G29" t="str">
        <f>IFERROR(INDEX(Лист2!$A$2:$A$252,MATCH(--F29,Лист2!$E$2:$E$252,0)),"")</f>
        <v/>
      </c>
      <c r="K29" s="4" t="str">
        <f>IFERROR(INDEX(Лист3!$M$4:$M$54,MATCH(J29,Лист3!$A$4:$A$54,0)),"")</f>
        <v/>
      </c>
    </row>
    <row r="30" spans="1:11" ht="45" x14ac:dyDescent="0.25">
      <c r="A30" s="34"/>
      <c r="B30" t="e">
        <f t="shared" si="1"/>
        <v>#VALUE!</v>
      </c>
      <c r="D30" t="e">
        <f t="shared" si="2"/>
        <v>#VALUE!</v>
      </c>
      <c r="F30" s="3" t="e">
        <f t="shared" si="3"/>
        <v>#VALUE!</v>
      </c>
      <c r="G30" t="str">
        <f>IFERROR(INDEX(Лист2!$A$2:$A$252,MATCH(--F30,Лист2!$E$2:$E$252,0)),"")</f>
        <v/>
      </c>
      <c r="K30" s="4" t="str">
        <f>IFERROR(INDEX(Лист3!$M$4:$M$54,MATCH(J30,Лист3!$A$4:$A$54,0)),"")</f>
        <v/>
      </c>
    </row>
    <row r="31" spans="1:11" ht="45" x14ac:dyDescent="0.25">
      <c r="A31" s="34"/>
      <c r="B31" t="e">
        <f t="shared" si="1"/>
        <v>#VALUE!</v>
      </c>
      <c r="D31" t="e">
        <f t="shared" si="2"/>
        <v>#VALUE!</v>
      </c>
      <c r="F31" s="3" t="e">
        <f t="shared" si="3"/>
        <v>#VALUE!</v>
      </c>
      <c r="G31" t="str">
        <f>IFERROR(INDEX(Лист2!$A$2:$A$252,MATCH(--F31,Лист2!$E$2:$E$252,0)),"")</f>
        <v/>
      </c>
      <c r="K31" s="4" t="str">
        <f>IFERROR(INDEX(Лист3!$M$4:$M$54,MATCH(J31,Лист3!$A$4:$A$54,0)),"")</f>
        <v/>
      </c>
    </row>
    <row r="32" spans="1:11" ht="45" x14ac:dyDescent="0.25">
      <c r="A32" s="34"/>
      <c r="B32" t="e">
        <f t="shared" si="1"/>
        <v>#VALUE!</v>
      </c>
      <c r="D32" t="e">
        <f t="shared" si="2"/>
        <v>#VALUE!</v>
      </c>
      <c r="F32" s="3" t="e">
        <f t="shared" si="3"/>
        <v>#VALUE!</v>
      </c>
      <c r="G32" t="str">
        <f>IFERROR(INDEX(Лист2!$A$2:$A$252,MATCH(--F32,Лист2!$E$2:$E$252,0)),"")</f>
        <v/>
      </c>
      <c r="K32" s="4" t="str">
        <f>IFERROR(INDEX(Лист3!$M$4:$M$54,MATCH(J32,Лист3!$A$4:$A$54,0)),"")</f>
        <v/>
      </c>
    </row>
    <row r="33" spans="1:11" ht="45" x14ac:dyDescent="0.25">
      <c r="A33" s="34"/>
      <c r="B33" t="e">
        <f t="shared" si="1"/>
        <v>#VALUE!</v>
      </c>
      <c r="D33" t="e">
        <f t="shared" si="2"/>
        <v>#VALUE!</v>
      </c>
      <c r="F33" s="3" t="e">
        <f t="shared" si="3"/>
        <v>#VALUE!</v>
      </c>
      <c r="G33" t="str">
        <f>IFERROR(INDEX(Лист2!$A$2:$A$252,MATCH(--F33,Лист2!$E$2:$E$252,0)),"")</f>
        <v/>
      </c>
      <c r="K33" s="4" t="str">
        <f>IFERROR(INDEX(Лист3!$M$4:$M$54,MATCH(J33,Лист3!$A$4:$A$54,0)),"")</f>
        <v/>
      </c>
    </row>
    <row r="34" spans="1:11" ht="45" x14ac:dyDescent="0.25">
      <c r="A34" s="34"/>
      <c r="B34" t="e">
        <f t="shared" si="1"/>
        <v>#VALUE!</v>
      </c>
      <c r="D34" t="e">
        <f t="shared" si="2"/>
        <v>#VALUE!</v>
      </c>
      <c r="F34" s="3" t="e">
        <f t="shared" si="3"/>
        <v>#VALUE!</v>
      </c>
      <c r="G34" t="str">
        <f>IFERROR(INDEX(Лист2!$A$2:$A$252,MATCH(--F34,Лист2!$E$2:$E$252,0)),"")</f>
        <v/>
      </c>
      <c r="K34" s="4" t="str">
        <f>IFERROR(INDEX(Лист3!$M$4:$M$54,MATCH(J34,Лист3!$A$4:$A$54,0)),"")</f>
        <v/>
      </c>
    </row>
    <row r="35" spans="1:11" ht="45" x14ac:dyDescent="0.25">
      <c r="A35" s="34"/>
      <c r="B35" t="e">
        <f t="shared" si="1"/>
        <v>#VALUE!</v>
      </c>
      <c r="D35" t="e">
        <f t="shared" si="2"/>
        <v>#VALUE!</v>
      </c>
      <c r="F35" s="3" t="e">
        <f t="shared" si="3"/>
        <v>#VALUE!</v>
      </c>
      <c r="G35" t="str">
        <f>IFERROR(INDEX(Лист2!$A$2:$A$252,MATCH(--F35,Лист2!$E$2:$E$252,0)),"")</f>
        <v/>
      </c>
      <c r="K35" s="4" t="str">
        <f>IFERROR(INDEX(Лист3!$M$4:$M$54,MATCH(J35,Лист3!$A$4:$A$54,0)),"")</f>
        <v/>
      </c>
    </row>
    <row r="36" spans="1:11" ht="45" x14ac:dyDescent="0.25">
      <c r="A36" s="8"/>
      <c r="B36" t="e">
        <f t="shared" si="1"/>
        <v>#VALUE!</v>
      </c>
      <c r="D36" t="e">
        <f t="shared" si="2"/>
        <v>#VALUE!</v>
      </c>
      <c r="F36" s="3" t="e">
        <f t="shared" si="3"/>
        <v>#VALUE!</v>
      </c>
      <c r="K36" s="4" t="str">
        <f>IFERROR(INDEX(Лист3!$M$4:$M$54,MATCH(J36,Лист3!$A$4:$A$54,0)),"")</f>
        <v/>
      </c>
    </row>
    <row r="37" spans="1:11" ht="45" x14ac:dyDescent="0.25">
      <c r="A37" s="8"/>
      <c r="B37" t="e">
        <f t="shared" si="1"/>
        <v>#VALUE!</v>
      </c>
      <c r="D37" t="e">
        <f t="shared" si="2"/>
        <v>#VALUE!</v>
      </c>
      <c r="F37" s="3" t="e">
        <f t="shared" si="3"/>
        <v>#VALUE!</v>
      </c>
      <c r="K37" s="4" t="str">
        <f>IFERROR(INDEX(Лист3!$M$4:$M$54,MATCH(J37,Лист3!$A$4:$A$54,0)),"")</f>
        <v/>
      </c>
    </row>
    <row r="38" spans="1:11" ht="45" x14ac:dyDescent="0.25">
      <c r="A38" s="8"/>
      <c r="B38" t="e">
        <f t="shared" si="1"/>
        <v>#VALUE!</v>
      </c>
      <c r="D38" t="e">
        <f t="shared" si="2"/>
        <v>#VALUE!</v>
      </c>
      <c r="F38" s="3" t="e">
        <f t="shared" si="3"/>
        <v>#VALUE!</v>
      </c>
      <c r="K38" s="4" t="str">
        <f>IFERROR(INDEX(Лист3!$M$4:$M$54,MATCH(J38,Лист3!$A$4:$A$54,0)),"")</f>
        <v/>
      </c>
    </row>
    <row r="39" spans="1:11" ht="45" x14ac:dyDescent="0.25">
      <c r="A39" s="8"/>
      <c r="B39" t="e">
        <f t="shared" si="1"/>
        <v>#VALUE!</v>
      </c>
      <c r="D39" t="e">
        <f t="shared" si="2"/>
        <v>#VALUE!</v>
      </c>
      <c r="F39" s="3" t="e">
        <f t="shared" si="3"/>
        <v>#VALUE!</v>
      </c>
      <c r="K39" s="4" t="str">
        <f>IFERROR(INDEX(Лист3!$M$4:$M$54,MATCH(J39,Лист3!$A$4:$A$54,0)),"")</f>
        <v/>
      </c>
    </row>
    <row r="40" spans="1:11" ht="45" x14ac:dyDescent="0.25">
      <c r="A40" s="8"/>
      <c r="B40" t="e">
        <f t="shared" si="1"/>
        <v>#VALUE!</v>
      </c>
      <c r="D40" t="e">
        <f t="shared" si="2"/>
        <v>#VALUE!</v>
      </c>
      <c r="F40" s="3" t="e">
        <f t="shared" si="3"/>
        <v>#VALUE!</v>
      </c>
      <c r="K40" s="4" t="str">
        <f>IFERROR(INDEX(Лист3!$M$4:$M$54,MATCH(J40,Лист3!$A$4:$A$54,0)),"")</f>
        <v/>
      </c>
    </row>
    <row r="41" spans="1:11" ht="45" x14ac:dyDescent="0.25">
      <c r="A41" s="8"/>
      <c r="B41" t="e">
        <f t="shared" si="1"/>
        <v>#VALUE!</v>
      </c>
      <c r="D41" t="e">
        <f t="shared" si="2"/>
        <v>#VALUE!</v>
      </c>
      <c r="F41" s="3" t="e">
        <f t="shared" si="3"/>
        <v>#VALUE!</v>
      </c>
      <c r="K41" s="4" t="str">
        <f>IFERROR(INDEX(Лист3!$M$4:$M$54,MATCH(J41,Лист3!$A$4:$A$54,0)),"")</f>
        <v/>
      </c>
    </row>
    <row r="42" spans="1:11" ht="45" x14ac:dyDescent="0.25">
      <c r="A42" s="8"/>
      <c r="B42" t="e">
        <f t="shared" si="1"/>
        <v>#VALUE!</v>
      </c>
      <c r="D42" t="e">
        <f t="shared" si="2"/>
        <v>#VALUE!</v>
      </c>
      <c r="F42" s="3" t="e">
        <f t="shared" si="3"/>
        <v>#VALUE!</v>
      </c>
      <c r="K42" s="4" t="str">
        <f>IFERROR(INDEX(Лист3!$M$4:$M$54,MATCH(J42,Лист3!$A$4:$A$54,0)),"")</f>
        <v/>
      </c>
    </row>
    <row r="43" spans="1:11" ht="45" x14ac:dyDescent="0.25">
      <c r="A43" s="8"/>
      <c r="B43" t="e">
        <f t="shared" si="1"/>
        <v>#VALUE!</v>
      </c>
      <c r="D43" t="e">
        <f t="shared" si="2"/>
        <v>#VALUE!</v>
      </c>
      <c r="F43" s="3" t="e">
        <f t="shared" si="3"/>
        <v>#VALUE!</v>
      </c>
      <c r="K43" s="4" t="str">
        <f>IFERROR(INDEX(Лист3!$M$4:$M$54,MATCH(J43,Лист3!$A$4:$A$54,0)),"")</f>
        <v/>
      </c>
    </row>
    <row r="44" spans="1:11" ht="45" x14ac:dyDescent="0.25">
      <c r="A44" s="8"/>
      <c r="B44" t="e">
        <f t="shared" si="1"/>
        <v>#VALUE!</v>
      </c>
      <c r="D44" t="e">
        <f t="shared" si="2"/>
        <v>#VALUE!</v>
      </c>
      <c r="F44" s="3" t="e">
        <f t="shared" si="3"/>
        <v>#VALUE!</v>
      </c>
      <c r="K44" s="4" t="str">
        <f>IFERROR(INDEX(Лист3!$M$4:$M$54,MATCH(J44,Лист3!$A$4:$A$54,0)),"")</f>
        <v/>
      </c>
    </row>
    <row r="45" spans="1:11" ht="45" x14ac:dyDescent="0.25">
      <c r="A45" s="8"/>
      <c r="B45" t="e">
        <f t="shared" si="1"/>
        <v>#VALUE!</v>
      </c>
      <c r="D45" t="e">
        <f t="shared" si="2"/>
        <v>#VALUE!</v>
      </c>
      <c r="F45" s="3" t="e">
        <f t="shared" si="3"/>
        <v>#VALUE!</v>
      </c>
      <c r="K45" s="4" t="str">
        <f>IFERROR(INDEX(Лист3!$M$4:$M$54,MATCH(J45,Лист3!$A$4:$A$54,0)),"")</f>
        <v/>
      </c>
    </row>
    <row r="46" spans="1:11" ht="45" x14ac:dyDescent="0.25">
      <c r="A46" s="8"/>
      <c r="B46" t="e">
        <f t="shared" si="1"/>
        <v>#VALUE!</v>
      </c>
      <c r="D46" t="e">
        <f t="shared" si="2"/>
        <v>#VALUE!</v>
      </c>
      <c r="F46" s="3" t="e">
        <f t="shared" si="3"/>
        <v>#VALUE!</v>
      </c>
      <c r="K46" s="4" t="str">
        <f>IFERROR(INDEX(Лист3!$M$4:$M$54,MATCH(J46,Лист3!$A$4:$A$54,0)),"")</f>
        <v/>
      </c>
    </row>
    <row r="47" spans="1:11" ht="45" x14ac:dyDescent="0.25">
      <c r="A47" s="8"/>
      <c r="B47" t="e">
        <f t="shared" si="1"/>
        <v>#VALUE!</v>
      </c>
      <c r="D47" t="e">
        <f t="shared" si="2"/>
        <v>#VALUE!</v>
      </c>
      <c r="F47" s="3" t="e">
        <f t="shared" si="3"/>
        <v>#VALUE!</v>
      </c>
      <c r="K47" s="4" t="str">
        <f>IFERROR(INDEX(Лист3!$M$4:$M$54,MATCH(J47,Лист3!$A$4:$A$54,0)),"")</f>
        <v/>
      </c>
    </row>
    <row r="48" spans="1:11" ht="45" x14ac:dyDescent="0.25">
      <c r="A48" s="8"/>
      <c r="B48" t="e">
        <f t="shared" si="1"/>
        <v>#VALUE!</v>
      </c>
      <c r="D48" t="e">
        <f t="shared" si="2"/>
        <v>#VALUE!</v>
      </c>
      <c r="F48" s="3" t="e">
        <f t="shared" si="3"/>
        <v>#VALUE!</v>
      </c>
      <c r="K48" s="4" t="str">
        <f>IFERROR(INDEX(Лист3!$M$4:$M$54,MATCH(J48,Лист3!$A$4:$A$54,0)),"")</f>
        <v/>
      </c>
    </row>
    <row r="49" spans="1:11" ht="45" x14ac:dyDescent="0.25">
      <c r="A49" s="8"/>
      <c r="B49" t="e">
        <f t="shared" si="1"/>
        <v>#VALUE!</v>
      </c>
      <c r="D49" t="e">
        <f t="shared" si="2"/>
        <v>#VALUE!</v>
      </c>
      <c r="F49" s="3" t="e">
        <f t="shared" si="3"/>
        <v>#VALUE!</v>
      </c>
      <c r="K49" s="4" t="str">
        <f>IFERROR(INDEX(Лист3!$M$4:$M$54,MATCH(J49,Лист3!$A$4:$A$54,0)),"")</f>
        <v/>
      </c>
    </row>
    <row r="50" spans="1:11" ht="45" x14ac:dyDescent="0.25">
      <c r="A50" s="8"/>
      <c r="B50" t="e">
        <f t="shared" si="1"/>
        <v>#VALUE!</v>
      </c>
      <c r="D50" t="e">
        <f t="shared" si="2"/>
        <v>#VALUE!</v>
      </c>
      <c r="F50" s="3" t="e">
        <f t="shared" si="3"/>
        <v>#VALUE!</v>
      </c>
      <c r="K50" s="4" t="str">
        <f>IFERROR(INDEX(Лист3!$M$4:$M$54,MATCH(J50,Лист3!$A$4:$A$54,0)),"")</f>
        <v/>
      </c>
    </row>
    <row r="51" spans="1:11" ht="45" x14ac:dyDescent="0.25">
      <c r="A51" s="8"/>
      <c r="B51" t="e">
        <f t="shared" si="1"/>
        <v>#VALUE!</v>
      </c>
      <c r="D51" t="e">
        <f t="shared" si="2"/>
        <v>#VALUE!</v>
      </c>
      <c r="F51" s="3" t="e">
        <f t="shared" si="3"/>
        <v>#VALUE!</v>
      </c>
      <c r="K51" s="4" t="str">
        <f>IFERROR(INDEX(Лист3!$M$4:$M$54,MATCH(J51,Лист3!$A$4:$A$54,0)),"")</f>
        <v/>
      </c>
    </row>
    <row r="52" spans="1:11" ht="45" x14ac:dyDescent="0.25">
      <c r="A52" s="8"/>
      <c r="B52" t="e">
        <f t="shared" si="1"/>
        <v>#VALUE!</v>
      </c>
      <c r="D52" t="e">
        <f t="shared" si="2"/>
        <v>#VALUE!</v>
      </c>
      <c r="F52" s="3" t="e">
        <f t="shared" si="3"/>
        <v>#VALUE!</v>
      </c>
      <c r="K52" s="4" t="str">
        <f>IFERROR(INDEX(Лист3!$M$4:$M$54,MATCH(J52,Лист3!$A$4:$A$54,0)),"")</f>
        <v/>
      </c>
    </row>
    <row r="53" spans="1:11" ht="45" x14ac:dyDescent="0.25">
      <c r="A53" s="8"/>
      <c r="B53" t="e">
        <f t="shared" si="1"/>
        <v>#VALUE!</v>
      </c>
      <c r="D53" t="e">
        <f t="shared" si="2"/>
        <v>#VALUE!</v>
      </c>
      <c r="F53" s="3" t="e">
        <f t="shared" si="3"/>
        <v>#VALUE!</v>
      </c>
      <c r="K53" s="4" t="str">
        <f>IFERROR(INDEX(Лист3!$M$4:$M$54,MATCH(J53,Лист3!$A$4:$A$54,0)),"")</f>
        <v/>
      </c>
    </row>
    <row r="54" spans="1:11" ht="45" x14ac:dyDescent="0.25">
      <c r="A54" s="8"/>
      <c r="B54" t="e">
        <f t="shared" si="1"/>
        <v>#VALUE!</v>
      </c>
      <c r="D54" t="e">
        <f t="shared" si="2"/>
        <v>#VALUE!</v>
      </c>
      <c r="F54" s="3" t="e">
        <f t="shared" si="3"/>
        <v>#VALUE!</v>
      </c>
      <c r="K54" s="4" t="str">
        <f>IFERROR(INDEX(Лист3!$M$4:$M$54,MATCH(J54,Лист3!$A$4:$A$54,0)),"")</f>
        <v/>
      </c>
    </row>
    <row r="55" spans="1:11" ht="45" x14ac:dyDescent="0.25">
      <c r="A55" s="8"/>
      <c r="B55" t="e">
        <f t="shared" si="1"/>
        <v>#VALUE!</v>
      </c>
      <c r="D55" t="e">
        <f t="shared" si="2"/>
        <v>#VALUE!</v>
      </c>
      <c r="F55" s="3" t="e">
        <f t="shared" si="3"/>
        <v>#VALUE!</v>
      </c>
      <c r="K55" s="4" t="str">
        <f>IFERROR(INDEX(Лист3!$M$4:$M$54,MATCH(J55,Лист3!$A$4:$A$54,0)),"")</f>
        <v/>
      </c>
    </row>
    <row r="56" spans="1:11" ht="45" x14ac:dyDescent="0.25">
      <c r="A56" s="8"/>
      <c r="B56" t="e">
        <f t="shared" si="1"/>
        <v>#VALUE!</v>
      </c>
      <c r="D56" t="e">
        <f t="shared" si="2"/>
        <v>#VALUE!</v>
      </c>
      <c r="F56" s="3" t="e">
        <f t="shared" si="3"/>
        <v>#VALUE!</v>
      </c>
      <c r="K56" s="4" t="str">
        <f>IFERROR(INDEX(Лист3!$M$4:$M$54,MATCH(J56,Лист3!$A$4:$A$54,0)),"")</f>
        <v/>
      </c>
    </row>
    <row r="57" spans="1:11" ht="45" x14ac:dyDescent="0.25">
      <c r="A57" s="8"/>
      <c r="B57" t="e">
        <f t="shared" si="1"/>
        <v>#VALUE!</v>
      </c>
      <c r="D57" t="e">
        <f t="shared" si="2"/>
        <v>#VALUE!</v>
      </c>
      <c r="F57" s="3" t="e">
        <f t="shared" si="3"/>
        <v>#VALUE!</v>
      </c>
      <c r="K57" s="4" t="str">
        <f>IFERROR(INDEX(Лист3!$M$4:$M$54,MATCH(J57,Лист3!$A$4:$A$54,0)),"")</f>
        <v/>
      </c>
    </row>
    <row r="58" spans="1:11" ht="45" x14ac:dyDescent="0.25">
      <c r="A58" s="8"/>
      <c r="B58" t="e">
        <f t="shared" si="1"/>
        <v>#VALUE!</v>
      </c>
      <c r="D58" t="e">
        <f t="shared" si="2"/>
        <v>#VALUE!</v>
      </c>
      <c r="F58" s="3" t="e">
        <f t="shared" si="3"/>
        <v>#VALUE!</v>
      </c>
      <c r="K58" s="4" t="str">
        <f>IFERROR(INDEX(Лист3!$M$4:$M$54,MATCH(J58,Лист3!$A$4:$A$54,0)),"")</f>
        <v/>
      </c>
    </row>
    <row r="59" spans="1:11" ht="45" x14ac:dyDescent="0.25">
      <c r="A59" s="8"/>
      <c r="B59" t="e">
        <f t="shared" si="1"/>
        <v>#VALUE!</v>
      </c>
      <c r="D59" t="e">
        <f t="shared" si="2"/>
        <v>#VALUE!</v>
      </c>
      <c r="F59" s="3" t="e">
        <f t="shared" si="3"/>
        <v>#VALUE!</v>
      </c>
      <c r="K59" s="4" t="str">
        <f>IFERROR(INDEX(Лист3!$M$4:$M$54,MATCH(J59,Лист3!$A$4:$A$54,0)),"")</f>
        <v/>
      </c>
    </row>
    <row r="60" spans="1:11" ht="45" x14ac:dyDescent="0.25">
      <c r="A60" s="8"/>
      <c r="B60" t="e">
        <f t="shared" si="1"/>
        <v>#VALUE!</v>
      </c>
      <c r="D60" t="e">
        <f t="shared" si="2"/>
        <v>#VALUE!</v>
      </c>
      <c r="F60" s="3" t="e">
        <f t="shared" si="3"/>
        <v>#VALUE!</v>
      </c>
      <c r="K60" s="4" t="str">
        <f>IFERROR(INDEX(Лист3!$M$4:$M$54,MATCH(J60,Лист3!$A$4:$A$54,0)),"")</f>
        <v/>
      </c>
    </row>
    <row r="61" spans="1:11" ht="45" x14ac:dyDescent="0.25">
      <c r="A61" s="8"/>
      <c r="B61" t="e">
        <f t="shared" si="1"/>
        <v>#VALUE!</v>
      </c>
      <c r="D61" t="e">
        <f t="shared" si="2"/>
        <v>#VALUE!</v>
      </c>
      <c r="F61" s="3" t="e">
        <f t="shared" si="3"/>
        <v>#VALUE!</v>
      </c>
      <c r="K61" s="4" t="str">
        <f>IFERROR(INDEX(Лист3!$M$4:$M$54,MATCH(J61,Лист3!$A$4:$A$54,0)),"")</f>
        <v/>
      </c>
    </row>
    <row r="62" spans="1:11" ht="45" x14ac:dyDescent="0.25">
      <c r="A62" s="8"/>
      <c r="B62" t="e">
        <f t="shared" si="1"/>
        <v>#VALUE!</v>
      </c>
      <c r="D62" t="e">
        <f t="shared" si="2"/>
        <v>#VALUE!</v>
      </c>
      <c r="F62" s="3" t="e">
        <f t="shared" si="3"/>
        <v>#VALUE!</v>
      </c>
      <c r="K62" s="4" t="str">
        <f>IFERROR(INDEX(Лист3!$M$4:$M$54,MATCH(J62,Лист3!$A$4:$A$54,0)),"")</f>
        <v/>
      </c>
    </row>
    <row r="63" spans="1:11" ht="45" x14ac:dyDescent="0.25">
      <c r="A63" s="8"/>
      <c r="B63" t="e">
        <f t="shared" si="1"/>
        <v>#VALUE!</v>
      </c>
      <c r="D63" t="e">
        <f t="shared" si="2"/>
        <v>#VALUE!</v>
      </c>
      <c r="F63" s="3" t="e">
        <f t="shared" si="3"/>
        <v>#VALUE!</v>
      </c>
      <c r="K63" s="4" t="str">
        <f>IFERROR(INDEX(Лист3!$M$4:$M$54,MATCH(J63,Лист3!$A$4:$A$54,0)),"")</f>
        <v/>
      </c>
    </row>
    <row r="64" spans="1:11" ht="45" x14ac:dyDescent="0.25">
      <c r="A64" s="8"/>
      <c r="B64" t="e">
        <f t="shared" si="1"/>
        <v>#VALUE!</v>
      </c>
      <c r="D64" t="e">
        <f t="shared" si="2"/>
        <v>#VALUE!</v>
      </c>
      <c r="F64" s="3" t="e">
        <f t="shared" si="3"/>
        <v>#VALUE!</v>
      </c>
      <c r="K64" s="4" t="str">
        <f>IFERROR(INDEX(Лист3!$M$4:$M$54,MATCH(J64,Лист3!$A$4:$A$54,0)),"")</f>
        <v/>
      </c>
    </row>
    <row r="65" spans="1:11" ht="45" x14ac:dyDescent="0.25">
      <c r="A65" s="8"/>
      <c r="B65" t="e">
        <f t="shared" si="1"/>
        <v>#VALUE!</v>
      </c>
      <c r="D65" t="e">
        <f t="shared" si="2"/>
        <v>#VALUE!</v>
      </c>
      <c r="F65" s="3" t="e">
        <f t="shared" si="3"/>
        <v>#VALUE!</v>
      </c>
      <c r="K65" s="4" t="str">
        <f>IFERROR(INDEX(Лист3!$M$4:$M$54,MATCH(J65,Лист3!$A$4:$A$54,0)),"")</f>
        <v/>
      </c>
    </row>
    <row r="66" spans="1:11" ht="45" x14ac:dyDescent="0.25">
      <c r="A66" s="8"/>
      <c r="B66" t="e">
        <f t="shared" ref="B66:B129" si="5">MID(A66,5+2*(--MID(A66,5,2)=0),2)</f>
        <v>#VALUE!</v>
      </c>
      <c r="D66" t="e">
        <f t="shared" ref="D66:D129" si="6">MID(A66,17+2*(--MID(A66,17,2)=0),2)</f>
        <v>#VALUE!</v>
      </c>
      <c r="F66" s="3" t="e">
        <f t="shared" ref="F66:F129" si="7">IF(MID(A66,9,3)+MID(A66,5,1),"",IF(--B66,MID(A66,6,3),""))</f>
        <v>#VALUE!</v>
      </c>
      <c r="K66" s="4" t="str">
        <f>IFERROR(INDEX(Лист3!$M$4:$M$54,MATCH(J66,Лист3!$A$4:$A$54,0)),"")</f>
        <v/>
      </c>
    </row>
    <row r="67" spans="1:11" ht="45" x14ac:dyDescent="0.25">
      <c r="A67" s="8"/>
      <c r="B67" t="e">
        <f t="shared" si="5"/>
        <v>#VALUE!</v>
      </c>
      <c r="D67" t="e">
        <f t="shared" si="6"/>
        <v>#VALUE!</v>
      </c>
      <c r="F67" s="3" t="e">
        <f t="shared" si="7"/>
        <v>#VALUE!</v>
      </c>
      <c r="K67" s="4" t="str">
        <f>IFERROR(INDEX(Лист3!$M$4:$M$54,MATCH(J67,Лист3!$A$4:$A$54,0)),"")</f>
        <v/>
      </c>
    </row>
    <row r="68" spans="1:11" ht="45" x14ac:dyDescent="0.25">
      <c r="A68" s="8"/>
      <c r="B68" t="e">
        <f t="shared" si="5"/>
        <v>#VALUE!</v>
      </c>
      <c r="D68" t="e">
        <f t="shared" si="6"/>
        <v>#VALUE!</v>
      </c>
      <c r="F68" s="3" t="e">
        <f t="shared" si="7"/>
        <v>#VALUE!</v>
      </c>
      <c r="K68" s="4" t="str">
        <f>IFERROR(INDEX(Лист3!$M$4:$M$54,MATCH(J68,Лист3!$A$4:$A$54,0)),"")</f>
        <v/>
      </c>
    </row>
    <row r="69" spans="1:11" ht="45" x14ac:dyDescent="0.25">
      <c r="A69" s="8"/>
      <c r="B69" t="e">
        <f t="shared" si="5"/>
        <v>#VALUE!</v>
      </c>
      <c r="D69" t="e">
        <f t="shared" si="6"/>
        <v>#VALUE!</v>
      </c>
      <c r="F69" s="3" t="e">
        <f t="shared" si="7"/>
        <v>#VALUE!</v>
      </c>
      <c r="K69" s="4" t="str">
        <f>IFERROR(INDEX(Лист3!$M$4:$M$54,MATCH(J69,Лист3!$A$4:$A$54,0)),"")</f>
        <v/>
      </c>
    </row>
    <row r="70" spans="1:11" ht="45" x14ac:dyDescent="0.25">
      <c r="A70" s="8"/>
      <c r="B70" t="e">
        <f t="shared" si="5"/>
        <v>#VALUE!</v>
      </c>
      <c r="D70" t="e">
        <f t="shared" si="6"/>
        <v>#VALUE!</v>
      </c>
      <c r="F70" s="3" t="e">
        <f t="shared" si="7"/>
        <v>#VALUE!</v>
      </c>
      <c r="K70" s="4" t="str">
        <f>IFERROR(INDEX(Лист3!$M$4:$M$54,MATCH(J70,Лист3!$A$4:$A$54,0)),"")</f>
        <v/>
      </c>
    </row>
    <row r="71" spans="1:11" ht="45" x14ac:dyDescent="0.25">
      <c r="A71" s="8"/>
      <c r="B71" t="e">
        <f t="shared" si="5"/>
        <v>#VALUE!</v>
      </c>
      <c r="D71" t="e">
        <f t="shared" si="6"/>
        <v>#VALUE!</v>
      </c>
      <c r="F71" s="3" t="e">
        <f t="shared" si="7"/>
        <v>#VALUE!</v>
      </c>
      <c r="K71" s="4" t="str">
        <f>IFERROR(INDEX(Лист3!$M$4:$M$54,MATCH(J71,Лист3!$A$4:$A$54,0)),"")</f>
        <v/>
      </c>
    </row>
    <row r="72" spans="1:11" ht="45" x14ac:dyDescent="0.25">
      <c r="A72" s="8"/>
      <c r="B72" t="e">
        <f t="shared" si="5"/>
        <v>#VALUE!</v>
      </c>
      <c r="D72" t="e">
        <f t="shared" si="6"/>
        <v>#VALUE!</v>
      </c>
      <c r="F72" s="3" t="e">
        <f t="shared" si="7"/>
        <v>#VALUE!</v>
      </c>
      <c r="K72" s="4" t="str">
        <f>IFERROR(INDEX(Лист3!$M$4:$M$54,MATCH(J72,Лист3!$A$4:$A$54,0)),"")</f>
        <v/>
      </c>
    </row>
    <row r="73" spans="1:11" ht="45" x14ac:dyDescent="0.25">
      <c r="A73" s="8"/>
      <c r="B73" t="e">
        <f t="shared" si="5"/>
        <v>#VALUE!</v>
      </c>
      <c r="D73" t="e">
        <f t="shared" si="6"/>
        <v>#VALUE!</v>
      </c>
      <c r="F73" s="3" t="e">
        <f t="shared" si="7"/>
        <v>#VALUE!</v>
      </c>
      <c r="K73" s="4" t="str">
        <f>IFERROR(INDEX(Лист3!$M$4:$M$54,MATCH(J73,Лист3!$A$4:$A$54,0)),"")</f>
        <v/>
      </c>
    </row>
    <row r="74" spans="1:11" ht="45" x14ac:dyDescent="0.25">
      <c r="A74" s="8"/>
      <c r="B74" t="e">
        <f t="shared" si="5"/>
        <v>#VALUE!</v>
      </c>
      <c r="D74" t="e">
        <f t="shared" si="6"/>
        <v>#VALUE!</v>
      </c>
      <c r="F74" s="3" t="e">
        <f t="shared" si="7"/>
        <v>#VALUE!</v>
      </c>
      <c r="K74" s="4" t="str">
        <f>IFERROR(INDEX(Лист3!$M$4:$M$54,MATCH(J74,Лист3!$A$4:$A$54,0)),"")</f>
        <v/>
      </c>
    </row>
    <row r="75" spans="1:11" ht="45" x14ac:dyDescent="0.25">
      <c r="A75" s="8"/>
      <c r="B75" t="e">
        <f t="shared" si="5"/>
        <v>#VALUE!</v>
      </c>
      <c r="D75" t="e">
        <f t="shared" si="6"/>
        <v>#VALUE!</v>
      </c>
      <c r="F75" s="3" t="e">
        <f t="shared" si="7"/>
        <v>#VALUE!</v>
      </c>
      <c r="K75" s="4" t="str">
        <f>IFERROR(INDEX(Лист3!$M$4:$M$54,MATCH(J75,Лист3!$A$4:$A$54,0)),"")</f>
        <v/>
      </c>
    </row>
    <row r="76" spans="1:11" ht="45" x14ac:dyDescent="0.25">
      <c r="A76" s="8"/>
      <c r="B76" t="e">
        <f t="shared" si="5"/>
        <v>#VALUE!</v>
      </c>
      <c r="D76" t="e">
        <f t="shared" si="6"/>
        <v>#VALUE!</v>
      </c>
      <c r="F76" s="3" t="e">
        <f t="shared" si="7"/>
        <v>#VALUE!</v>
      </c>
      <c r="K76" s="4" t="str">
        <f>IFERROR(INDEX(Лист3!$M$4:$M$54,MATCH(J76,Лист3!$A$4:$A$54,0)),"")</f>
        <v/>
      </c>
    </row>
    <row r="77" spans="1:11" ht="45" x14ac:dyDescent="0.25">
      <c r="A77" s="8"/>
      <c r="B77" t="e">
        <f t="shared" si="5"/>
        <v>#VALUE!</v>
      </c>
      <c r="D77" t="e">
        <f t="shared" si="6"/>
        <v>#VALUE!</v>
      </c>
      <c r="F77" s="3" t="e">
        <f t="shared" si="7"/>
        <v>#VALUE!</v>
      </c>
      <c r="K77" s="4" t="str">
        <f>IFERROR(INDEX(Лист3!$M$4:$M$54,MATCH(J77,Лист3!$A$4:$A$54,0)),"")</f>
        <v/>
      </c>
    </row>
    <row r="78" spans="1:11" ht="45" x14ac:dyDescent="0.25">
      <c r="A78" s="8"/>
      <c r="B78" t="e">
        <f t="shared" si="5"/>
        <v>#VALUE!</v>
      </c>
      <c r="D78" t="e">
        <f t="shared" si="6"/>
        <v>#VALUE!</v>
      </c>
      <c r="F78" s="3" t="e">
        <f t="shared" si="7"/>
        <v>#VALUE!</v>
      </c>
      <c r="K78" s="4" t="str">
        <f>IFERROR(INDEX(Лист3!$M$4:$M$54,MATCH(J78,Лист3!$A$4:$A$54,0)),"")</f>
        <v/>
      </c>
    </row>
    <row r="79" spans="1:11" ht="45" x14ac:dyDescent="0.25">
      <c r="A79" s="8"/>
      <c r="B79" t="e">
        <f t="shared" si="5"/>
        <v>#VALUE!</v>
      </c>
      <c r="D79" t="e">
        <f t="shared" si="6"/>
        <v>#VALUE!</v>
      </c>
      <c r="F79" s="3" t="e">
        <f t="shared" si="7"/>
        <v>#VALUE!</v>
      </c>
      <c r="K79" s="4" t="str">
        <f>IFERROR(INDEX(Лист3!$M$4:$M$54,MATCH(J79,Лист3!$A$4:$A$54,0)),"")</f>
        <v/>
      </c>
    </row>
    <row r="80" spans="1:11" ht="45" x14ac:dyDescent="0.25">
      <c r="A80" s="8"/>
      <c r="B80" t="e">
        <f t="shared" si="5"/>
        <v>#VALUE!</v>
      </c>
      <c r="D80" t="e">
        <f t="shared" si="6"/>
        <v>#VALUE!</v>
      </c>
      <c r="F80" s="3" t="e">
        <f t="shared" si="7"/>
        <v>#VALUE!</v>
      </c>
      <c r="K80" s="4" t="str">
        <f>IFERROR(INDEX(Лист3!$M$4:$M$54,MATCH(J80,Лист3!$A$4:$A$54,0)),"")</f>
        <v/>
      </c>
    </row>
    <row r="81" spans="1:11" ht="45" x14ac:dyDescent="0.25">
      <c r="A81" s="8"/>
      <c r="B81" t="e">
        <f t="shared" si="5"/>
        <v>#VALUE!</v>
      </c>
      <c r="D81" t="e">
        <f t="shared" si="6"/>
        <v>#VALUE!</v>
      </c>
      <c r="F81" s="3" t="e">
        <f t="shared" si="7"/>
        <v>#VALUE!</v>
      </c>
      <c r="K81" s="4" t="str">
        <f>IFERROR(INDEX(Лист3!$M$4:$M$54,MATCH(J81,Лист3!$A$4:$A$54,0)),"")</f>
        <v/>
      </c>
    </row>
    <row r="82" spans="1:11" ht="45" x14ac:dyDescent="0.25">
      <c r="A82" s="8"/>
      <c r="B82" t="e">
        <f t="shared" si="5"/>
        <v>#VALUE!</v>
      </c>
      <c r="D82" t="e">
        <f t="shared" si="6"/>
        <v>#VALUE!</v>
      </c>
      <c r="F82" s="3" t="e">
        <f t="shared" si="7"/>
        <v>#VALUE!</v>
      </c>
      <c r="K82" s="4" t="str">
        <f>IFERROR(INDEX(Лист3!$M$4:$M$54,MATCH(J82,Лист3!$A$4:$A$54,0)),"")</f>
        <v/>
      </c>
    </row>
    <row r="83" spans="1:11" ht="45" x14ac:dyDescent="0.25">
      <c r="A83" s="8"/>
      <c r="B83" t="e">
        <f t="shared" si="5"/>
        <v>#VALUE!</v>
      </c>
      <c r="D83" t="e">
        <f t="shared" si="6"/>
        <v>#VALUE!</v>
      </c>
      <c r="F83" s="3" t="e">
        <f t="shared" si="7"/>
        <v>#VALUE!</v>
      </c>
      <c r="K83" s="4" t="str">
        <f>IFERROR(INDEX(Лист3!$M$4:$M$54,MATCH(J83,Лист3!$A$4:$A$54,0)),"")</f>
        <v/>
      </c>
    </row>
    <row r="84" spans="1:11" ht="45" x14ac:dyDescent="0.25">
      <c r="A84" s="8"/>
      <c r="B84" t="e">
        <f t="shared" si="5"/>
        <v>#VALUE!</v>
      </c>
      <c r="D84" t="e">
        <f t="shared" si="6"/>
        <v>#VALUE!</v>
      </c>
      <c r="F84" s="3" t="e">
        <f t="shared" si="7"/>
        <v>#VALUE!</v>
      </c>
      <c r="K84" s="4" t="str">
        <f>IFERROR(INDEX(Лист3!$M$4:$M$54,MATCH(J84,Лист3!$A$4:$A$54,0)),"")</f>
        <v/>
      </c>
    </row>
    <row r="85" spans="1:11" ht="45" x14ac:dyDescent="0.25">
      <c r="A85" s="8"/>
      <c r="B85" t="e">
        <f t="shared" si="5"/>
        <v>#VALUE!</v>
      </c>
      <c r="D85" t="e">
        <f t="shared" si="6"/>
        <v>#VALUE!</v>
      </c>
      <c r="F85" s="3" t="e">
        <f t="shared" si="7"/>
        <v>#VALUE!</v>
      </c>
      <c r="K85" s="4" t="str">
        <f>IFERROR(INDEX(Лист3!$M$4:$M$54,MATCH(J85,Лист3!$A$4:$A$54,0)),"")</f>
        <v/>
      </c>
    </row>
    <row r="86" spans="1:11" ht="45" x14ac:dyDescent="0.25">
      <c r="A86" s="8"/>
      <c r="B86" t="e">
        <f t="shared" si="5"/>
        <v>#VALUE!</v>
      </c>
      <c r="D86" t="e">
        <f t="shared" si="6"/>
        <v>#VALUE!</v>
      </c>
      <c r="F86" s="3" t="e">
        <f t="shared" si="7"/>
        <v>#VALUE!</v>
      </c>
      <c r="K86" s="4" t="str">
        <f>IFERROR(INDEX(Лист3!$M$4:$M$54,MATCH(J86,Лист3!$A$4:$A$54,0)),"")</f>
        <v/>
      </c>
    </row>
    <row r="87" spans="1:11" ht="45" x14ac:dyDescent="0.25">
      <c r="A87" s="8"/>
      <c r="B87" t="e">
        <f t="shared" si="5"/>
        <v>#VALUE!</v>
      </c>
      <c r="D87" t="e">
        <f t="shared" si="6"/>
        <v>#VALUE!</v>
      </c>
      <c r="F87" s="3" t="e">
        <f t="shared" si="7"/>
        <v>#VALUE!</v>
      </c>
      <c r="K87" s="4" t="str">
        <f>IFERROR(INDEX(Лист3!$M$4:$M$54,MATCH(J87,Лист3!$A$4:$A$54,0)),"")</f>
        <v/>
      </c>
    </row>
    <row r="88" spans="1:11" ht="45" x14ac:dyDescent="0.25">
      <c r="A88" s="8"/>
      <c r="B88" t="e">
        <f t="shared" si="5"/>
        <v>#VALUE!</v>
      </c>
      <c r="D88" t="e">
        <f t="shared" si="6"/>
        <v>#VALUE!</v>
      </c>
      <c r="F88" s="3" t="e">
        <f t="shared" si="7"/>
        <v>#VALUE!</v>
      </c>
      <c r="K88" s="4" t="str">
        <f>IFERROR(INDEX(Лист3!$M$4:$M$54,MATCH(J88,Лист3!$A$4:$A$54,0)),"")</f>
        <v/>
      </c>
    </row>
    <row r="89" spans="1:11" ht="45" x14ac:dyDescent="0.25">
      <c r="A89" s="8"/>
      <c r="B89" t="e">
        <f t="shared" si="5"/>
        <v>#VALUE!</v>
      </c>
      <c r="D89" t="e">
        <f t="shared" si="6"/>
        <v>#VALUE!</v>
      </c>
      <c r="F89" s="3" t="e">
        <f t="shared" si="7"/>
        <v>#VALUE!</v>
      </c>
      <c r="K89" s="4" t="str">
        <f>IFERROR(INDEX(Лист3!$M$4:$M$54,MATCH(J89,Лист3!$A$4:$A$54,0)),"")</f>
        <v/>
      </c>
    </row>
    <row r="90" spans="1:11" ht="45" x14ac:dyDescent="0.25">
      <c r="A90" s="8"/>
      <c r="B90" t="e">
        <f t="shared" si="5"/>
        <v>#VALUE!</v>
      </c>
      <c r="D90" t="e">
        <f t="shared" si="6"/>
        <v>#VALUE!</v>
      </c>
      <c r="F90" s="3" t="e">
        <f t="shared" si="7"/>
        <v>#VALUE!</v>
      </c>
      <c r="K90" s="4" t="str">
        <f>IFERROR(INDEX(Лист3!$M$4:$M$54,MATCH(J90,Лист3!$A$4:$A$54,0)),"")</f>
        <v/>
      </c>
    </row>
    <row r="91" spans="1:11" ht="45" x14ac:dyDescent="0.25">
      <c r="A91" s="8"/>
      <c r="B91" t="e">
        <f t="shared" si="5"/>
        <v>#VALUE!</v>
      </c>
      <c r="D91" t="e">
        <f t="shared" si="6"/>
        <v>#VALUE!</v>
      </c>
      <c r="F91" s="3" t="e">
        <f t="shared" si="7"/>
        <v>#VALUE!</v>
      </c>
      <c r="K91" s="4" t="str">
        <f>IFERROR(INDEX(Лист3!$M$4:$M$54,MATCH(J91,Лист3!$A$4:$A$54,0)),"")</f>
        <v/>
      </c>
    </row>
    <row r="92" spans="1:11" ht="45" x14ac:dyDescent="0.25">
      <c r="A92" s="8"/>
      <c r="B92" t="e">
        <f t="shared" si="5"/>
        <v>#VALUE!</v>
      </c>
      <c r="D92" t="e">
        <f t="shared" si="6"/>
        <v>#VALUE!</v>
      </c>
      <c r="F92" s="3" t="e">
        <f t="shared" si="7"/>
        <v>#VALUE!</v>
      </c>
      <c r="K92" s="4" t="str">
        <f>IFERROR(INDEX(Лист3!$M$4:$M$54,MATCH(J92,Лист3!$A$4:$A$54,0)),"")</f>
        <v/>
      </c>
    </row>
    <row r="93" spans="1:11" ht="45" x14ac:dyDescent="0.25">
      <c r="A93" s="8"/>
      <c r="B93" t="e">
        <f t="shared" si="5"/>
        <v>#VALUE!</v>
      </c>
      <c r="D93" t="e">
        <f t="shared" si="6"/>
        <v>#VALUE!</v>
      </c>
      <c r="F93" s="3" t="e">
        <f t="shared" si="7"/>
        <v>#VALUE!</v>
      </c>
      <c r="K93" s="4" t="str">
        <f>IFERROR(INDEX(Лист3!$M$4:$M$54,MATCH(J93,Лист3!$A$4:$A$54,0)),"")</f>
        <v/>
      </c>
    </row>
    <row r="94" spans="1:11" ht="45" x14ac:dyDescent="0.25">
      <c r="A94" s="8"/>
      <c r="B94" t="e">
        <f t="shared" si="5"/>
        <v>#VALUE!</v>
      </c>
      <c r="D94" t="e">
        <f t="shared" si="6"/>
        <v>#VALUE!</v>
      </c>
      <c r="F94" s="3" t="e">
        <f t="shared" si="7"/>
        <v>#VALUE!</v>
      </c>
      <c r="K94" s="4" t="str">
        <f>IFERROR(INDEX(Лист3!$M$4:$M$54,MATCH(J94,Лист3!$A$4:$A$54,0)),"")</f>
        <v/>
      </c>
    </row>
    <row r="95" spans="1:11" ht="45" x14ac:dyDescent="0.25">
      <c r="A95" s="8"/>
      <c r="B95" t="e">
        <f t="shared" si="5"/>
        <v>#VALUE!</v>
      </c>
      <c r="D95" t="e">
        <f t="shared" si="6"/>
        <v>#VALUE!</v>
      </c>
      <c r="F95" s="3" t="e">
        <f t="shared" si="7"/>
        <v>#VALUE!</v>
      </c>
      <c r="K95" s="4" t="str">
        <f>IFERROR(INDEX(Лист3!$M$4:$M$54,MATCH(J95,Лист3!$A$4:$A$54,0)),"")</f>
        <v/>
      </c>
    </row>
    <row r="96" spans="1:11" ht="45" x14ac:dyDescent="0.25">
      <c r="A96" s="8"/>
      <c r="B96" t="e">
        <f t="shared" si="5"/>
        <v>#VALUE!</v>
      </c>
      <c r="D96" t="e">
        <f t="shared" si="6"/>
        <v>#VALUE!</v>
      </c>
      <c r="F96" s="3" t="e">
        <f t="shared" si="7"/>
        <v>#VALUE!</v>
      </c>
      <c r="K96" s="4" t="str">
        <f>IFERROR(INDEX(Лист3!$M$4:$M$54,MATCH(J96,Лист3!$A$4:$A$54,0)),"")</f>
        <v/>
      </c>
    </row>
    <row r="97" spans="1:11" ht="45" x14ac:dyDescent="0.25">
      <c r="A97" s="8"/>
      <c r="B97" t="e">
        <f t="shared" si="5"/>
        <v>#VALUE!</v>
      </c>
      <c r="D97" t="e">
        <f t="shared" si="6"/>
        <v>#VALUE!</v>
      </c>
      <c r="F97" s="3" t="e">
        <f t="shared" si="7"/>
        <v>#VALUE!</v>
      </c>
      <c r="K97" s="4" t="str">
        <f>IFERROR(INDEX(Лист3!$M$4:$M$54,MATCH(J97,Лист3!$A$4:$A$54,0)),"")</f>
        <v/>
      </c>
    </row>
    <row r="98" spans="1:11" ht="45" x14ac:dyDescent="0.25">
      <c r="A98" s="8"/>
      <c r="B98" t="e">
        <f t="shared" si="5"/>
        <v>#VALUE!</v>
      </c>
      <c r="D98" t="e">
        <f t="shared" si="6"/>
        <v>#VALUE!</v>
      </c>
      <c r="F98" s="3" t="e">
        <f t="shared" si="7"/>
        <v>#VALUE!</v>
      </c>
      <c r="K98" s="4" t="str">
        <f>IFERROR(INDEX(Лист3!$M$4:$M$54,MATCH(J98,Лист3!$A$4:$A$54,0)),"")</f>
        <v/>
      </c>
    </row>
    <row r="99" spans="1:11" ht="45" x14ac:dyDescent="0.25">
      <c r="A99" s="8"/>
      <c r="B99" t="e">
        <f t="shared" si="5"/>
        <v>#VALUE!</v>
      </c>
      <c r="D99" t="e">
        <f t="shared" si="6"/>
        <v>#VALUE!</v>
      </c>
      <c r="F99" s="3" t="e">
        <f t="shared" si="7"/>
        <v>#VALUE!</v>
      </c>
      <c r="K99" s="4" t="str">
        <f>IFERROR(INDEX(Лист3!$M$4:$M$54,MATCH(J99,Лист3!$A$4:$A$54,0)),"")</f>
        <v/>
      </c>
    </row>
    <row r="100" spans="1:11" ht="45" x14ac:dyDescent="0.25">
      <c r="A100" s="8"/>
      <c r="B100" t="e">
        <f t="shared" si="5"/>
        <v>#VALUE!</v>
      </c>
      <c r="D100" t="e">
        <f t="shared" si="6"/>
        <v>#VALUE!</v>
      </c>
      <c r="F100" s="3" t="e">
        <f t="shared" si="7"/>
        <v>#VALUE!</v>
      </c>
      <c r="K100" s="4" t="str">
        <f>IFERROR(INDEX(Лист3!$M$4:$M$54,MATCH(J100,Лист3!$A$4:$A$54,0)),"")</f>
        <v/>
      </c>
    </row>
    <row r="101" spans="1:11" ht="45" x14ac:dyDescent="0.25">
      <c r="A101" s="8"/>
      <c r="B101" t="e">
        <f t="shared" si="5"/>
        <v>#VALUE!</v>
      </c>
      <c r="D101" t="e">
        <f t="shared" si="6"/>
        <v>#VALUE!</v>
      </c>
      <c r="F101" s="3" t="e">
        <f t="shared" si="7"/>
        <v>#VALUE!</v>
      </c>
      <c r="K101" s="4" t="str">
        <f>IFERROR(INDEX(Лист3!$M$4:$M$54,MATCH(J101,Лист3!$A$4:$A$54,0)),"")</f>
        <v/>
      </c>
    </row>
    <row r="102" spans="1:11" ht="45" x14ac:dyDescent="0.25">
      <c r="A102" s="8"/>
      <c r="B102" t="e">
        <f t="shared" si="5"/>
        <v>#VALUE!</v>
      </c>
      <c r="D102" t="e">
        <f t="shared" si="6"/>
        <v>#VALUE!</v>
      </c>
      <c r="F102" s="3" t="e">
        <f t="shared" si="7"/>
        <v>#VALUE!</v>
      </c>
      <c r="K102" s="4" t="str">
        <f>IFERROR(INDEX(Лист3!$M$4:$M$54,MATCH(J102,Лист3!$A$4:$A$54,0)),"")</f>
        <v/>
      </c>
    </row>
    <row r="103" spans="1:11" ht="45" x14ac:dyDescent="0.25">
      <c r="A103" s="8"/>
      <c r="B103" t="e">
        <f t="shared" si="5"/>
        <v>#VALUE!</v>
      </c>
      <c r="D103" t="e">
        <f t="shared" si="6"/>
        <v>#VALUE!</v>
      </c>
      <c r="F103" s="3" t="e">
        <f t="shared" si="7"/>
        <v>#VALUE!</v>
      </c>
      <c r="K103" s="4" t="str">
        <f>IFERROR(INDEX(Лист3!$M$4:$M$54,MATCH(J103,Лист3!$A$4:$A$54,0)),"")</f>
        <v/>
      </c>
    </row>
    <row r="104" spans="1:11" ht="45" x14ac:dyDescent="0.25">
      <c r="A104" s="8"/>
      <c r="B104" t="e">
        <f t="shared" si="5"/>
        <v>#VALUE!</v>
      </c>
      <c r="D104" t="e">
        <f t="shared" si="6"/>
        <v>#VALUE!</v>
      </c>
      <c r="F104" s="3" t="e">
        <f t="shared" si="7"/>
        <v>#VALUE!</v>
      </c>
      <c r="K104" s="4" t="str">
        <f>IFERROR(INDEX(Лист3!$M$4:$M$54,MATCH(J104,Лист3!$A$4:$A$54,0)),"")</f>
        <v/>
      </c>
    </row>
    <row r="105" spans="1:11" ht="45" x14ac:dyDescent="0.25">
      <c r="A105" s="8"/>
      <c r="B105" t="e">
        <f t="shared" si="5"/>
        <v>#VALUE!</v>
      </c>
      <c r="D105" t="e">
        <f t="shared" si="6"/>
        <v>#VALUE!</v>
      </c>
      <c r="F105" s="3" t="e">
        <f t="shared" si="7"/>
        <v>#VALUE!</v>
      </c>
      <c r="K105" s="4" t="str">
        <f>IFERROR(INDEX(Лист3!$M$4:$M$54,MATCH(J105,Лист3!$A$4:$A$54,0)),"")</f>
        <v/>
      </c>
    </row>
    <row r="106" spans="1:11" ht="45" x14ac:dyDescent="0.25">
      <c r="A106" s="8"/>
      <c r="B106" t="e">
        <f t="shared" si="5"/>
        <v>#VALUE!</v>
      </c>
      <c r="D106" t="e">
        <f t="shared" si="6"/>
        <v>#VALUE!</v>
      </c>
      <c r="F106" s="3" t="e">
        <f t="shared" si="7"/>
        <v>#VALUE!</v>
      </c>
      <c r="K106" s="4" t="str">
        <f>IFERROR(INDEX(Лист3!$M$4:$M$54,MATCH(J106,Лист3!$A$4:$A$54,0)),"")</f>
        <v/>
      </c>
    </row>
    <row r="107" spans="1:11" ht="45" x14ac:dyDescent="0.25">
      <c r="A107" s="8"/>
      <c r="B107" t="e">
        <f t="shared" si="5"/>
        <v>#VALUE!</v>
      </c>
      <c r="D107" t="e">
        <f t="shared" si="6"/>
        <v>#VALUE!</v>
      </c>
      <c r="F107" s="3" t="e">
        <f t="shared" si="7"/>
        <v>#VALUE!</v>
      </c>
      <c r="K107" s="4" t="str">
        <f>IFERROR(INDEX(Лист3!$M$4:$M$54,MATCH(J107,Лист3!$A$4:$A$54,0)),"")</f>
        <v/>
      </c>
    </row>
    <row r="108" spans="1:11" ht="45" x14ac:dyDescent="0.25">
      <c r="A108" s="8"/>
      <c r="B108" t="e">
        <f t="shared" si="5"/>
        <v>#VALUE!</v>
      </c>
      <c r="D108" t="e">
        <f t="shared" si="6"/>
        <v>#VALUE!</v>
      </c>
      <c r="F108" s="3" t="e">
        <f t="shared" si="7"/>
        <v>#VALUE!</v>
      </c>
      <c r="K108" s="4" t="str">
        <f>IFERROR(INDEX(Лист3!$M$4:$M$54,MATCH(J108,Лист3!$A$4:$A$54,0)),"")</f>
        <v/>
      </c>
    </row>
    <row r="109" spans="1:11" ht="45" x14ac:dyDescent="0.25">
      <c r="A109" s="8"/>
      <c r="B109" t="e">
        <f t="shared" si="5"/>
        <v>#VALUE!</v>
      </c>
      <c r="D109" t="e">
        <f t="shared" si="6"/>
        <v>#VALUE!</v>
      </c>
      <c r="F109" s="3" t="e">
        <f t="shared" si="7"/>
        <v>#VALUE!</v>
      </c>
      <c r="K109" s="4" t="str">
        <f>IFERROR(INDEX(Лист3!$M$4:$M$54,MATCH(J109,Лист3!$A$4:$A$54,0)),"")</f>
        <v/>
      </c>
    </row>
    <row r="110" spans="1:11" ht="45" x14ac:dyDescent="0.25">
      <c r="A110" s="8"/>
      <c r="B110" t="e">
        <f t="shared" si="5"/>
        <v>#VALUE!</v>
      </c>
      <c r="D110" t="e">
        <f t="shared" si="6"/>
        <v>#VALUE!</v>
      </c>
      <c r="F110" s="3" t="e">
        <f t="shared" si="7"/>
        <v>#VALUE!</v>
      </c>
      <c r="K110" s="4" t="str">
        <f>IFERROR(INDEX(Лист3!$M$4:$M$54,MATCH(J110,Лист3!$A$4:$A$54,0)),"")</f>
        <v/>
      </c>
    </row>
    <row r="111" spans="1:11" ht="45" x14ac:dyDescent="0.25">
      <c r="A111" s="8"/>
      <c r="B111" t="e">
        <f t="shared" si="5"/>
        <v>#VALUE!</v>
      </c>
      <c r="D111" t="e">
        <f t="shared" si="6"/>
        <v>#VALUE!</v>
      </c>
      <c r="F111" s="3" t="e">
        <f t="shared" si="7"/>
        <v>#VALUE!</v>
      </c>
      <c r="K111" s="4" t="str">
        <f>IFERROR(INDEX(Лист3!$M$4:$M$54,MATCH(J111,Лист3!$A$4:$A$54,0)),"")</f>
        <v/>
      </c>
    </row>
    <row r="112" spans="1:11" ht="45" x14ac:dyDescent="0.25">
      <c r="A112" s="8"/>
      <c r="B112" t="e">
        <f t="shared" si="5"/>
        <v>#VALUE!</v>
      </c>
      <c r="D112" t="e">
        <f t="shared" si="6"/>
        <v>#VALUE!</v>
      </c>
      <c r="F112" s="3" t="e">
        <f t="shared" si="7"/>
        <v>#VALUE!</v>
      </c>
      <c r="K112" s="4" t="str">
        <f>IFERROR(INDEX(Лист3!$M$4:$M$54,MATCH(J112,Лист3!$A$4:$A$54,0)),"")</f>
        <v/>
      </c>
    </row>
    <row r="113" spans="1:11" ht="45" x14ac:dyDescent="0.25">
      <c r="A113" s="8"/>
      <c r="B113" t="e">
        <f t="shared" si="5"/>
        <v>#VALUE!</v>
      </c>
      <c r="D113" t="e">
        <f t="shared" si="6"/>
        <v>#VALUE!</v>
      </c>
      <c r="F113" s="3" t="e">
        <f t="shared" si="7"/>
        <v>#VALUE!</v>
      </c>
      <c r="K113" s="4" t="str">
        <f>IFERROR(INDEX(Лист3!$M$4:$M$54,MATCH(J113,Лист3!$A$4:$A$54,0)),"")</f>
        <v/>
      </c>
    </row>
    <row r="114" spans="1:11" ht="45" x14ac:dyDescent="0.25">
      <c r="A114" s="8"/>
      <c r="B114" t="e">
        <f t="shared" si="5"/>
        <v>#VALUE!</v>
      </c>
      <c r="D114" t="e">
        <f t="shared" si="6"/>
        <v>#VALUE!</v>
      </c>
      <c r="F114" s="3" t="e">
        <f t="shared" si="7"/>
        <v>#VALUE!</v>
      </c>
      <c r="K114" s="4" t="str">
        <f>IFERROR(INDEX(Лист3!$M$4:$M$54,MATCH(J114,Лист3!$A$4:$A$54,0)),"")</f>
        <v/>
      </c>
    </row>
    <row r="115" spans="1:11" ht="45" x14ac:dyDescent="0.25">
      <c r="A115" s="8"/>
      <c r="B115" t="e">
        <f t="shared" si="5"/>
        <v>#VALUE!</v>
      </c>
      <c r="D115" t="e">
        <f t="shared" si="6"/>
        <v>#VALUE!</v>
      </c>
      <c r="F115" s="3" t="e">
        <f t="shared" si="7"/>
        <v>#VALUE!</v>
      </c>
      <c r="K115" s="4" t="str">
        <f>IFERROR(INDEX(Лист3!$M$4:$M$54,MATCH(J115,Лист3!$A$4:$A$54,0)),"")</f>
        <v/>
      </c>
    </row>
    <row r="116" spans="1:11" ht="45" x14ac:dyDescent="0.25">
      <c r="A116" s="8"/>
      <c r="B116" t="e">
        <f t="shared" si="5"/>
        <v>#VALUE!</v>
      </c>
      <c r="D116" t="e">
        <f t="shared" si="6"/>
        <v>#VALUE!</v>
      </c>
      <c r="F116" s="3" t="e">
        <f t="shared" si="7"/>
        <v>#VALUE!</v>
      </c>
      <c r="K116" s="4" t="str">
        <f>IFERROR(INDEX(Лист3!$M$4:$M$54,MATCH(J116,Лист3!$A$4:$A$54,0)),"")</f>
        <v/>
      </c>
    </row>
    <row r="117" spans="1:11" ht="45" x14ac:dyDescent="0.25">
      <c r="A117" s="8"/>
      <c r="B117" t="e">
        <f t="shared" si="5"/>
        <v>#VALUE!</v>
      </c>
      <c r="D117" t="e">
        <f t="shared" si="6"/>
        <v>#VALUE!</v>
      </c>
      <c r="F117" s="3" t="e">
        <f t="shared" si="7"/>
        <v>#VALUE!</v>
      </c>
      <c r="K117" s="4" t="str">
        <f>IFERROR(INDEX(Лист3!$M$4:$M$54,MATCH(J117,Лист3!$A$4:$A$54,0)),"")</f>
        <v/>
      </c>
    </row>
    <row r="118" spans="1:11" ht="45" x14ac:dyDescent="0.25">
      <c r="A118" s="8"/>
      <c r="B118" t="e">
        <f t="shared" si="5"/>
        <v>#VALUE!</v>
      </c>
      <c r="D118" t="e">
        <f t="shared" si="6"/>
        <v>#VALUE!</v>
      </c>
      <c r="F118" s="3" t="e">
        <f t="shared" si="7"/>
        <v>#VALUE!</v>
      </c>
      <c r="K118" s="4" t="str">
        <f>IFERROR(INDEX(Лист3!$M$4:$M$54,MATCH(J118,Лист3!$A$4:$A$54,0)),"")</f>
        <v/>
      </c>
    </row>
    <row r="119" spans="1:11" ht="45" x14ac:dyDescent="0.25">
      <c r="A119" s="8"/>
      <c r="B119" t="e">
        <f t="shared" si="5"/>
        <v>#VALUE!</v>
      </c>
      <c r="D119" t="e">
        <f t="shared" si="6"/>
        <v>#VALUE!</v>
      </c>
      <c r="F119" s="3" t="e">
        <f t="shared" si="7"/>
        <v>#VALUE!</v>
      </c>
      <c r="K119" s="4" t="str">
        <f>IFERROR(INDEX(Лист3!$M$4:$M$54,MATCH(J119,Лист3!$A$4:$A$54,0)),"")</f>
        <v/>
      </c>
    </row>
    <row r="120" spans="1:11" ht="45" x14ac:dyDescent="0.25">
      <c r="A120" s="8"/>
      <c r="B120" t="e">
        <f t="shared" si="5"/>
        <v>#VALUE!</v>
      </c>
      <c r="D120" t="e">
        <f t="shared" si="6"/>
        <v>#VALUE!</v>
      </c>
      <c r="F120" s="3" t="e">
        <f t="shared" si="7"/>
        <v>#VALUE!</v>
      </c>
      <c r="K120" s="4" t="str">
        <f>IFERROR(INDEX(Лист3!$M$4:$M$54,MATCH(J120,Лист3!$A$4:$A$54,0)),"")</f>
        <v/>
      </c>
    </row>
    <row r="121" spans="1:11" ht="45" x14ac:dyDescent="0.25">
      <c r="A121" s="8"/>
      <c r="B121" t="e">
        <f t="shared" si="5"/>
        <v>#VALUE!</v>
      </c>
      <c r="D121" t="e">
        <f t="shared" si="6"/>
        <v>#VALUE!</v>
      </c>
      <c r="F121" s="3" t="e">
        <f t="shared" si="7"/>
        <v>#VALUE!</v>
      </c>
      <c r="K121" s="4" t="str">
        <f>IFERROR(INDEX(Лист3!$M$4:$M$54,MATCH(J121,Лист3!$A$4:$A$54,0)),"")</f>
        <v/>
      </c>
    </row>
    <row r="122" spans="1:11" ht="45" x14ac:dyDescent="0.25">
      <c r="A122" s="8"/>
      <c r="B122" t="e">
        <f t="shared" si="5"/>
        <v>#VALUE!</v>
      </c>
      <c r="D122" t="e">
        <f t="shared" si="6"/>
        <v>#VALUE!</v>
      </c>
      <c r="F122" s="3" t="e">
        <f t="shared" si="7"/>
        <v>#VALUE!</v>
      </c>
      <c r="K122" s="4" t="str">
        <f>IFERROR(INDEX(Лист3!$M$4:$M$54,MATCH(J122,Лист3!$A$4:$A$54,0)),"")</f>
        <v/>
      </c>
    </row>
    <row r="123" spans="1:11" ht="45" x14ac:dyDescent="0.25">
      <c r="A123" s="8"/>
      <c r="B123" t="e">
        <f t="shared" si="5"/>
        <v>#VALUE!</v>
      </c>
      <c r="D123" t="e">
        <f t="shared" si="6"/>
        <v>#VALUE!</v>
      </c>
      <c r="F123" s="3" t="e">
        <f t="shared" si="7"/>
        <v>#VALUE!</v>
      </c>
      <c r="K123" s="4" t="str">
        <f>IFERROR(INDEX(Лист3!$M$4:$M$54,MATCH(J123,Лист3!$A$4:$A$54,0)),"")</f>
        <v/>
      </c>
    </row>
    <row r="124" spans="1:11" ht="45" x14ac:dyDescent="0.25">
      <c r="A124" s="8"/>
      <c r="B124" t="e">
        <f t="shared" si="5"/>
        <v>#VALUE!</v>
      </c>
      <c r="D124" t="e">
        <f t="shared" si="6"/>
        <v>#VALUE!</v>
      </c>
      <c r="F124" s="3" t="e">
        <f t="shared" si="7"/>
        <v>#VALUE!</v>
      </c>
      <c r="K124" s="4" t="str">
        <f>IFERROR(INDEX(Лист3!$M$4:$M$54,MATCH(J124,Лист3!$A$4:$A$54,0)),"")</f>
        <v/>
      </c>
    </row>
    <row r="125" spans="1:11" ht="45" x14ac:dyDescent="0.25">
      <c r="A125" s="8"/>
      <c r="B125" t="e">
        <f t="shared" si="5"/>
        <v>#VALUE!</v>
      </c>
      <c r="D125" t="e">
        <f t="shared" si="6"/>
        <v>#VALUE!</v>
      </c>
      <c r="F125" s="3" t="e">
        <f t="shared" si="7"/>
        <v>#VALUE!</v>
      </c>
      <c r="K125" s="4" t="str">
        <f>IFERROR(INDEX(Лист3!$M$4:$M$54,MATCH(J125,Лист3!$A$4:$A$54,0)),"")</f>
        <v/>
      </c>
    </row>
    <row r="126" spans="1:11" ht="45" x14ac:dyDescent="0.25">
      <c r="A126" s="8"/>
      <c r="B126" t="e">
        <f t="shared" si="5"/>
        <v>#VALUE!</v>
      </c>
      <c r="D126" t="e">
        <f t="shared" si="6"/>
        <v>#VALUE!</v>
      </c>
      <c r="F126" s="3" t="e">
        <f t="shared" si="7"/>
        <v>#VALUE!</v>
      </c>
      <c r="K126" s="4" t="str">
        <f>IFERROR(INDEX(Лист3!$M$4:$M$54,MATCH(J126,Лист3!$A$4:$A$54,0)),"")</f>
        <v/>
      </c>
    </row>
    <row r="127" spans="1:11" ht="45" x14ac:dyDescent="0.25">
      <c r="A127" s="8"/>
      <c r="B127" t="e">
        <f t="shared" si="5"/>
        <v>#VALUE!</v>
      </c>
      <c r="D127" t="e">
        <f t="shared" si="6"/>
        <v>#VALUE!</v>
      </c>
      <c r="F127" s="3" t="e">
        <f t="shared" si="7"/>
        <v>#VALUE!</v>
      </c>
      <c r="K127" s="4" t="str">
        <f>IFERROR(INDEX(Лист3!$M$4:$M$54,MATCH(J127,Лист3!$A$4:$A$54,0)),"")</f>
        <v/>
      </c>
    </row>
    <row r="128" spans="1:11" ht="45" x14ac:dyDescent="0.25">
      <c r="A128" s="8"/>
      <c r="B128" t="e">
        <f t="shared" si="5"/>
        <v>#VALUE!</v>
      </c>
      <c r="D128" t="e">
        <f t="shared" si="6"/>
        <v>#VALUE!</v>
      </c>
      <c r="F128" s="3" t="e">
        <f t="shared" si="7"/>
        <v>#VALUE!</v>
      </c>
      <c r="K128" s="4" t="str">
        <f>IFERROR(INDEX(Лист3!$M$4:$M$54,MATCH(J128,Лист3!$A$4:$A$54,0)),"")</f>
        <v/>
      </c>
    </row>
    <row r="129" spans="1:11" ht="45" x14ac:dyDescent="0.25">
      <c r="A129" s="8"/>
      <c r="B129" t="e">
        <f t="shared" si="5"/>
        <v>#VALUE!</v>
      </c>
      <c r="D129" t="e">
        <f t="shared" si="6"/>
        <v>#VALUE!</v>
      </c>
      <c r="F129" s="3" t="e">
        <f t="shared" si="7"/>
        <v>#VALUE!</v>
      </c>
      <c r="K129" s="4" t="str">
        <f>IFERROR(INDEX(Лист3!$M$4:$M$54,MATCH(J129,Лист3!$A$4:$A$54,0)),"")</f>
        <v/>
      </c>
    </row>
    <row r="130" spans="1:11" ht="45" x14ac:dyDescent="0.25">
      <c r="A130" s="8"/>
      <c r="B130" t="e">
        <f t="shared" ref="B130:B193" si="8">MID(A130,5+2*(--MID(A130,5,2)=0),2)</f>
        <v>#VALUE!</v>
      </c>
      <c r="D130" t="e">
        <f t="shared" ref="D130:D193" si="9">MID(A130,17+2*(--MID(A130,17,2)=0),2)</f>
        <v>#VALUE!</v>
      </c>
      <c r="F130" s="3" t="e">
        <f t="shared" ref="F130:F193" si="10">IF(MID(A130,9,3)+MID(A130,5,1),"",IF(--B130,MID(A130,6,3),""))</f>
        <v>#VALUE!</v>
      </c>
      <c r="K130" s="4" t="str">
        <f>IFERROR(INDEX(Лист3!$M$4:$M$54,MATCH(J130,Лист3!$A$4:$A$54,0)),"")</f>
        <v/>
      </c>
    </row>
    <row r="131" spans="1:11" ht="45" x14ac:dyDescent="0.25">
      <c r="A131" s="8"/>
      <c r="B131" t="e">
        <f t="shared" si="8"/>
        <v>#VALUE!</v>
      </c>
      <c r="D131" t="e">
        <f t="shared" si="9"/>
        <v>#VALUE!</v>
      </c>
      <c r="F131" s="3" t="e">
        <f t="shared" si="10"/>
        <v>#VALUE!</v>
      </c>
      <c r="K131" s="4" t="str">
        <f>IFERROR(INDEX(Лист3!$M$4:$M$54,MATCH(J131,Лист3!$A$4:$A$54,0)),"")</f>
        <v/>
      </c>
    </row>
    <row r="132" spans="1:11" ht="45" x14ac:dyDescent="0.25">
      <c r="A132" s="8"/>
      <c r="B132" t="e">
        <f t="shared" si="8"/>
        <v>#VALUE!</v>
      </c>
      <c r="D132" t="e">
        <f t="shared" si="9"/>
        <v>#VALUE!</v>
      </c>
      <c r="F132" s="3" t="e">
        <f t="shared" si="10"/>
        <v>#VALUE!</v>
      </c>
      <c r="K132" s="4" t="str">
        <f>IFERROR(INDEX(Лист3!$M$4:$M$54,MATCH(J132,Лист3!$A$4:$A$54,0)),"")</f>
        <v/>
      </c>
    </row>
    <row r="133" spans="1:11" ht="45" x14ac:dyDescent="0.25">
      <c r="A133" s="8"/>
      <c r="B133" t="e">
        <f t="shared" si="8"/>
        <v>#VALUE!</v>
      </c>
      <c r="D133" t="e">
        <f t="shared" si="9"/>
        <v>#VALUE!</v>
      </c>
      <c r="F133" s="3" t="e">
        <f t="shared" si="10"/>
        <v>#VALUE!</v>
      </c>
      <c r="K133" s="4" t="str">
        <f>IFERROR(INDEX(Лист3!$M$4:$M$54,MATCH(J133,Лист3!$A$4:$A$54,0)),"")</f>
        <v/>
      </c>
    </row>
    <row r="134" spans="1:11" ht="45" x14ac:dyDescent="0.25">
      <c r="A134" s="8"/>
      <c r="B134" t="e">
        <f t="shared" si="8"/>
        <v>#VALUE!</v>
      </c>
      <c r="D134" t="e">
        <f t="shared" si="9"/>
        <v>#VALUE!</v>
      </c>
      <c r="F134" s="3" t="e">
        <f t="shared" si="10"/>
        <v>#VALUE!</v>
      </c>
      <c r="K134" s="4" t="str">
        <f>IFERROR(INDEX(Лист3!$M$4:$M$54,MATCH(J134,Лист3!$A$4:$A$54,0)),"")</f>
        <v/>
      </c>
    </row>
    <row r="135" spans="1:11" ht="45" x14ac:dyDescent="0.25">
      <c r="A135" s="8"/>
      <c r="B135" t="e">
        <f t="shared" si="8"/>
        <v>#VALUE!</v>
      </c>
      <c r="D135" t="e">
        <f t="shared" si="9"/>
        <v>#VALUE!</v>
      </c>
      <c r="F135" s="3" t="e">
        <f t="shared" si="10"/>
        <v>#VALUE!</v>
      </c>
      <c r="K135" s="4" t="str">
        <f>IFERROR(INDEX(Лист3!$M$4:$M$54,MATCH(J135,Лист3!$A$4:$A$54,0)),"")</f>
        <v/>
      </c>
    </row>
    <row r="136" spans="1:11" ht="45" x14ac:dyDescent="0.25">
      <c r="A136" s="8"/>
      <c r="B136" t="e">
        <f t="shared" si="8"/>
        <v>#VALUE!</v>
      </c>
      <c r="D136" t="e">
        <f t="shared" si="9"/>
        <v>#VALUE!</v>
      </c>
      <c r="F136" s="3" t="e">
        <f t="shared" si="10"/>
        <v>#VALUE!</v>
      </c>
      <c r="K136" s="4" t="str">
        <f>IFERROR(INDEX(Лист3!$M$4:$M$54,MATCH(J136,Лист3!$A$4:$A$54,0)),"")</f>
        <v/>
      </c>
    </row>
    <row r="137" spans="1:11" ht="45" x14ac:dyDescent="0.25">
      <c r="A137" s="8"/>
      <c r="B137" t="e">
        <f t="shared" si="8"/>
        <v>#VALUE!</v>
      </c>
      <c r="D137" t="e">
        <f t="shared" si="9"/>
        <v>#VALUE!</v>
      </c>
      <c r="F137" s="3" t="e">
        <f t="shared" si="10"/>
        <v>#VALUE!</v>
      </c>
      <c r="K137" s="4" t="str">
        <f>IFERROR(INDEX(Лист3!$M$4:$M$54,MATCH(J137,Лист3!$A$4:$A$54,0)),"")</f>
        <v/>
      </c>
    </row>
    <row r="138" spans="1:11" ht="45" x14ac:dyDescent="0.25">
      <c r="A138" s="8"/>
      <c r="B138" t="e">
        <f t="shared" si="8"/>
        <v>#VALUE!</v>
      </c>
      <c r="D138" t="e">
        <f t="shared" si="9"/>
        <v>#VALUE!</v>
      </c>
      <c r="F138" s="3" t="e">
        <f t="shared" si="10"/>
        <v>#VALUE!</v>
      </c>
      <c r="K138" s="4" t="str">
        <f>IFERROR(INDEX(Лист3!$M$4:$M$54,MATCH(J138,Лист3!$A$4:$A$54,0)),"")</f>
        <v/>
      </c>
    </row>
    <row r="139" spans="1:11" ht="45" x14ac:dyDescent="0.25">
      <c r="A139" s="8"/>
      <c r="B139" t="e">
        <f t="shared" si="8"/>
        <v>#VALUE!</v>
      </c>
      <c r="D139" t="e">
        <f t="shared" si="9"/>
        <v>#VALUE!</v>
      </c>
      <c r="F139" s="3" t="e">
        <f t="shared" si="10"/>
        <v>#VALUE!</v>
      </c>
      <c r="K139" s="4" t="str">
        <f>IFERROR(INDEX(Лист3!$M$4:$M$54,MATCH(J139,Лист3!$A$4:$A$54,0)),"")</f>
        <v/>
      </c>
    </row>
    <row r="140" spans="1:11" ht="45" x14ac:dyDescent="0.25">
      <c r="A140" s="8"/>
      <c r="B140" t="e">
        <f t="shared" si="8"/>
        <v>#VALUE!</v>
      </c>
      <c r="D140" t="e">
        <f t="shared" si="9"/>
        <v>#VALUE!</v>
      </c>
      <c r="F140" s="3" t="e">
        <f t="shared" si="10"/>
        <v>#VALUE!</v>
      </c>
      <c r="K140" s="4" t="str">
        <f>IFERROR(INDEX(Лист3!$M$4:$M$54,MATCH(J140,Лист3!$A$4:$A$54,0)),"")</f>
        <v/>
      </c>
    </row>
    <row r="141" spans="1:11" ht="45" x14ac:dyDescent="0.25">
      <c r="A141" s="8"/>
      <c r="B141" t="e">
        <f t="shared" si="8"/>
        <v>#VALUE!</v>
      </c>
      <c r="D141" t="e">
        <f t="shared" si="9"/>
        <v>#VALUE!</v>
      </c>
      <c r="F141" s="3" t="e">
        <f t="shared" si="10"/>
        <v>#VALUE!</v>
      </c>
      <c r="K141" s="4" t="str">
        <f>IFERROR(INDEX(Лист3!$M$4:$M$54,MATCH(J141,Лист3!$A$4:$A$54,0)),"")</f>
        <v/>
      </c>
    </row>
    <row r="142" spans="1:11" ht="45" x14ac:dyDescent="0.25">
      <c r="A142" s="8"/>
      <c r="B142" t="e">
        <f t="shared" si="8"/>
        <v>#VALUE!</v>
      </c>
      <c r="D142" t="e">
        <f t="shared" si="9"/>
        <v>#VALUE!</v>
      </c>
      <c r="F142" s="3" t="e">
        <f t="shared" si="10"/>
        <v>#VALUE!</v>
      </c>
      <c r="K142" s="4" t="str">
        <f>IFERROR(INDEX(Лист3!$M$4:$M$54,MATCH(J142,Лист3!$A$4:$A$54,0)),"")</f>
        <v/>
      </c>
    </row>
    <row r="143" spans="1:11" ht="45" x14ac:dyDescent="0.25">
      <c r="A143" s="8"/>
      <c r="B143" t="e">
        <f t="shared" si="8"/>
        <v>#VALUE!</v>
      </c>
      <c r="D143" t="e">
        <f t="shared" si="9"/>
        <v>#VALUE!</v>
      </c>
      <c r="F143" s="3" t="e">
        <f t="shared" si="10"/>
        <v>#VALUE!</v>
      </c>
      <c r="K143" s="4" t="str">
        <f>IFERROR(INDEX(Лист3!$M$4:$M$54,MATCH(J143,Лист3!$A$4:$A$54,0)),"")</f>
        <v/>
      </c>
    </row>
    <row r="144" spans="1:11" ht="45" x14ac:dyDescent="0.25">
      <c r="A144" s="8"/>
      <c r="B144" t="e">
        <f t="shared" si="8"/>
        <v>#VALUE!</v>
      </c>
      <c r="D144" t="e">
        <f t="shared" si="9"/>
        <v>#VALUE!</v>
      </c>
      <c r="F144" s="3" t="e">
        <f t="shared" si="10"/>
        <v>#VALUE!</v>
      </c>
      <c r="K144" s="4" t="str">
        <f>IFERROR(INDEX(Лист3!$M$4:$M$54,MATCH(J144,Лист3!$A$4:$A$54,0)),"")</f>
        <v/>
      </c>
    </row>
    <row r="145" spans="1:11" ht="45" x14ac:dyDescent="0.25">
      <c r="A145" s="8"/>
      <c r="B145" t="e">
        <f t="shared" si="8"/>
        <v>#VALUE!</v>
      </c>
      <c r="D145" t="e">
        <f t="shared" si="9"/>
        <v>#VALUE!</v>
      </c>
      <c r="F145" s="3" t="e">
        <f t="shared" si="10"/>
        <v>#VALUE!</v>
      </c>
      <c r="K145" s="4" t="str">
        <f>IFERROR(INDEX(Лист3!$M$4:$M$54,MATCH(J145,Лист3!$A$4:$A$54,0)),"")</f>
        <v/>
      </c>
    </row>
    <row r="146" spans="1:11" ht="45" x14ac:dyDescent="0.25">
      <c r="A146" s="8"/>
      <c r="B146" t="e">
        <f t="shared" si="8"/>
        <v>#VALUE!</v>
      </c>
      <c r="D146" t="e">
        <f t="shared" si="9"/>
        <v>#VALUE!</v>
      </c>
      <c r="F146" s="3" t="e">
        <f t="shared" si="10"/>
        <v>#VALUE!</v>
      </c>
      <c r="K146" s="4" t="str">
        <f>IFERROR(INDEX(Лист3!$M$4:$M$54,MATCH(J146,Лист3!$A$4:$A$54,0)),"")</f>
        <v/>
      </c>
    </row>
    <row r="147" spans="1:11" ht="45" x14ac:dyDescent="0.25">
      <c r="A147" s="8"/>
      <c r="B147" t="e">
        <f t="shared" si="8"/>
        <v>#VALUE!</v>
      </c>
      <c r="D147" t="e">
        <f t="shared" si="9"/>
        <v>#VALUE!</v>
      </c>
      <c r="F147" s="3" t="e">
        <f t="shared" si="10"/>
        <v>#VALUE!</v>
      </c>
      <c r="K147" s="4" t="str">
        <f>IFERROR(INDEX(Лист3!$M$4:$M$54,MATCH(J147,Лист3!$A$4:$A$54,0)),"")</f>
        <v/>
      </c>
    </row>
    <row r="148" spans="1:11" ht="45" x14ac:dyDescent="0.25">
      <c r="A148" s="8"/>
      <c r="B148" t="e">
        <f t="shared" si="8"/>
        <v>#VALUE!</v>
      </c>
      <c r="D148" t="e">
        <f t="shared" si="9"/>
        <v>#VALUE!</v>
      </c>
      <c r="F148" s="3" t="e">
        <f t="shared" si="10"/>
        <v>#VALUE!</v>
      </c>
      <c r="K148" s="4" t="str">
        <f>IFERROR(INDEX(Лист3!$M$4:$M$54,MATCH(J148,Лист3!$A$4:$A$54,0)),"")</f>
        <v/>
      </c>
    </row>
    <row r="149" spans="1:11" ht="45" x14ac:dyDescent="0.25">
      <c r="A149" s="8"/>
      <c r="B149" t="e">
        <f t="shared" si="8"/>
        <v>#VALUE!</v>
      </c>
      <c r="D149" t="e">
        <f t="shared" si="9"/>
        <v>#VALUE!</v>
      </c>
      <c r="F149" s="3" t="e">
        <f t="shared" si="10"/>
        <v>#VALUE!</v>
      </c>
      <c r="K149" s="4" t="str">
        <f>IFERROR(INDEX(Лист3!$M$4:$M$54,MATCH(J149,Лист3!$A$4:$A$54,0)),"")</f>
        <v/>
      </c>
    </row>
    <row r="150" spans="1:11" ht="45" x14ac:dyDescent="0.25">
      <c r="A150" s="8"/>
      <c r="B150" t="e">
        <f t="shared" si="8"/>
        <v>#VALUE!</v>
      </c>
      <c r="D150" t="e">
        <f t="shared" si="9"/>
        <v>#VALUE!</v>
      </c>
      <c r="F150" s="3" t="e">
        <f t="shared" si="10"/>
        <v>#VALUE!</v>
      </c>
      <c r="K150" s="4" t="str">
        <f>IFERROR(INDEX(Лист3!$M$4:$M$54,MATCH(J150,Лист3!$A$4:$A$54,0)),"")</f>
        <v/>
      </c>
    </row>
    <row r="151" spans="1:11" ht="45" x14ac:dyDescent="0.25">
      <c r="A151" s="8"/>
      <c r="B151" t="e">
        <f t="shared" si="8"/>
        <v>#VALUE!</v>
      </c>
      <c r="D151" t="e">
        <f t="shared" si="9"/>
        <v>#VALUE!</v>
      </c>
      <c r="F151" s="3" t="e">
        <f t="shared" si="10"/>
        <v>#VALUE!</v>
      </c>
      <c r="K151" s="4" t="str">
        <f>IFERROR(INDEX(Лист3!$M$4:$M$54,MATCH(J151,Лист3!$A$4:$A$54,0)),"")</f>
        <v/>
      </c>
    </row>
    <row r="152" spans="1:11" ht="45" x14ac:dyDescent="0.25">
      <c r="A152" s="8"/>
      <c r="B152" t="e">
        <f t="shared" si="8"/>
        <v>#VALUE!</v>
      </c>
      <c r="D152" t="e">
        <f t="shared" si="9"/>
        <v>#VALUE!</v>
      </c>
      <c r="F152" s="3" t="e">
        <f t="shared" si="10"/>
        <v>#VALUE!</v>
      </c>
      <c r="K152" s="4" t="str">
        <f>IFERROR(INDEX(Лист3!$M$4:$M$54,MATCH(J152,Лист3!$A$4:$A$54,0)),"")</f>
        <v/>
      </c>
    </row>
    <row r="153" spans="1:11" ht="45" x14ac:dyDescent="0.25">
      <c r="A153" s="8"/>
      <c r="B153" t="e">
        <f t="shared" si="8"/>
        <v>#VALUE!</v>
      </c>
      <c r="D153" t="e">
        <f t="shared" si="9"/>
        <v>#VALUE!</v>
      </c>
      <c r="F153" s="3" t="e">
        <f t="shared" si="10"/>
        <v>#VALUE!</v>
      </c>
      <c r="K153" s="4" t="str">
        <f>IFERROR(INDEX(Лист3!$M$4:$M$54,MATCH(J153,Лист3!$A$4:$A$54,0)),"")</f>
        <v/>
      </c>
    </row>
    <row r="154" spans="1:11" ht="45" x14ac:dyDescent="0.25">
      <c r="A154" s="8"/>
      <c r="B154" t="e">
        <f t="shared" si="8"/>
        <v>#VALUE!</v>
      </c>
      <c r="D154" t="e">
        <f t="shared" si="9"/>
        <v>#VALUE!</v>
      </c>
      <c r="F154" s="3" t="e">
        <f t="shared" si="10"/>
        <v>#VALUE!</v>
      </c>
      <c r="K154" s="4" t="str">
        <f>IFERROR(INDEX(Лист3!$M$4:$M$54,MATCH(J154,Лист3!$A$4:$A$54,0)),"")</f>
        <v/>
      </c>
    </row>
    <row r="155" spans="1:11" ht="45" x14ac:dyDescent="0.25">
      <c r="A155" s="8"/>
      <c r="B155" t="e">
        <f t="shared" si="8"/>
        <v>#VALUE!</v>
      </c>
      <c r="D155" t="e">
        <f t="shared" si="9"/>
        <v>#VALUE!</v>
      </c>
      <c r="F155" s="3" t="e">
        <f t="shared" si="10"/>
        <v>#VALUE!</v>
      </c>
      <c r="K155" s="4" t="str">
        <f>IFERROR(INDEX(Лист3!$M$4:$M$54,MATCH(J155,Лист3!$A$4:$A$54,0)),"")</f>
        <v/>
      </c>
    </row>
    <row r="156" spans="1:11" ht="45" x14ac:dyDescent="0.25">
      <c r="A156" s="8"/>
      <c r="B156" t="e">
        <f t="shared" si="8"/>
        <v>#VALUE!</v>
      </c>
      <c r="D156" t="e">
        <f t="shared" si="9"/>
        <v>#VALUE!</v>
      </c>
      <c r="F156" s="3" t="e">
        <f t="shared" si="10"/>
        <v>#VALUE!</v>
      </c>
      <c r="K156" s="4" t="str">
        <f>IFERROR(INDEX(Лист3!$M$4:$M$54,MATCH(J156,Лист3!$A$4:$A$54,0)),"")</f>
        <v/>
      </c>
    </row>
    <row r="157" spans="1:11" ht="45" x14ac:dyDescent="0.25">
      <c r="A157" s="8"/>
      <c r="B157" t="e">
        <f t="shared" si="8"/>
        <v>#VALUE!</v>
      </c>
      <c r="D157" t="e">
        <f t="shared" si="9"/>
        <v>#VALUE!</v>
      </c>
      <c r="F157" s="3" t="e">
        <f t="shared" si="10"/>
        <v>#VALUE!</v>
      </c>
      <c r="K157" s="4" t="str">
        <f>IFERROR(INDEX(Лист3!$M$4:$M$54,MATCH(J157,Лист3!$A$4:$A$54,0)),"")</f>
        <v/>
      </c>
    </row>
    <row r="158" spans="1:11" ht="45" x14ac:dyDescent="0.25">
      <c r="A158" s="8"/>
      <c r="B158" t="e">
        <f t="shared" si="8"/>
        <v>#VALUE!</v>
      </c>
      <c r="D158" t="e">
        <f t="shared" si="9"/>
        <v>#VALUE!</v>
      </c>
      <c r="F158" s="3" t="e">
        <f t="shared" si="10"/>
        <v>#VALUE!</v>
      </c>
      <c r="K158" s="4" t="str">
        <f>IFERROR(INDEX(Лист3!$M$4:$M$54,MATCH(J158,Лист3!$A$4:$A$54,0)),"")</f>
        <v/>
      </c>
    </row>
    <row r="159" spans="1:11" ht="45" x14ac:dyDescent="0.25">
      <c r="A159" s="8"/>
      <c r="B159" t="e">
        <f t="shared" si="8"/>
        <v>#VALUE!</v>
      </c>
      <c r="D159" t="e">
        <f t="shared" si="9"/>
        <v>#VALUE!</v>
      </c>
      <c r="F159" s="3" t="e">
        <f t="shared" si="10"/>
        <v>#VALUE!</v>
      </c>
      <c r="K159" s="4" t="str">
        <f>IFERROR(INDEX(Лист3!$M$4:$M$54,MATCH(J159,Лист3!$A$4:$A$54,0)),"")</f>
        <v/>
      </c>
    </row>
    <row r="160" spans="1:11" ht="45" x14ac:dyDescent="0.25">
      <c r="A160" s="8"/>
      <c r="B160" t="e">
        <f t="shared" si="8"/>
        <v>#VALUE!</v>
      </c>
      <c r="D160" t="e">
        <f t="shared" si="9"/>
        <v>#VALUE!</v>
      </c>
      <c r="F160" s="3" t="e">
        <f t="shared" si="10"/>
        <v>#VALUE!</v>
      </c>
      <c r="K160" s="4" t="str">
        <f>IFERROR(INDEX(Лист3!$M$4:$M$54,MATCH(J160,Лист3!$A$4:$A$54,0)),"")</f>
        <v/>
      </c>
    </row>
    <row r="161" spans="1:11" ht="45" x14ac:dyDescent="0.25">
      <c r="A161" s="8"/>
      <c r="B161" t="e">
        <f t="shared" si="8"/>
        <v>#VALUE!</v>
      </c>
      <c r="D161" t="e">
        <f t="shared" si="9"/>
        <v>#VALUE!</v>
      </c>
      <c r="F161" s="3" t="e">
        <f t="shared" si="10"/>
        <v>#VALUE!</v>
      </c>
      <c r="K161" s="4" t="str">
        <f>IFERROR(INDEX(Лист3!$M$4:$M$54,MATCH(J161,Лист3!$A$4:$A$54,0)),"")</f>
        <v/>
      </c>
    </row>
    <row r="162" spans="1:11" ht="45" x14ac:dyDescent="0.25">
      <c r="A162" s="8"/>
      <c r="B162" t="e">
        <f t="shared" si="8"/>
        <v>#VALUE!</v>
      </c>
      <c r="D162" t="e">
        <f t="shared" si="9"/>
        <v>#VALUE!</v>
      </c>
      <c r="F162" s="3" t="e">
        <f t="shared" si="10"/>
        <v>#VALUE!</v>
      </c>
      <c r="K162" s="4" t="str">
        <f>IFERROR(INDEX(Лист3!$M$4:$M$54,MATCH(J162,Лист3!$A$4:$A$54,0)),"")</f>
        <v/>
      </c>
    </row>
    <row r="163" spans="1:11" ht="45" x14ac:dyDescent="0.25">
      <c r="A163" s="8"/>
      <c r="B163" t="e">
        <f t="shared" si="8"/>
        <v>#VALUE!</v>
      </c>
      <c r="D163" t="e">
        <f t="shared" si="9"/>
        <v>#VALUE!</v>
      </c>
      <c r="F163" s="3" t="e">
        <f t="shared" si="10"/>
        <v>#VALUE!</v>
      </c>
      <c r="K163" s="4" t="str">
        <f>IFERROR(INDEX(Лист3!$M$4:$M$54,MATCH(J163,Лист3!$A$4:$A$54,0)),"")</f>
        <v/>
      </c>
    </row>
    <row r="164" spans="1:11" ht="45" x14ac:dyDescent="0.25">
      <c r="A164" s="8"/>
      <c r="B164" t="e">
        <f t="shared" si="8"/>
        <v>#VALUE!</v>
      </c>
      <c r="D164" t="e">
        <f t="shared" si="9"/>
        <v>#VALUE!</v>
      </c>
      <c r="F164" s="3" t="e">
        <f t="shared" si="10"/>
        <v>#VALUE!</v>
      </c>
      <c r="K164" s="4" t="str">
        <f>IFERROR(INDEX(Лист3!$M$4:$M$54,MATCH(J164,Лист3!$A$4:$A$54,0)),"")</f>
        <v/>
      </c>
    </row>
    <row r="165" spans="1:11" ht="45" x14ac:dyDescent="0.25">
      <c r="A165" s="8"/>
      <c r="B165" t="e">
        <f t="shared" si="8"/>
        <v>#VALUE!</v>
      </c>
      <c r="D165" t="e">
        <f t="shared" si="9"/>
        <v>#VALUE!</v>
      </c>
      <c r="F165" s="3" t="e">
        <f t="shared" si="10"/>
        <v>#VALUE!</v>
      </c>
      <c r="K165" s="4" t="str">
        <f>IFERROR(INDEX(Лист3!$M$4:$M$54,MATCH(J165,Лист3!$A$4:$A$54,0)),"")</f>
        <v/>
      </c>
    </row>
    <row r="166" spans="1:11" ht="45" x14ac:dyDescent="0.25">
      <c r="A166" s="8"/>
      <c r="B166" t="e">
        <f t="shared" si="8"/>
        <v>#VALUE!</v>
      </c>
      <c r="D166" t="e">
        <f t="shared" si="9"/>
        <v>#VALUE!</v>
      </c>
      <c r="F166" s="3" t="e">
        <f t="shared" si="10"/>
        <v>#VALUE!</v>
      </c>
      <c r="K166" s="4" t="str">
        <f>IFERROR(INDEX(Лист3!$M$4:$M$54,MATCH(J166,Лист3!$A$4:$A$54,0)),"")</f>
        <v/>
      </c>
    </row>
    <row r="167" spans="1:11" ht="45" x14ac:dyDescent="0.25">
      <c r="A167" s="8"/>
      <c r="B167" t="e">
        <f t="shared" si="8"/>
        <v>#VALUE!</v>
      </c>
      <c r="D167" t="e">
        <f t="shared" si="9"/>
        <v>#VALUE!</v>
      </c>
      <c r="F167" s="3" t="e">
        <f t="shared" si="10"/>
        <v>#VALUE!</v>
      </c>
      <c r="K167" s="4" t="str">
        <f>IFERROR(INDEX(Лист3!$M$4:$M$54,MATCH(J167,Лист3!$A$4:$A$54,0)),"")</f>
        <v/>
      </c>
    </row>
    <row r="168" spans="1:11" ht="45" x14ac:dyDescent="0.25">
      <c r="A168" s="8"/>
      <c r="B168" t="e">
        <f t="shared" si="8"/>
        <v>#VALUE!</v>
      </c>
      <c r="D168" t="e">
        <f t="shared" si="9"/>
        <v>#VALUE!</v>
      </c>
      <c r="F168" s="3" t="e">
        <f t="shared" si="10"/>
        <v>#VALUE!</v>
      </c>
      <c r="K168" s="4" t="str">
        <f>IFERROR(INDEX(Лист3!$M$4:$M$54,MATCH(J168,Лист3!$A$4:$A$54,0)),"")</f>
        <v/>
      </c>
    </row>
    <row r="169" spans="1:11" ht="45" x14ac:dyDescent="0.25">
      <c r="A169" s="8"/>
      <c r="B169" t="e">
        <f t="shared" si="8"/>
        <v>#VALUE!</v>
      </c>
      <c r="D169" t="e">
        <f t="shared" si="9"/>
        <v>#VALUE!</v>
      </c>
      <c r="F169" s="3" t="e">
        <f t="shared" si="10"/>
        <v>#VALUE!</v>
      </c>
      <c r="K169" s="4" t="str">
        <f>IFERROR(INDEX(Лист3!$M$4:$M$54,MATCH(J169,Лист3!$A$4:$A$54,0)),"")</f>
        <v/>
      </c>
    </row>
    <row r="170" spans="1:11" ht="45" x14ac:dyDescent="0.25">
      <c r="A170" s="8"/>
      <c r="B170" t="e">
        <f t="shared" si="8"/>
        <v>#VALUE!</v>
      </c>
      <c r="D170" t="e">
        <f t="shared" si="9"/>
        <v>#VALUE!</v>
      </c>
      <c r="F170" s="3" t="e">
        <f t="shared" si="10"/>
        <v>#VALUE!</v>
      </c>
      <c r="K170" s="4" t="str">
        <f>IFERROR(INDEX(Лист3!$M$4:$M$54,MATCH(J170,Лист3!$A$4:$A$54,0)),"")</f>
        <v/>
      </c>
    </row>
    <row r="171" spans="1:11" ht="45" x14ac:dyDescent="0.25">
      <c r="A171" s="8"/>
      <c r="B171" t="e">
        <f t="shared" si="8"/>
        <v>#VALUE!</v>
      </c>
      <c r="D171" t="e">
        <f t="shared" si="9"/>
        <v>#VALUE!</v>
      </c>
      <c r="F171" s="3" t="e">
        <f t="shared" si="10"/>
        <v>#VALUE!</v>
      </c>
      <c r="K171" s="4" t="str">
        <f>IFERROR(INDEX(Лист3!$M$4:$M$54,MATCH(J171,Лист3!$A$4:$A$54,0)),"")</f>
        <v/>
      </c>
    </row>
    <row r="172" spans="1:11" ht="45" x14ac:dyDescent="0.25">
      <c r="A172" s="8"/>
      <c r="B172" t="e">
        <f t="shared" si="8"/>
        <v>#VALUE!</v>
      </c>
      <c r="D172" t="e">
        <f t="shared" si="9"/>
        <v>#VALUE!</v>
      </c>
      <c r="F172" s="3" t="e">
        <f t="shared" si="10"/>
        <v>#VALUE!</v>
      </c>
      <c r="K172" s="4" t="str">
        <f>IFERROR(INDEX(Лист3!$M$4:$M$54,MATCH(J172,Лист3!$A$4:$A$54,0)),"")</f>
        <v/>
      </c>
    </row>
    <row r="173" spans="1:11" ht="45" x14ac:dyDescent="0.25">
      <c r="A173" s="8"/>
      <c r="B173" t="e">
        <f t="shared" si="8"/>
        <v>#VALUE!</v>
      </c>
      <c r="D173" t="e">
        <f t="shared" si="9"/>
        <v>#VALUE!</v>
      </c>
      <c r="F173" s="3" t="e">
        <f t="shared" si="10"/>
        <v>#VALUE!</v>
      </c>
      <c r="K173" s="4" t="str">
        <f>IFERROR(INDEX(Лист3!$M$4:$M$54,MATCH(J173,Лист3!$A$4:$A$54,0)),"")</f>
        <v/>
      </c>
    </row>
    <row r="174" spans="1:11" ht="45" x14ac:dyDescent="0.25">
      <c r="A174" s="8"/>
      <c r="B174" t="e">
        <f t="shared" si="8"/>
        <v>#VALUE!</v>
      </c>
      <c r="D174" t="e">
        <f t="shared" si="9"/>
        <v>#VALUE!</v>
      </c>
      <c r="F174" s="3" t="e">
        <f t="shared" si="10"/>
        <v>#VALUE!</v>
      </c>
      <c r="K174" s="4" t="str">
        <f>IFERROR(INDEX(Лист3!$M$4:$M$54,MATCH(J174,Лист3!$A$4:$A$54,0)),"")</f>
        <v/>
      </c>
    </row>
    <row r="175" spans="1:11" ht="45" x14ac:dyDescent="0.25">
      <c r="A175" s="8"/>
      <c r="B175" t="e">
        <f t="shared" si="8"/>
        <v>#VALUE!</v>
      </c>
      <c r="D175" t="e">
        <f t="shared" si="9"/>
        <v>#VALUE!</v>
      </c>
      <c r="F175" s="3" t="e">
        <f t="shared" si="10"/>
        <v>#VALUE!</v>
      </c>
      <c r="K175" s="4" t="str">
        <f>IFERROR(INDEX(Лист3!$M$4:$M$54,MATCH(J175,Лист3!$A$4:$A$54,0)),"")</f>
        <v/>
      </c>
    </row>
    <row r="176" spans="1:11" ht="45" x14ac:dyDescent="0.25">
      <c r="A176" s="8"/>
      <c r="B176" t="e">
        <f t="shared" si="8"/>
        <v>#VALUE!</v>
      </c>
      <c r="D176" t="e">
        <f t="shared" si="9"/>
        <v>#VALUE!</v>
      </c>
      <c r="F176" s="3" t="e">
        <f t="shared" si="10"/>
        <v>#VALUE!</v>
      </c>
      <c r="K176" s="4" t="str">
        <f>IFERROR(INDEX(Лист3!$M$4:$M$54,MATCH(J176,Лист3!$A$4:$A$54,0)),"")</f>
        <v/>
      </c>
    </row>
    <row r="177" spans="1:11" ht="45" x14ac:dyDescent="0.25">
      <c r="A177" s="8"/>
      <c r="B177" t="e">
        <f t="shared" si="8"/>
        <v>#VALUE!</v>
      </c>
      <c r="D177" t="e">
        <f t="shared" si="9"/>
        <v>#VALUE!</v>
      </c>
      <c r="F177" s="3" t="e">
        <f t="shared" si="10"/>
        <v>#VALUE!</v>
      </c>
      <c r="K177" s="4" t="str">
        <f>IFERROR(INDEX(Лист3!$M$4:$M$54,MATCH(J177,Лист3!$A$4:$A$54,0)),"")</f>
        <v/>
      </c>
    </row>
    <row r="178" spans="1:11" ht="45" x14ac:dyDescent="0.25">
      <c r="A178" s="8"/>
      <c r="B178" t="e">
        <f t="shared" si="8"/>
        <v>#VALUE!</v>
      </c>
      <c r="D178" t="e">
        <f t="shared" si="9"/>
        <v>#VALUE!</v>
      </c>
      <c r="F178" s="3" t="e">
        <f t="shared" si="10"/>
        <v>#VALUE!</v>
      </c>
      <c r="K178" s="4" t="str">
        <f>IFERROR(INDEX(Лист3!$M$4:$M$54,MATCH(J178,Лист3!$A$4:$A$54,0)),"")</f>
        <v/>
      </c>
    </row>
    <row r="179" spans="1:11" ht="45" x14ac:dyDescent="0.25">
      <c r="A179" s="8"/>
      <c r="B179" t="e">
        <f t="shared" si="8"/>
        <v>#VALUE!</v>
      </c>
      <c r="D179" t="e">
        <f t="shared" si="9"/>
        <v>#VALUE!</v>
      </c>
      <c r="F179" s="3" t="e">
        <f t="shared" si="10"/>
        <v>#VALUE!</v>
      </c>
      <c r="K179" s="4" t="str">
        <f>IFERROR(INDEX(Лист3!$M$4:$M$54,MATCH(J179,Лист3!$A$4:$A$54,0)),"")</f>
        <v/>
      </c>
    </row>
    <row r="180" spans="1:11" ht="45" x14ac:dyDescent="0.25">
      <c r="A180" s="8"/>
      <c r="B180" t="e">
        <f>MID(A180,5+2*(--MID(A180,5,2)=0),2)</f>
        <v>#VALUE!</v>
      </c>
      <c r="D180" t="e">
        <f t="shared" si="9"/>
        <v>#VALUE!</v>
      </c>
      <c r="F180" s="3" t="e">
        <f t="shared" si="10"/>
        <v>#VALUE!</v>
      </c>
      <c r="K180" s="4" t="str">
        <f>IFERROR(INDEX(Лист3!$M$4:$M$54,MATCH(J180,Лист3!$A$4:$A$54,0)),"")</f>
        <v/>
      </c>
    </row>
    <row r="181" spans="1:11" ht="45" x14ac:dyDescent="0.25">
      <c r="A181" s="8"/>
      <c r="B181" t="e">
        <f t="shared" si="8"/>
        <v>#VALUE!</v>
      </c>
      <c r="D181" t="e">
        <f>MID(A181,17+2*(--MID(A181,17,2)=0),2)</f>
        <v>#VALUE!</v>
      </c>
      <c r="F181" s="3" t="e">
        <f>IF(MID(A181,9,3)+MID(A181,5,1),"",IF(--B181,MID(A181,6,3),""))</f>
        <v>#VALUE!</v>
      </c>
      <c r="K181" s="4" t="str">
        <f>IFERROR(INDEX(Лист3!$M$4:$M$54,MATCH(J181,Лист3!$A$4:$A$54,0)),"")</f>
        <v/>
      </c>
    </row>
    <row r="182" spans="1:11" ht="45" x14ac:dyDescent="0.25">
      <c r="A182" s="8"/>
      <c r="B182" t="e">
        <f t="shared" si="8"/>
        <v>#VALUE!</v>
      </c>
      <c r="D182" t="e">
        <f t="shared" si="9"/>
        <v>#VALUE!</v>
      </c>
      <c r="F182" s="3" t="e">
        <f t="shared" si="10"/>
        <v>#VALUE!</v>
      </c>
      <c r="K182" s="4" t="str">
        <f>IFERROR(INDEX(Лист3!$M$4:$M$54,MATCH(J182,Лист3!$A$4:$A$54,0)),"")</f>
        <v/>
      </c>
    </row>
    <row r="183" spans="1:11" ht="45" x14ac:dyDescent="0.25">
      <c r="A183" s="8"/>
      <c r="B183" t="e">
        <f t="shared" si="8"/>
        <v>#VALUE!</v>
      </c>
      <c r="D183" t="e">
        <f t="shared" si="9"/>
        <v>#VALUE!</v>
      </c>
      <c r="F183" s="3" t="e">
        <f t="shared" si="10"/>
        <v>#VALUE!</v>
      </c>
      <c r="K183" s="4" t="str">
        <f>IFERROR(INDEX(Лист3!$M$4:$M$54,MATCH(J183,Лист3!$A$4:$A$54,0)),"")</f>
        <v/>
      </c>
    </row>
    <row r="184" spans="1:11" ht="45" x14ac:dyDescent="0.25">
      <c r="A184" s="8"/>
      <c r="B184" t="e">
        <f t="shared" si="8"/>
        <v>#VALUE!</v>
      </c>
      <c r="D184" t="e">
        <f t="shared" si="9"/>
        <v>#VALUE!</v>
      </c>
      <c r="F184" s="3" t="e">
        <f t="shared" si="10"/>
        <v>#VALUE!</v>
      </c>
      <c r="K184" s="4" t="str">
        <f>IFERROR(INDEX(Лист3!$M$4:$M$54,MATCH(J184,Лист3!$A$4:$A$54,0)),"")</f>
        <v/>
      </c>
    </row>
    <row r="185" spans="1:11" ht="45" x14ac:dyDescent="0.25">
      <c r="A185" s="8"/>
      <c r="B185" t="e">
        <f t="shared" si="8"/>
        <v>#VALUE!</v>
      </c>
      <c r="D185" t="e">
        <f t="shared" si="9"/>
        <v>#VALUE!</v>
      </c>
      <c r="F185" s="3" t="e">
        <f t="shared" si="10"/>
        <v>#VALUE!</v>
      </c>
      <c r="K185" s="4" t="str">
        <f>IFERROR(INDEX(Лист3!$M$4:$M$54,MATCH(J185,Лист3!$A$4:$A$54,0)),"")</f>
        <v/>
      </c>
    </row>
    <row r="186" spans="1:11" ht="45" x14ac:dyDescent="0.25">
      <c r="A186" s="8"/>
      <c r="B186" t="e">
        <f t="shared" si="8"/>
        <v>#VALUE!</v>
      </c>
      <c r="D186" t="e">
        <f t="shared" si="9"/>
        <v>#VALUE!</v>
      </c>
      <c r="F186" s="3" t="e">
        <f t="shared" si="10"/>
        <v>#VALUE!</v>
      </c>
      <c r="K186" s="4" t="str">
        <f>IFERROR(INDEX(Лист3!$M$4:$M$54,MATCH(J186,Лист3!$A$4:$A$54,0)),"")</f>
        <v/>
      </c>
    </row>
    <row r="187" spans="1:11" ht="45" x14ac:dyDescent="0.25">
      <c r="A187" s="8"/>
      <c r="B187" t="e">
        <f t="shared" si="8"/>
        <v>#VALUE!</v>
      </c>
      <c r="D187" t="e">
        <f t="shared" si="9"/>
        <v>#VALUE!</v>
      </c>
      <c r="F187" s="3" t="e">
        <f t="shared" si="10"/>
        <v>#VALUE!</v>
      </c>
      <c r="K187" s="4" t="str">
        <f>IFERROR(INDEX(Лист3!$M$4:$M$54,MATCH(J187,Лист3!$A$4:$A$54,0)),"")</f>
        <v/>
      </c>
    </row>
    <row r="188" spans="1:11" ht="45" x14ac:dyDescent="0.25">
      <c r="A188" s="8"/>
      <c r="B188" t="e">
        <f t="shared" si="8"/>
        <v>#VALUE!</v>
      </c>
      <c r="D188" t="e">
        <f t="shared" si="9"/>
        <v>#VALUE!</v>
      </c>
      <c r="F188" s="3" t="e">
        <f t="shared" si="10"/>
        <v>#VALUE!</v>
      </c>
      <c r="K188" s="4" t="str">
        <f>IFERROR(INDEX(Лист3!$M$4:$M$54,MATCH(J188,Лист3!$A$4:$A$54,0)),"")</f>
        <v/>
      </c>
    </row>
    <row r="189" spans="1:11" ht="45" x14ac:dyDescent="0.25">
      <c r="A189" s="8"/>
      <c r="B189" t="e">
        <f t="shared" si="8"/>
        <v>#VALUE!</v>
      </c>
      <c r="D189" t="e">
        <f t="shared" si="9"/>
        <v>#VALUE!</v>
      </c>
      <c r="F189" s="3" t="e">
        <f t="shared" si="10"/>
        <v>#VALUE!</v>
      </c>
      <c r="K189" s="4" t="str">
        <f>IFERROR(INDEX(Лист3!$M$4:$M$54,MATCH(J189,Лист3!$A$4:$A$54,0)),"")</f>
        <v/>
      </c>
    </row>
    <row r="190" spans="1:11" ht="45" x14ac:dyDescent="0.25">
      <c r="A190" s="8"/>
      <c r="B190" t="e">
        <f t="shared" si="8"/>
        <v>#VALUE!</v>
      </c>
      <c r="D190" t="e">
        <f t="shared" si="9"/>
        <v>#VALUE!</v>
      </c>
      <c r="F190" s="3" t="e">
        <f t="shared" si="10"/>
        <v>#VALUE!</v>
      </c>
      <c r="K190" s="4" t="str">
        <f>IFERROR(INDEX(Лист3!$M$4:$M$54,MATCH(J190,Лист3!$A$4:$A$54,0)),"")</f>
        <v/>
      </c>
    </row>
    <row r="191" spans="1:11" ht="45" x14ac:dyDescent="0.25">
      <c r="A191" s="8"/>
      <c r="B191" t="e">
        <f t="shared" si="8"/>
        <v>#VALUE!</v>
      </c>
      <c r="D191" t="e">
        <f t="shared" si="9"/>
        <v>#VALUE!</v>
      </c>
      <c r="F191" s="3" t="e">
        <f t="shared" si="10"/>
        <v>#VALUE!</v>
      </c>
      <c r="K191" s="4" t="str">
        <f>IFERROR(INDEX(Лист3!$M$4:$M$54,MATCH(J191,Лист3!$A$4:$A$54,0)),"")</f>
        <v/>
      </c>
    </row>
    <row r="192" spans="1:11" ht="45" x14ac:dyDescent="0.25">
      <c r="A192" s="8"/>
      <c r="B192" t="e">
        <f t="shared" si="8"/>
        <v>#VALUE!</v>
      </c>
      <c r="D192" t="e">
        <f t="shared" si="9"/>
        <v>#VALUE!</v>
      </c>
      <c r="F192" s="3" t="e">
        <f t="shared" si="10"/>
        <v>#VALUE!</v>
      </c>
      <c r="K192" s="4" t="str">
        <f>IFERROR(INDEX(Лист3!$M$4:$M$54,MATCH(J192,Лист3!$A$4:$A$54,0)),"")</f>
        <v/>
      </c>
    </row>
    <row r="193" spans="1:11" ht="45" x14ac:dyDescent="0.25">
      <c r="A193" s="8"/>
      <c r="B193" t="e">
        <f t="shared" si="8"/>
        <v>#VALUE!</v>
      </c>
      <c r="D193" t="e">
        <f t="shared" si="9"/>
        <v>#VALUE!</v>
      </c>
      <c r="F193" s="3" t="e">
        <f t="shared" si="10"/>
        <v>#VALUE!</v>
      </c>
      <c r="K193" s="4" t="str">
        <f>IFERROR(INDEX(Лист3!$M$4:$M$54,MATCH(J193,Лист3!$A$4:$A$54,0)),"")</f>
        <v/>
      </c>
    </row>
    <row r="194" spans="1:11" ht="45" x14ac:dyDescent="0.25">
      <c r="A194" s="8"/>
      <c r="B194" t="e">
        <f t="shared" ref="B194:B264" si="11">MID(A194,5+2*(--MID(A194,5,2)=0),2)</f>
        <v>#VALUE!</v>
      </c>
      <c r="D194" t="e">
        <f t="shared" ref="D194:D264" si="12">MID(A194,17+2*(--MID(A194,17,2)=0),2)</f>
        <v>#VALUE!</v>
      </c>
      <c r="F194" s="3" t="e">
        <f t="shared" ref="F194:F257" si="13">IF(MID(A194,9,3)+MID(A194,5,1),"",IF(--B194,MID(A194,6,3),""))</f>
        <v>#VALUE!</v>
      </c>
      <c r="K194" s="4" t="str">
        <f>IFERROR(INDEX(Лист3!$M$4:$M$54,MATCH(J194,Лист3!$A$4:$A$54,0)),"")</f>
        <v/>
      </c>
    </row>
    <row r="195" spans="1:11" ht="45" x14ac:dyDescent="0.25">
      <c r="A195" s="8"/>
      <c r="B195" t="e">
        <f t="shared" si="11"/>
        <v>#VALUE!</v>
      </c>
      <c r="D195" t="e">
        <f t="shared" si="12"/>
        <v>#VALUE!</v>
      </c>
      <c r="F195" s="3" t="e">
        <f t="shared" si="13"/>
        <v>#VALUE!</v>
      </c>
      <c r="K195" s="4" t="str">
        <f>IFERROR(INDEX(Лист3!$M$4:$M$54,MATCH(J195,Лист3!$A$4:$A$54,0)),"")</f>
        <v/>
      </c>
    </row>
    <row r="196" spans="1:11" ht="45" x14ac:dyDescent="0.25">
      <c r="A196" s="8"/>
      <c r="B196" t="e">
        <f t="shared" si="11"/>
        <v>#VALUE!</v>
      </c>
      <c r="D196" t="e">
        <f t="shared" si="12"/>
        <v>#VALUE!</v>
      </c>
      <c r="F196" s="3" t="e">
        <f t="shared" si="13"/>
        <v>#VALUE!</v>
      </c>
      <c r="K196" s="4" t="str">
        <f>IFERROR(INDEX(Лист3!$M$4:$M$54,MATCH(J196,Лист3!$A$4:$A$54,0)),"")</f>
        <v/>
      </c>
    </row>
    <row r="197" spans="1:11" ht="45" x14ac:dyDescent="0.25">
      <c r="A197" s="8"/>
      <c r="B197" t="e">
        <f t="shared" si="11"/>
        <v>#VALUE!</v>
      </c>
      <c r="D197" t="e">
        <f t="shared" si="12"/>
        <v>#VALUE!</v>
      </c>
      <c r="F197" s="3" t="e">
        <f t="shared" si="13"/>
        <v>#VALUE!</v>
      </c>
      <c r="K197" s="4" t="str">
        <f>IFERROR(INDEX(Лист3!$M$4:$M$54,MATCH(J197,Лист3!$A$4:$A$54,0)),"")</f>
        <v/>
      </c>
    </row>
    <row r="198" spans="1:11" ht="45" x14ac:dyDescent="0.25">
      <c r="A198" s="8"/>
      <c r="B198" t="e">
        <f t="shared" si="11"/>
        <v>#VALUE!</v>
      </c>
      <c r="D198" t="e">
        <f t="shared" si="12"/>
        <v>#VALUE!</v>
      </c>
      <c r="F198" s="3" t="e">
        <f t="shared" si="13"/>
        <v>#VALUE!</v>
      </c>
      <c r="K198" s="4" t="str">
        <f>IFERROR(INDEX(Лист3!$M$4:$M$54,MATCH(J198,Лист3!$A$4:$A$54,0)),"")</f>
        <v/>
      </c>
    </row>
    <row r="199" spans="1:11" ht="45" x14ac:dyDescent="0.25">
      <c r="A199" s="8"/>
      <c r="B199" t="e">
        <f t="shared" si="11"/>
        <v>#VALUE!</v>
      </c>
      <c r="D199" t="e">
        <f t="shared" si="12"/>
        <v>#VALUE!</v>
      </c>
      <c r="F199" s="3" t="e">
        <f t="shared" si="13"/>
        <v>#VALUE!</v>
      </c>
      <c r="K199" s="4" t="str">
        <f>IFERROR(INDEX(Лист3!$M$4:$M$54,MATCH(J199,Лист3!$A$4:$A$54,0)),"")</f>
        <v/>
      </c>
    </row>
    <row r="200" spans="1:11" ht="45" x14ac:dyDescent="0.25">
      <c r="A200" s="8"/>
      <c r="B200" t="e">
        <f t="shared" si="11"/>
        <v>#VALUE!</v>
      </c>
      <c r="D200" t="e">
        <f t="shared" si="12"/>
        <v>#VALUE!</v>
      </c>
      <c r="F200" s="3" t="e">
        <f t="shared" si="13"/>
        <v>#VALUE!</v>
      </c>
      <c r="K200" s="4" t="str">
        <f>IFERROR(INDEX(Лист3!$M$4:$M$54,MATCH(J200,Лист3!$A$4:$A$54,0)),"")</f>
        <v/>
      </c>
    </row>
    <row r="201" spans="1:11" ht="45" x14ac:dyDescent="0.25">
      <c r="A201" s="8"/>
      <c r="B201" t="e">
        <f t="shared" si="11"/>
        <v>#VALUE!</v>
      </c>
      <c r="D201" t="e">
        <f t="shared" si="12"/>
        <v>#VALUE!</v>
      </c>
      <c r="F201" s="3" t="e">
        <f t="shared" si="13"/>
        <v>#VALUE!</v>
      </c>
      <c r="K201" s="4" t="str">
        <f>IFERROR(INDEX(Лист3!$M$4:$M$54,MATCH(J201,Лист3!$A$4:$A$54,0)),"")</f>
        <v/>
      </c>
    </row>
    <row r="202" spans="1:11" ht="45" x14ac:dyDescent="0.25">
      <c r="A202" s="8"/>
      <c r="B202" t="e">
        <f t="shared" si="11"/>
        <v>#VALUE!</v>
      </c>
      <c r="D202" t="e">
        <f t="shared" si="12"/>
        <v>#VALUE!</v>
      </c>
      <c r="F202" s="3" t="e">
        <f t="shared" si="13"/>
        <v>#VALUE!</v>
      </c>
      <c r="K202" s="4" t="str">
        <f>IFERROR(INDEX(Лист3!$M$4:$M$54,MATCH(J202,Лист3!$A$4:$A$54,0)),"")</f>
        <v/>
      </c>
    </row>
    <row r="203" spans="1:11" ht="45" x14ac:dyDescent="0.25">
      <c r="A203" s="8"/>
      <c r="B203" t="e">
        <f t="shared" si="11"/>
        <v>#VALUE!</v>
      </c>
      <c r="D203" t="e">
        <f t="shared" si="12"/>
        <v>#VALUE!</v>
      </c>
      <c r="F203" s="3" t="e">
        <f t="shared" si="13"/>
        <v>#VALUE!</v>
      </c>
      <c r="K203" s="4" t="str">
        <f>IFERROR(INDEX(Лист3!$M$4:$M$54,MATCH(J203,Лист3!$A$4:$A$54,0)),"")</f>
        <v/>
      </c>
    </row>
    <row r="204" spans="1:11" ht="45" x14ac:dyDescent="0.25">
      <c r="A204" s="8"/>
      <c r="B204" t="e">
        <f t="shared" si="11"/>
        <v>#VALUE!</v>
      </c>
      <c r="D204" t="e">
        <f t="shared" si="12"/>
        <v>#VALUE!</v>
      </c>
      <c r="F204" s="3" t="e">
        <f t="shared" si="13"/>
        <v>#VALUE!</v>
      </c>
      <c r="K204" s="4" t="str">
        <f>IFERROR(INDEX(Лист3!$M$4:$M$54,MATCH(J204,Лист3!$A$4:$A$54,0)),"")</f>
        <v/>
      </c>
    </row>
    <row r="205" spans="1:11" ht="45" x14ac:dyDescent="0.25">
      <c r="A205" s="8"/>
      <c r="B205" t="e">
        <f t="shared" si="11"/>
        <v>#VALUE!</v>
      </c>
      <c r="D205" t="e">
        <f t="shared" si="12"/>
        <v>#VALUE!</v>
      </c>
      <c r="F205" s="3" t="e">
        <f t="shared" si="13"/>
        <v>#VALUE!</v>
      </c>
      <c r="K205" s="4" t="str">
        <f>IFERROR(INDEX(Лист3!$M$4:$M$54,MATCH(J205,Лист3!$A$4:$A$54,0)),"")</f>
        <v/>
      </c>
    </row>
    <row r="206" spans="1:11" ht="45" x14ac:dyDescent="0.25">
      <c r="A206" s="8"/>
      <c r="B206" t="e">
        <f t="shared" si="11"/>
        <v>#VALUE!</v>
      </c>
      <c r="D206" t="e">
        <f t="shared" si="12"/>
        <v>#VALUE!</v>
      </c>
      <c r="F206" s="3" t="e">
        <f t="shared" si="13"/>
        <v>#VALUE!</v>
      </c>
      <c r="K206" s="4" t="str">
        <f>IFERROR(INDEX(Лист3!$M$4:$M$54,MATCH(J206,Лист3!$A$4:$A$54,0)),"")</f>
        <v/>
      </c>
    </row>
    <row r="207" spans="1:11" ht="45" x14ac:dyDescent="0.25">
      <c r="A207" s="8"/>
      <c r="B207" t="e">
        <f t="shared" si="11"/>
        <v>#VALUE!</v>
      </c>
      <c r="D207" t="e">
        <f t="shared" si="12"/>
        <v>#VALUE!</v>
      </c>
      <c r="F207" s="3" t="e">
        <f t="shared" si="13"/>
        <v>#VALUE!</v>
      </c>
      <c r="K207" s="4" t="str">
        <f>IFERROR(INDEX(Лист3!$M$4:$M$54,MATCH(J207,Лист3!$A$4:$A$54,0)),"")</f>
        <v/>
      </c>
    </row>
    <row r="208" spans="1:11" ht="45" x14ac:dyDescent="0.25">
      <c r="A208" s="8"/>
      <c r="B208" t="e">
        <f t="shared" si="11"/>
        <v>#VALUE!</v>
      </c>
      <c r="D208" t="e">
        <f t="shared" si="12"/>
        <v>#VALUE!</v>
      </c>
      <c r="F208" s="3" t="e">
        <f t="shared" si="13"/>
        <v>#VALUE!</v>
      </c>
      <c r="K208" s="4" t="str">
        <f>IFERROR(INDEX(Лист3!$M$4:$M$54,MATCH(J208,Лист3!$A$4:$A$54,0)),"")</f>
        <v/>
      </c>
    </row>
    <row r="209" spans="1:11" ht="45" x14ac:dyDescent="0.25">
      <c r="A209" s="8"/>
      <c r="B209" t="e">
        <f t="shared" si="11"/>
        <v>#VALUE!</v>
      </c>
      <c r="D209" t="e">
        <f t="shared" si="12"/>
        <v>#VALUE!</v>
      </c>
      <c r="F209" s="3" t="e">
        <f t="shared" si="13"/>
        <v>#VALUE!</v>
      </c>
      <c r="K209" s="4" t="str">
        <f>IFERROR(INDEX(Лист3!$M$4:$M$54,MATCH(J209,Лист3!$A$4:$A$54,0)),"")</f>
        <v/>
      </c>
    </row>
    <row r="210" spans="1:11" ht="45" x14ac:dyDescent="0.25">
      <c r="A210" s="8"/>
      <c r="B210" t="e">
        <f t="shared" si="11"/>
        <v>#VALUE!</v>
      </c>
      <c r="D210" t="e">
        <f t="shared" si="12"/>
        <v>#VALUE!</v>
      </c>
      <c r="F210" s="3" t="e">
        <f t="shared" si="13"/>
        <v>#VALUE!</v>
      </c>
      <c r="K210" s="4" t="str">
        <f>IFERROR(INDEX(Лист3!$M$4:$M$54,MATCH(J210,Лист3!$A$4:$A$54,0)),"")</f>
        <v/>
      </c>
    </row>
    <row r="211" spans="1:11" ht="45" x14ac:dyDescent="0.25">
      <c r="A211" s="8"/>
      <c r="B211" t="e">
        <f t="shared" si="11"/>
        <v>#VALUE!</v>
      </c>
      <c r="D211" t="e">
        <f t="shared" si="12"/>
        <v>#VALUE!</v>
      </c>
      <c r="F211" s="3" t="e">
        <f t="shared" si="13"/>
        <v>#VALUE!</v>
      </c>
      <c r="K211" s="4" t="str">
        <f>IFERROR(INDEX(Лист3!$M$4:$M$54,MATCH(J211,Лист3!$A$4:$A$54,0)),"")</f>
        <v/>
      </c>
    </row>
    <row r="212" spans="1:11" ht="45" x14ac:dyDescent="0.25">
      <c r="A212" s="8"/>
      <c r="B212" t="e">
        <f t="shared" si="11"/>
        <v>#VALUE!</v>
      </c>
      <c r="D212" t="e">
        <f t="shared" si="12"/>
        <v>#VALUE!</v>
      </c>
      <c r="F212" s="3" t="e">
        <f t="shared" si="13"/>
        <v>#VALUE!</v>
      </c>
      <c r="K212" s="4" t="str">
        <f>IFERROR(INDEX(Лист3!$M$4:$M$54,MATCH(J212,Лист3!$A$4:$A$54,0)),"")</f>
        <v/>
      </c>
    </row>
    <row r="213" spans="1:11" ht="45" x14ac:dyDescent="0.25">
      <c r="A213" s="8"/>
      <c r="B213" t="e">
        <f t="shared" si="11"/>
        <v>#VALUE!</v>
      </c>
      <c r="D213" t="e">
        <f t="shared" si="12"/>
        <v>#VALUE!</v>
      </c>
      <c r="F213" s="3" t="e">
        <f t="shared" si="13"/>
        <v>#VALUE!</v>
      </c>
      <c r="K213" s="4" t="str">
        <f>IFERROR(INDEX(Лист3!$M$4:$M$54,MATCH(J213,Лист3!$A$4:$A$54,0)),"")</f>
        <v/>
      </c>
    </row>
    <row r="214" spans="1:11" ht="45" x14ac:dyDescent="0.25">
      <c r="A214" s="8"/>
      <c r="B214" t="e">
        <f t="shared" si="11"/>
        <v>#VALUE!</v>
      </c>
      <c r="D214" t="e">
        <f t="shared" si="12"/>
        <v>#VALUE!</v>
      </c>
      <c r="F214" s="3" t="e">
        <f t="shared" si="13"/>
        <v>#VALUE!</v>
      </c>
      <c r="K214" s="4" t="str">
        <f>IFERROR(INDEX(Лист3!$M$4:$M$54,MATCH(J214,Лист3!$A$4:$A$54,0)),"")</f>
        <v/>
      </c>
    </row>
    <row r="215" spans="1:11" ht="45" x14ac:dyDescent="0.25">
      <c r="A215" s="8"/>
      <c r="B215" t="e">
        <f t="shared" si="11"/>
        <v>#VALUE!</v>
      </c>
      <c r="D215" t="e">
        <f t="shared" si="12"/>
        <v>#VALUE!</v>
      </c>
      <c r="F215" s="3" t="e">
        <f t="shared" si="13"/>
        <v>#VALUE!</v>
      </c>
      <c r="K215" s="4" t="str">
        <f>IFERROR(INDEX(Лист3!$M$4:$M$54,MATCH(J215,Лист3!$A$4:$A$54,0)),"")</f>
        <v/>
      </c>
    </row>
    <row r="216" spans="1:11" ht="45" x14ac:dyDescent="0.25">
      <c r="A216" s="8"/>
      <c r="B216" t="e">
        <f t="shared" si="11"/>
        <v>#VALUE!</v>
      </c>
      <c r="D216" t="e">
        <f t="shared" si="12"/>
        <v>#VALUE!</v>
      </c>
      <c r="F216" s="3" t="e">
        <f t="shared" si="13"/>
        <v>#VALUE!</v>
      </c>
      <c r="K216" s="4" t="str">
        <f>IFERROR(INDEX(Лист3!$M$4:$M$54,MATCH(J216,Лист3!$A$4:$A$54,0)),"")</f>
        <v/>
      </c>
    </row>
    <row r="217" spans="1:11" ht="45" x14ac:dyDescent="0.25">
      <c r="A217" s="8"/>
      <c r="B217" t="e">
        <f t="shared" si="11"/>
        <v>#VALUE!</v>
      </c>
      <c r="D217" t="e">
        <f t="shared" si="12"/>
        <v>#VALUE!</v>
      </c>
      <c r="F217" s="3" t="e">
        <f t="shared" si="13"/>
        <v>#VALUE!</v>
      </c>
      <c r="K217" s="4" t="str">
        <f>IFERROR(INDEX(Лист3!$M$4:$M$54,MATCH(J217,Лист3!$A$4:$A$54,0)),"")</f>
        <v/>
      </c>
    </row>
    <row r="218" spans="1:11" ht="45" x14ac:dyDescent="0.25">
      <c r="A218" s="8"/>
      <c r="B218" t="e">
        <f t="shared" si="11"/>
        <v>#VALUE!</v>
      </c>
      <c r="D218" t="e">
        <f t="shared" si="12"/>
        <v>#VALUE!</v>
      </c>
      <c r="F218" s="3" t="e">
        <f t="shared" si="13"/>
        <v>#VALUE!</v>
      </c>
      <c r="K218" s="4" t="str">
        <f>IFERROR(INDEX(Лист3!$M$4:$M$54,MATCH(J218,Лист3!$A$4:$A$54,0)),"")</f>
        <v/>
      </c>
    </row>
    <row r="219" spans="1:11" ht="45" x14ac:dyDescent="0.25">
      <c r="A219" s="8"/>
      <c r="B219" t="e">
        <f t="shared" si="11"/>
        <v>#VALUE!</v>
      </c>
      <c r="D219" t="e">
        <f t="shared" si="12"/>
        <v>#VALUE!</v>
      </c>
      <c r="F219" s="3" t="e">
        <f t="shared" si="13"/>
        <v>#VALUE!</v>
      </c>
      <c r="K219" s="4" t="str">
        <f>IFERROR(INDEX(Лист3!$M$4:$M$54,MATCH(J219,Лист3!$A$4:$A$54,0)),"")</f>
        <v/>
      </c>
    </row>
    <row r="220" spans="1:11" ht="45" x14ac:dyDescent="0.25">
      <c r="A220" s="8"/>
      <c r="B220" t="e">
        <f t="shared" si="11"/>
        <v>#VALUE!</v>
      </c>
      <c r="D220" t="e">
        <f t="shared" si="12"/>
        <v>#VALUE!</v>
      </c>
      <c r="F220" s="3" t="e">
        <f t="shared" si="13"/>
        <v>#VALUE!</v>
      </c>
      <c r="K220" s="4" t="str">
        <f>IFERROR(INDEX(Лист3!$M$4:$M$54,MATCH(J220,Лист3!$A$4:$A$54,0)),"")</f>
        <v/>
      </c>
    </row>
    <row r="221" spans="1:11" ht="45" x14ac:dyDescent="0.25">
      <c r="A221" s="8"/>
      <c r="B221" t="e">
        <f t="shared" si="11"/>
        <v>#VALUE!</v>
      </c>
      <c r="D221" t="e">
        <f t="shared" si="12"/>
        <v>#VALUE!</v>
      </c>
      <c r="F221" s="3" t="e">
        <f t="shared" si="13"/>
        <v>#VALUE!</v>
      </c>
      <c r="K221" s="4" t="str">
        <f>IFERROR(INDEX(Лист3!$M$4:$M$54,MATCH(J221,Лист3!$A$4:$A$54,0)),"")</f>
        <v/>
      </c>
    </row>
    <row r="222" spans="1:11" ht="45" x14ac:dyDescent="0.25">
      <c r="A222" s="8"/>
      <c r="B222" t="e">
        <f t="shared" si="11"/>
        <v>#VALUE!</v>
      </c>
      <c r="D222" t="e">
        <f t="shared" si="12"/>
        <v>#VALUE!</v>
      </c>
      <c r="F222" s="3" t="e">
        <f t="shared" si="13"/>
        <v>#VALUE!</v>
      </c>
      <c r="K222" s="4" t="str">
        <f>IFERROR(INDEX(Лист3!$M$4:$M$54,MATCH(J222,Лист3!$A$4:$A$54,0)),"")</f>
        <v/>
      </c>
    </row>
    <row r="223" spans="1:11" ht="45" x14ac:dyDescent="0.25">
      <c r="A223" s="8"/>
      <c r="B223" t="e">
        <f t="shared" si="11"/>
        <v>#VALUE!</v>
      </c>
      <c r="D223" t="e">
        <f t="shared" si="12"/>
        <v>#VALUE!</v>
      </c>
      <c r="F223" s="3" t="e">
        <f t="shared" si="13"/>
        <v>#VALUE!</v>
      </c>
      <c r="K223" s="4" t="str">
        <f>IFERROR(INDEX(Лист3!$M$4:$M$54,MATCH(J223,Лист3!$A$4:$A$54,0)),"")</f>
        <v/>
      </c>
    </row>
    <row r="224" spans="1:11" ht="45" x14ac:dyDescent="0.25">
      <c r="A224" s="8"/>
      <c r="B224" t="e">
        <f t="shared" si="11"/>
        <v>#VALUE!</v>
      </c>
      <c r="D224" t="e">
        <f t="shared" si="12"/>
        <v>#VALUE!</v>
      </c>
      <c r="F224" s="3" t="e">
        <f t="shared" si="13"/>
        <v>#VALUE!</v>
      </c>
      <c r="K224" s="4" t="str">
        <f>IFERROR(INDEX(Лист3!$M$4:$M$54,MATCH(J224,Лист3!$A$4:$A$54,0)),"")</f>
        <v/>
      </c>
    </row>
    <row r="225" spans="1:11" ht="45" x14ac:dyDescent="0.25">
      <c r="A225" s="8"/>
      <c r="B225" t="e">
        <f t="shared" si="11"/>
        <v>#VALUE!</v>
      </c>
      <c r="D225" t="e">
        <f t="shared" si="12"/>
        <v>#VALUE!</v>
      </c>
      <c r="F225" s="3" t="e">
        <f t="shared" si="13"/>
        <v>#VALUE!</v>
      </c>
      <c r="K225" s="4" t="str">
        <f>IFERROR(INDEX(Лист3!$M$4:$M$54,MATCH(J225,Лист3!$A$4:$A$54,0)),"")</f>
        <v/>
      </c>
    </row>
    <row r="226" spans="1:11" ht="45" x14ac:dyDescent="0.25">
      <c r="A226" s="8"/>
      <c r="B226" t="e">
        <f t="shared" si="11"/>
        <v>#VALUE!</v>
      </c>
      <c r="D226" t="e">
        <f t="shared" si="12"/>
        <v>#VALUE!</v>
      </c>
      <c r="F226" s="3" t="e">
        <f t="shared" si="13"/>
        <v>#VALUE!</v>
      </c>
      <c r="K226" s="4" t="str">
        <f>IFERROR(INDEX(Лист3!$M$4:$M$54,MATCH(J226,Лист3!$A$4:$A$54,0)),"")</f>
        <v/>
      </c>
    </row>
    <row r="227" spans="1:11" ht="45" x14ac:dyDescent="0.25">
      <c r="A227" s="8"/>
      <c r="B227" t="e">
        <f t="shared" si="11"/>
        <v>#VALUE!</v>
      </c>
      <c r="D227" t="e">
        <f t="shared" si="12"/>
        <v>#VALUE!</v>
      </c>
      <c r="F227" s="3" t="e">
        <f t="shared" si="13"/>
        <v>#VALUE!</v>
      </c>
      <c r="K227" s="4" t="str">
        <f>IFERROR(INDEX(Лист3!$M$4:$M$54,MATCH(J227,Лист3!$A$4:$A$54,0)),"")</f>
        <v/>
      </c>
    </row>
    <row r="228" spans="1:11" ht="45" x14ac:dyDescent="0.25">
      <c r="A228" s="8"/>
      <c r="B228" t="e">
        <f t="shared" si="11"/>
        <v>#VALUE!</v>
      </c>
      <c r="D228" t="e">
        <f t="shared" si="12"/>
        <v>#VALUE!</v>
      </c>
      <c r="F228" s="3" t="e">
        <f t="shared" si="13"/>
        <v>#VALUE!</v>
      </c>
      <c r="K228" s="4" t="str">
        <f>IFERROR(INDEX(Лист3!$M$4:$M$54,MATCH(J228,Лист3!$A$4:$A$54,0)),"")</f>
        <v/>
      </c>
    </row>
    <row r="229" spans="1:11" ht="45" x14ac:dyDescent="0.25">
      <c r="A229" s="8"/>
      <c r="B229" t="e">
        <f t="shared" si="11"/>
        <v>#VALUE!</v>
      </c>
      <c r="D229" t="e">
        <f t="shared" si="12"/>
        <v>#VALUE!</v>
      </c>
      <c r="F229" s="3" t="e">
        <f t="shared" si="13"/>
        <v>#VALUE!</v>
      </c>
      <c r="K229" s="4" t="str">
        <f>IFERROR(INDEX(Лист3!$M$4:$M$54,MATCH(J229,Лист3!$A$4:$A$54,0)),"")</f>
        <v/>
      </c>
    </row>
    <row r="230" spans="1:11" ht="45" x14ac:dyDescent="0.25">
      <c r="A230" s="8"/>
      <c r="B230" t="e">
        <f t="shared" si="11"/>
        <v>#VALUE!</v>
      </c>
      <c r="D230" t="e">
        <f t="shared" si="12"/>
        <v>#VALUE!</v>
      </c>
      <c r="F230" s="3" t="e">
        <f t="shared" si="13"/>
        <v>#VALUE!</v>
      </c>
      <c r="K230" s="4" t="str">
        <f>IFERROR(INDEX(Лист3!$M$4:$M$54,MATCH(J230,Лист3!$A$4:$A$54,0)),"")</f>
        <v/>
      </c>
    </row>
    <row r="231" spans="1:11" ht="45" x14ac:dyDescent="0.25">
      <c r="A231" s="8"/>
      <c r="B231" t="e">
        <f t="shared" si="11"/>
        <v>#VALUE!</v>
      </c>
      <c r="D231" t="e">
        <f t="shared" si="12"/>
        <v>#VALUE!</v>
      </c>
      <c r="F231" s="3" t="e">
        <f t="shared" si="13"/>
        <v>#VALUE!</v>
      </c>
      <c r="K231" s="4" t="str">
        <f>IFERROR(INDEX(Лист3!$M$4:$M$54,MATCH(J231,Лист3!$A$4:$A$54,0)),"")</f>
        <v/>
      </c>
    </row>
    <row r="232" spans="1:11" ht="45" x14ac:dyDescent="0.25">
      <c r="A232" s="8"/>
      <c r="B232" t="e">
        <f t="shared" si="11"/>
        <v>#VALUE!</v>
      </c>
      <c r="D232" t="e">
        <f t="shared" si="12"/>
        <v>#VALUE!</v>
      </c>
      <c r="F232" s="3" t="e">
        <f t="shared" si="13"/>
        <v>#VALUE!</v>
      </c>
      <c r="K232" s="4" t="str">
        <f>IFERROR(INDEX(Лист3!$M$4:$M$54,MATCH(J232,Лист3!$A$4:$A$54,0)),"")</f>
        <v/>
      </c>
    </row>
    <row r="233" spans="1:11" ht="45" x14ac:dyDescent="0.25">
      <c r="A233" s="8"/>
      <c r="B233" t="e">
        <f t="shared" si="11"/>
        <v>#VALUE!</v>
      </c>
      <c r="D233" t="e">
        <f t="shared" si="12"/>
        <v>#VALUE!</v>
      </c>
      <c r="F233" s="3" t="e">
        <f t="shared" si="13"/>
        <v>#VALUE!</v>
      </c>
      <c r="K233" s="4" t="str">
        <f>IFERROR(INDEX(Лист3!$M$4:$M$54,MATCH(J233,Лист3!$A$4:$A$54,0)),"")</f>
        <v/>
      </c>
    </row>
    <row r="234" spans="1:11" ht="45" x14ac:dyDescent="0.25">
      <c r="A234" s="8"/>
      <c r="B234" t="e">
        <f t="shared" si="11"/>
        <v>#VALUE!</v>
      </c>
      <c r="D234" t="e">
        <f t="shared" si="12"/>
        <v>#VALUE!</v>
      </c>
      <c r="F234" s="3" t="e">
        <f t="shared" si="13"/>
        <v>#VALUE!</v>
      </c>
      <c r="K234" s="4" t="str">
        <f>IFERROR(INDEX(Лист3!$M$4:$M$54,MATCH(J234,Лист3!$A$4:$A$54,0)),"")</f>
        <v/>
      </c>
    </row>
    <row r="235" spans="1:11" ht="45" x14ac:dyDescent="0.25">
      <c r="A235" s="8"/>
      <c r="B235" t="e">
        <f t="shared" si="11"/>
        <v>#VALUE!</v>
      </c>
      <c r="D235" t="e">
        <f t="shared" si="12"/>
        <v>#VALUE!</v>
      </c>
      <c r="F235" s="3" t="e">
        <f t="shared" si="13"/>
        <v>#VALUE!</v>
      </c>
      <c r="K235" s="4" t="str">
        <f>IFERROR(INDEX(Лист3!$M$4:$M$54,MATCH(J235,Лист3!$A$4:$A$54,0)),"")</f>
        <v/>
      </c>
    </row>
    <row r="236" spans="1:11" ht="45" x14ac:dyDescent="0.25">
      <c r="A236" s="8"/>
      <c r="B236" t="e">
        <f t="shared" si="11"/>
        <v>#VALUE!</v>
      </c>
      <c r="D236" t="e">
        <f t="shared" si="12"/>
        <v>#VALUE!</v>
      </c>
      <c r="F236" s="3" t="e">
        <f t="shared" si="13"/>
        <v>#VALUE!</v>
      </c>
      <c r="K236" s="4" t="str">
        <f>IFERROR(INDEX(Лист3!$M$4:$M$54,MATCH(J236,Лист3!$A$4:$A$54,0)),"")</f>
        <v/>
      </c>
    </row>
    <row r="237" spans="1:11" ht="45" x14ac:dyDescent="0.25">
      <c r="A237" s="8"/>
      <c r="B237" t="e">
        <f t="shared" si="11"/>
        <v>#VALUE!</v>
      </c>
      <c r="D237" t="e">
        <f t="shared" si="12"/>
        <v>#VALUE!</v>
      </c>
      <c r="F237" s="3" t="e">
        <f t="shared" si="13"/>
        <v>#VALUE!</v>
      </c>
      <c r="K237" s="4" t="str">
        <f>IFERROR(INDEX(Лист3!$M$4:$M$54,MATCH(J237,Лист3!$A$4:$A$54,0)),"")</f>
        <v/>
      </c>
    </row>
    <row r="238" spans="1:11" ht="45" x14ac:dyDescent="0.25">
      <c r="A238" s="8"/>
      <c r="B238" t="e">
        <f t="shared" si="11"/>
        <v>#VALUE!</v>
      </c>
      <c r="D238" t="e">
        <f t="shared" si="12"/>
        <v>#VALUE!</v>
      </c>
      <c r="F238" s="3" t="e">
        <f t="shared" si="13"/>
        <v>#VALUE!</v>
      </c>
      <c r="K238" s="4" t="str">
        <f>IFERROR(INDEX(Лист3!$M$4:$M$54,MATCH(J238,Лист3!$A$4:$A$54,0)),"")</f>
        <v/>
      </c>
    </row>
    <row r="239" spans="1:11" ht="45" x14ac:dyDescent="0.25">
      <c r="A239" s="8"/>
      <c r="B239" t="e">
        <f t="shared" si="11"/>
        <v>#VALUE!</v>
      </c>
      <c r="D239" t="e">
        <f t="shared" si="12"/>
        <v>#VALUE!</v>
      </c>
      <c r="F239" s="3" t="e">
        <f t="shared" si="13"/>
        <v>#VALUE!</v>
      </c>
      <c r="K239" s="4" t="str">
        <f>IFERROR(INDEX(Лист3!$M$4:$M$54,MATCH(J239,Лист3!$A$4:$A$54,0)),"")</f>
        <v/>
      </c>
    </row>
    <row r="240" spans="1:11" ht="45" x14ac:dyDescent="0.25">
      <c r="A240" s="8"/>
      <c r="B240" t="e">
        <f t="shared" si="11"/>
        <v>#VALUE!</v>
      </c>
      <c r="D240" t="e">
        <f t="shared" si="12"/>
        <v>#VALUE!</v>
      </c>
      <c r="F240" s="3" t="e">
        <f t="shared" si="13"/>
        <v>#VALUE!</v>
      </c>
      <c r="K240" s="4" t="str">
        <f>IFERROR(INDEX(Лист3!$M$4:$M$54,MATCH(J240,Лист3!$A$4:$A$54,0)),"")</f>
        <v/>
      </c>
    </row>
    <row r="241" spans="1:11" ht="45" x14ac:dyDescent="0.25">
      <c r="A241" s="8"/>
      <c r="B241" t="e">
        <f t="shared" si="11"/>
        <v>#VALUE!</v>
      </c>
      <c r="D241" t="e">
        <f t="shared" si="12"/>
        <v>#VALUE!</v>
      </c>
      <c r="F241" s="3" t="e">
        <f t="shared" si="13"/>
        <v>#VALUE!</v>
      </c>
      <c r="K241" s="4" t="str">
        <f>IFERROR(INDEX(Лист3!$M$4:$M$54,MATCH(J241,Лист3!$A$4:$A$54,0)),"")</f>
        <v/>
      </c>
    </row>
    <row r="242" spans="1:11" ht="45" x14ac:dyDescent="0.25">
      <c r="A242" s="8"/>
      <c r="B242" t="e">
        <f t="shared" si="11"/>
        <v>#VALUE!</v>
      </c>
      <c r="D242" t="e">
        <f t="shared" si="12"/>
        <v>#VALUE!</v>
      </c>
      <c r="F242" s="3" t="e">
        <f t="shared" si="13"/>
        <v>#VALUE!</v>
      </c>
      <c r="K242" s="4" t="str">
        <f>IFERROR(INDEX(Лист3!$M$4:$M$54,MATCH(J242,Лист3!$A$4:$A$54,0)),"")</f>
        <v/>
      </c>
    </row>
    <row r="243" spans="1:11" ht="45" x14ac:dyDescent="0.25">
      <c r="A243" s="8"/>
      <c r="B243" t="e">
        <f t="shared" si="11"/>
        <v>#VALUE!</v>
      </c>
      <c r="D243" t="e">
        <f t="shared" si="12"/>
        <v>#VALUE!</v>
      </c>
      <c r="F243" s="3" t="e">
        <f t="shared" si="13"/>
        <v>#VALUE!</v>
      </c>
      <c r="K243" s="4" t="str">
        <f>IFERROR(INDEX(Лист3!$M$4:$M$54,MATCH(J243,Лист3!$A$4:$A$54,0)),"")</f>
        <v/>
      </c>
    </row>
    <row r="244" spans="1:11" ht="45" x14ac:dyDescent="0.25">
      <c r="A244" s="8"/>
      <c r="B244" t="e">
        <f t="shared" si="11"/>
        <v>#VALUE!</v>
      </c>
      <c r="D244" t="e">
        <f t="shared" si="12"/>
        <v>#VALUE!</v>
      </c>
      <c r="F244" s="3" t="e">
        <f t="shared" si="13"/>
        <v>#VALUE!</v>
      </c>
      <c r="K244" s="4" t="str">
        <f>IFERROR(INDEX(Лист3!$M$4:$M$54,MATCH(J244,Лист3!$A$4:$A$54,0)),"")</f>
        <v/>
      </c>
    </row>
    <row r="245" spans="1:11" ht="45" x14ac:dyDescent="0.25">
      <c r="A245" s="8"/>
      <c r="B245" t="e">
        <f t="shared" si="11"/>
        <v>#VALUE!</v>
      </c>
      <c r="D245" t="e">
        <f t="shared" si="12"/>
        <v>#VALUE!</v>
      </c>
      <c r="F245" s="3" t="e">
        <f t="shared" si="13"/>
        <v>#VALUE!</v>
      </c>
      <c r="K245" s="4" t="str">
        <f>IFERROR(INDEX(Лист3!$M$4:$M$54,MATCH(J245,Лист3!$A$4:$A$54,0)),"")</f>
        <v/>
      </c>
    </row>
    <row r="246" spans="1:11" ht="45" x14ac:dyDescent="0.25">
      <c r="A246" s="8"/>
      <c r="B246" t="e">
        <f t="shared" si="11"/>
        <v>#VALUE!</v>
      </c>
      <c r="D246" t="e">
        <f t="shared" si="12"/>
        <v>#VALUE!</v>
      </c>
      <c r="F246" s="3" t="e">
        <f t="shared" si="13"/>
        <v>#VALUE!</v>
      </c>
      <c r="K246" s="4" t="str">
        <f>IFERROR(INDEX(Лист3!$M$4:$M$54,MATCH(J246,Лист3!$A$4:$A$54,0)),"")</f>
        <v/>
      </c>
    </row>
    <row r="247" spans="1:11" ht="45" x14ac:dyDescent="0.25">
      <c r="A247" s="8"/>
      <c r="B247" t="e">
        <f t="shared" si="11"/>
        <v>#VALUE!</v>
      </c>
      <c r="D247" t="e">
        <f t="shared" si="12"/>
        <v>#VALUE!</v>
      </c>
      <c r="F247" s="3" t="e">
        <f t="shared" si="13"/>
        <v>#VALUE!</v>
      </c>
      <c r="K247" s="4" t="str">
        <f>IFERROR(INDEX(Лист3!$M$4:$M$54,MATCH(J247,Лист3!$A$4:$A$54,0)),"")</f>
        <v/>
      </c>
    </row>
    <row r="248" spans="1:11" ht="45" x14ac:dyDescent="0.25">
      <c r="A248" s="8"/>
      <c r="B248" t="e">
        <f t="shared" si="11"/>
        <v>#VALUE!</v>
      </c>
      <c r="D248" t="e">
        <f t="shared" si="12"/>
        <v>#VALUE!</v>
      </c>
      <c r="F248" s="3" t="e">
        <f t="shared" si="13"/>
        <v>#VALUE!</v>
      </c>
      <c r="K248" s="4" t="str">
        <f>IFERROR(INDEX(Лист3!$M$4:$M$54,MATCH(J248,Лист3!$A$4:$A$54,0)),"")</f>
        <v/>
      </c>
    </row>
    <row r="249" spans="1:11" ht="45" x14ac:dyDescent="0.25">
      <c r="A249" s="8"/>
      <c r="B249" t="e">
        <f t="shared" si="11"/>
        <v>#VALUE!</v>
      </c>
      <c r="D249" t="e">
        <f t="shared" si="12"/>
        <v>#VALUE!</v>
      </c>
      <c r="F249" s="3" t="e">
        <f t="shared" si="13"/>
        <v>#VALUE!</v>
      </c>
      <c r="K249" s="4" t="str">
        <f>IFERROR(INDEX(Лист3!$M$4:$M$54,MATCH(J249,Лист3!$A$4:$A$54,0)),"")</f>
        <v/>
      </c>
    </row>
    <row r="250" spans="1:11" ht="45" x14ac:dyDescent="0.25">
      <c r="A250" s="8"/>
      <c r="B250" t="e">
        <f t="shared" si="11"/>
        <v>#VALUE!</v>
      </c>
      <c r="D250" t="e">
        <f t="shared" si="12"/>
        <v>#VALUE!</v>
      </c>
      <c r="F250" s="3" t="e">
        <f t="shared" si="13"/>
        <v>#VALUE!</v>
      </c>
      <c r="K250" s="4" t="str">
        <f>IFERROR(INDEX(Лист3!$M$4:$M$54,MATCH(J250,Лист3!$A$4:$A$54,0)),"")</f>
        <v/>
      </c>
    </row>
    <row r="251" spans="1:11" ht="45" x14ac:dyDescent="0.25">
      <c r="A251" s="8"/>
      <c r="B251" t="e">
        <f t="shared" si="11"/>
        <v>#VALUE!</v>
      </c>
      <c r="D251" t="e">
        <f t="shared" si="12"/>
        <v>#VALUE!</v>
      </c>
      <c r="F251" s="3" t="e">
        <f t="shared" si="13"/>
        <v>#VALUE!</v>
      </c>
      <c r="K251" s="4" t="str">
        <f>IFERROR(INDEX(Лист3!$M$4:$M$54,MATCH(J251,Лист3!$A$4:$A$54,0)),"")</f>
        <v/>
      </c>
    </row>
    <row r="252" spans="1:11" ht="45" x14ac:dyDescent="0.25">
      <c r="A252" s="8"/>
      <c r="B252" t="e">
        <f t="shared" si="11"/>
        <v>#VALUE!</v>
      </c>
      <c r="D252" t="e">
        <f t="shared" si="12"/>
        <v>#VALUE!</v>
      </c>
      <c r="F252" s="3" t="e">
        <f t="shared" si="13"/>
        <v>#VALUE!</v>
      </c>
      <c r="K252" s="4" t="str">
        <f>IFERROR(INDEX(Лист3!$M$4:$M$54,MATCH(J252,Лист3!$A$4:$A$54,0)),"")</f>
        <v/>
      </c>
    </row>
    <row r="253" spans="1:11" ht="45" x14ac:dyDescent="0.25">
      <c r="A253" s="8"/>
      <c r="B253" t="e">
        <f t="shared" si="11"/>
        <v>#VALUE!</v>
      </c>
      <c r="D253" t="e">
        <f t="shared" si="12"/>
        <v>#VALUE!</v>
      </c>
      <c r="F253" s="3" t="e">
        <f t="shared" si="13"/>
        <v>#VALUE!</v>
      </c>
      <c r="K253" s="4" t="str">
        <f>IFERROR(INDEX(Лист3!$M$4:$M$54,MATCH(J253,Лист3!$A$4:$A$54,0)),"")</f>
        <v/>
      </c>
    </row>
    <row r="254" spans="1:11" ht="45" x14ac:dyDescent="0.25">
      <c r="A254" s="9"/>
      <c r="B254" t="e">
        <f t="shared" si="11"/>
        <v>#VALUE!</v>
      </c>
      <c r="D254" t="e">
        <f t="shared" si="12"/>
        <v>#VALUE!</v>
      </c>
      <c r="F254" s="3" t="e">
        <f>IF(MID(A254,9,3)+MID(A254,5,1),"",IF(--B254,MID(A254,6,3),""))</f>
        <v>#VALUE!</v>
      </c>
      <c r="K254" s="4" t="str">
        <f>IFERROR(INDEX(Лист3!$M$4:$M$54,MATCH(J254,Лист3!$A$4:$A$54,0)),"")</f>
        <v/>
      </c>
    </row>
    <row r="255" spans="1:11" ht="45" x14ac:dyDescent="0.25">
      <c r="A255" s="6"/>
      <c r="B255" t="e">
        <f t="shared" si="11"/>
        <v>#VALUE!</v>
      </c>
      <c r="D255" t="e">
        <f t="shared" si="12"/>
        <v>#VALUE!</v>
      </c>
      <c r="F255" s="3" t="e">
        <f t="shared" si="13"/>
        <v>#VALUE!</v>
      </c>
      <c r="K255" s="4" t="str">
        <f>IFERROR(INDEX(Лист3!$M$4:$M$54,MATCH(J255,Лист3!$A$4:$A$54,0)),"")</f>
        <v/>
      </c>
    </row>
    <row r="256" spans="1:11" ht="45" x14ac:dyDescent="0.25">
      <c r="A256" s="6"/>
      <c r="B256" s="2" t="e">
        <f t="shared" si="11"/>
        <v>#VALUE!</v>
      </c>
      <c r="C256" s="2"/>
      <c r="D256" t="e">
        <f t="shared" si="12"/>
        <v>#VALUE!</v>
      </c>
      <c r="F256" s="3" t="e">
        <f t="shared" si="13"/>
        <v>#VALUE!</v>
      </c>
      <c r="K256" s="4" t="str">
        <f>IFERROR(INDEX(Лист3!$M$4:$M$54,MATCH(J256,Лист3!$A$4:$A$54,0)),"")</f>
        <v/>
      </c>
    </row>
    <row r="257" spans="1:11" ht="45" x14ac:dyDescent="0.25">
      <c r="A257" s="6"/>
      <c r="B257" s="2" t="e">
        <f t="shared" si="11"/>
        <v>#VALUE!</v>
      </c>
      <c r="C257" s="2"/>
      <c r="D257" t="e">
        <f t="shared" si="12"/>
        <v>#VALUE!</v>
      </c>
      <c r="F257" s="3" t="e">
        <f t="shared" si="13"/>
        <v>#VALUE!</v>
      </c>
      <c r="K257" s="4" t="str">
        <f>IFERROR(INDEX(Лист3!$M$4:$M$54,MATCH(J257,Лист3!$A$4:$A$54,0)),"")</f>
        <v/>
      </c>
    </row>
    <row r="258" spans="1:11" ht="45" x14ac:dyDescent="0.25">
      <c r="A258" s="7"/>
      <c r="B258" s="2" t="e">
        <f t="shared" si="11"/>
        <v>#VALUE!</v>
      </c>
      <c r="C258" s="2"/>
      <c r="D258" t="e">
        <f t="shared" si="12"/>
        <v>#VALUE!</v>
      </c>
      <c r="F258" s="3" t="e">
        <f t="shared" ref="F258:F263" si="14">IF(MID(A258,9,3)+MID(A258,5,1),"",IF(--B258,MID(A258,6,3),""))</f>
        <v>#VALUE!</v>
      </c>
      <c r="K258" s="4" t="str">
        <f>IFERROR(INDEX(Лист3!$M$4:$M$54,MATCH(J258,Лист3!$A$4:$A$54,0)),"")</f>
        <v/>
      </c>
    </row>
    <row r="259" spans="1:11" ht="45" x14ac:dyDescent="0.25">
      <c r="A259" s="6"/>
      <c r="B259" s="2" t="e">
        <f t="shared" si="11"/>
        <v>#VALUE!</v>
      </c>
      <c r="C259" s="2"/>
      <c r="D259" t="e">
        <f t="shared" si="12"/>
        <v>#VALUE!</v>
      </c>
      <c r="F259" s="3" t="e">
        <f t="shared" si="14"/>
        <v>#VALUE!</v>
      </c>
      <c r="K259" s="4" t="str">
        <f>IFERROR(INDEX(Лист3!$M$4:$M$54,MATCH(J259,Лист3!$A$4:$A$54,0)),"")</f>
        <v/>
      </c>
    </row>
    <row r="260" spans="1:11" ht="45" x14ac:dyDescent="0.25">
      <c r="A260" s="6"/>
      <c r="B260" s="2" t="e">
        <f t="shared" si="11"/>
        <v>#VALUE!</v>
      </c>
      <c r="C260" s="2"/>
      <c r="D260" t="e">
        <f t="shared" si="12"/>
        <v>#VALUE!</v>
      </c>
      <c r="F260" s="3" t="e">
        <f>IF(MID(A260,9,3)+MID(A260,5,1),"",IF(--B260,MID(A260,6,3),""))</f>
        <v>#VALUE!</v>
      </c>
      <c r="K260" s="4" t="str">
        <f>IFERROR(INDEX(Лист3!$M$4:$M$54,MATCH(J260,Лист3!$A$4:$A$54,0)),"")</f>
        <v/>
      </c>
    </row>
    <row r="261" spans="1:11" ht="45" x14ac:dyDescent="0.25">
      <c r="A261" s="7"/>
      <c r="B261" s="2" t="e">
        <f t="shared" si="11"/>
        <v>#VALUE!</v>
      </c>
      <c r="C261" s="2"/>
      <c r="D261" t="e">
        <f t="shared" si="12"/>
        <v>#VALUE!</v>
      </c>
      <c r="F261" s="3" t="e">
        <f t="shared" si="14"/>
        <v>#VALUE!</v>
      </c>
      <c r="K261" s="4" t="str">
        <f>IFERROR(INDEX(Лист3!$M$4:$M$54,MATCH(J261,Лист3!$A$4:$A$54,0)),"")</f>
        <v/>
      </c>
    </row>
    <row r="262" spans="1:11" ht="45" x14ac:dyDescent="0.25">
      <c r="A262" s="6"/>
      <c r="B262" s="2" t="e">
        <f t="shared" si="11"/>
        <v>#VALUE!</v>
      </c>
      <c r="C262" s="2"/>
      <c r="D262" t="e">
        <f t="shared" si="12"/>
        <v>#VALUE!</v>
      </c>
      <c r="F262" s="3" t="e">
        <f t="shared" si="14"/>
        <v>#VALUE!</v>
      </c>
      <c r="K262" s="4" t="str">
        <f>IFERROR(INDEX(Лист3!$M$4:$M$54,MATCH(J262,Лист3!$A$4:$A$54,0)),"")</f>
        <v/>
      </c>
    </row>
    <row r="263" spans="1:11" ht="45" x14ac:dyDescent="0.25">
      <c r="A263" s="6"/>
      <c r="B263" s="2" t="e">
        <f t="shared" si="11"/>
        <v>#VALUE!</v>
      </c>
      <c r="C263" s="2"/>
      <c r="D263" t="e">
        <f t="shared" si="12"/>
        <v>#VALUE!</v>
      </c>
      <c r="F263" s="3" t="e">
        <f t="shared" si="14"/>
        <v>#VALUE!</v>
      </c>
      <c r="K263" s="4" t="str">
        <f>IFERROR(INDEX(Лист3!$M$4:$M$54,MATCH(J263,Лист3!$A$4:$A$54,0)),"")</f>
        <v/>
      </c>
    </row>
    <row r="264" spans="1:11" ht="45" x14ac:dyDescent="0.25">
      <c r="A264" s="7"/>
      <c r="B264" s="2" t="e">
        <f t="shared" si="11"/>
        <v>#VALUE!</v>
      </c>
      <c r="C264" s="2"/>
      <c r="D264" t="e">
        <f t="shared" si="12"/>
        <v>#VALUE!</v>
      </c>
      <c r="F264" s="3" t="e">
        <f>IF(MID(A264,9,3)+MID(A264,5,1),"",IF(--B264,MID(A264,6,3),""))</f>
        <v>#VALUE!</v>
      </c>
      <c r="K264" s="4" t="str">
        <f>IFERROR(INDEX(Лист3!$M$4:$M$54,MATCH(J264,Лист3!$A$4:$A$54,0)),"")</f>
        <v/>
      </c>
    </row>
    <row r="265" spans="1:11" x14ac:dyDescent="0.25">
      <c r="A265" s="1"/>
    </row>
    <row r="266" spans="1:11" x14ac:dyDescent="0.25">
      <c r="A266" s="1"/>
    </row>
    <row r="267" spans="1:11" x14ac:dyDescent="0.25">
      <c r="A267" s="1"/>
    </row>
    <row r="268" spans="1:11" x14ac:dyDescent="0.25">
      <c r="A268" s="1"/>
    </row>
    <row r="269" spans="1:11" x14ac:dyDescent="0.25">
      <c r="A269" s="1"/>
    </row>
    <row r="270" spans="1:11" x14ac:dyDescent="0.25">
      <c r="A270" s="1"/>
    </row>
    <row r="271" spans="1:11" x14ac:dyDescent="0.25">
      <c r="A271" s="1"/>
    </row>
    <row r="272" spans="1:1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52"/>
  <sheetViews>
    <sheetView topLeftCell="A28" workbookViewId="0">
      <selection activeCell="A152" sqref="A1:A1048576"/>
    </sheetView>
  </sheetViews>
  <sheetFormatPr defaultRowHeight="15" x14ac:dyDescent="0.25"/>
  <cols>
    <col min="1" max="1" width="43" customWidth="1"/>
    <col min="2" max="2" width="34" customWidth="1"/>
    <col min="5" max="5" width="32.140625" customWidth="1"/>
  </cols>
  <sheetData>
    <row r="1" spans="1:5" x14ac:dyDescent="0.25">
      <c r="A1" s="10"/>
      <c r="B1" s="10"/>
      <c r="C1" s="10"/>
      <c r="D1" s="10"/>
      <c r="E1" s="10"/>
    </row>
    <row r="2" spans="1:5" x14ac:dyDescent="0.25">
      <c r="A2" s="11" t="s">
        <v>924</v>
      </c>
      <c r="B2" s="12" t="s">
        <v>5</v>
      </c>
      <c r="C2" s="12" t="s">
        <v>6</v>
      </c>
      <c r="D2" s="13">
        <v>895</v>
      </c>
      <c r="E2" s="13">
        <v>895</v>
      </c>
    </row>
    <row r="3" spans="1:5" ht="30" x14ac:dyDescent="0.25">
      <c r="A3" s="11" t="s">
        <v>57</v>
      </c>
      <c r="B3" s="12" t="s">
        <v>58</v>
      </c>
      <c r="C3" s="12" t="s">
        <v>59</v>
      </c>
      <c r="D3" s="12" t="s">
        <v>60</v>
      </c>
      <c r="E3" s="13">
        <v>4</v>
      </c>
    </row>
    <row r="4" spans="1:5" x14ac:dyDescent="0.25">
      <c r="A4" s="11" t="s">
        <v>18</v>
      </c>
      <c r="B4" s="12" t="s">
        <v>19</v>
      </c>
      <c r="C4" s="12" t="s">
        <v>20</v>
      </c>
      <c r="D4" s="12" t="s">
        <v>21</v>
      </c>
      <c r="E4" s="13">
        <v>8</v>
      </c>
    </row>
    <row r="5" spans="1:5" x14ac:dyDescent="0.25">
      <c r="A5" s="11" t="s">
        <v>40</v>
      </c>
      <c r="B5" s="12"/>
      <c r="C5" s="12" t="s">
        <v>41</v>
      </c>
      <c r="D5" s="12" t="s">
        <v>42</v>
      </c>
      <c r="E5" s="13">
        <v>10</v>
      </c>
    </row>
    <row r="6" spans="1:5" ht="30" x14ac:dyDescent="0.25">
      <c r="A6" s="11" t="s">
        <v>22</v>
      </c>
      <c r="B6" s="12" t="s">
        <v>23</v>
      </c>
      <c r="C6" s="12" t="s">
        <v>24</v>
      </c>
      <c r="D6" s="12" t="s">
        <v>25</v>
      </c>
      <c r="E6" s="13">
        <v>12</v>
      </c>
    </row>
    <row r="7" spans="1:5" x14ac:dyDescent="0.25">
      <c r="A7" s="11" t="s">
        <v>26</v>
      </c>
      <c r="B7" s="12"/>
      <c r="C7" s="12" t="s">
        <v>27</v>
      </c>
      <c r="D7" s="12" t="s">
        <v>28</v>
      </c>
      <c r="E7" s="13">
        <v>16</v>
      </c>
    </row>
    <row r="8" spans="1:5" x14ac:dyDescent="0.25">
      <c r="A8" s="11" t="s">
        <v>36</v>
      </c>
      <c r="B8" s="12" t="s">
        <v>37</v>
      </c>
      <c r="C8" s="12" t="s">
        <v>38</v>
      </c>
      <c r="D8" s="12" t="s">
        <v>39</v>
      </c>
      <c r="E8" s="13">
        <v>20</v>
      </c>
    </row>
    <row r="9" spans="1:5" x14ac:dyDescent="0.25">
      <c r="A9" s="11" t="s">
        <v>32</v>
      </c>
      <c r="B9" s="12" t="s">
        <v>33</v>
      </c>
      <c r="C9" s="12" t="s">
        <v>34</v>
      </c>
      <c r="D9" s="12" t="s">
        <v>35</v>
      </c>
      <c r="E9" s="13">
        <v>24</v>
      </c>
    </row>
    <row r="10" spans="1:5" x14ac:dyDescent="0.25">
      <c r="A10" s="11" t="s">
        <v>43</v>
      </c>
      <c r="B10" s="12"/>
      <c r="C10" s="12" t="s">
        <v>44</v>
      </c>
      <c r="D10" s="12" t="s">
        <v>45</v>
      </c>
      <c r="E10" s="13">
        <v>28</v>
      </c>
    </row>
    <row r="11" spans="1:5" x14ac:dyDescent="0.25">
      <c r="A11" s="11" t="s">
        <v>14</v>
      </c>
      <c r="B11" s="12" t="s">
        <v>15</v>
      </c>
      <c r="C11" s="12" t="s">
        <v>16</v>
      </c>
      <c r="D11" s="12" t="s">
        <v>17</v>
      </c>
      <c r="E11" s="13">
        <v>31</v>
      </c>
    </row>
    <row r="12" spans="1:5" x14ac:dyDescent="0.25">
      <c r="A12" s="11" t="s">
        <v>46</v>
      </c>
      <c r="B12" s="12" t="s">
        <v>47</v>
      </c>
      <c r="C12" s="12" t="s">
        <v>48</v>
      </c>
      <c r="D12" s="12" t="s">
        <v>49</v>
      </c>
      <c r="E12" s="13">
        <v>32</v>
      </c>
    </row>
    <row r="13" spans="1:5" x14ac:dyDescent="0.25">
      <c r="A13" s="11"/>
      <c r="B13" s="12" t="s">
        <v>7</v>
      </c>
      <c r="C13" s="12" t="s">
        <v>8</v>
      </c>
      <c r="D13" s="12" t="s">
        <v>9</v>
      </c>
      <c r="E13" s="13">
        <v>36</v>
      </c>
    </row>
    <row r="14" spans="1:5" x14ac:dyDescent="0.25">
      <c r="A14" s="11" t="s">
        <v>10</v>
      </c>
      <c r="B14" s="12" t="s">
        <v>11</v>
      </c>
      <c r="C14" s="12" t="s">
        <v>12</v>
      </c>
      <c r="D14" s="12" t="s">
        <v>13</v>
      </c>
      <c r="E14" s="13">
        <v>40</v>
      </c>
    </row>
    <row r="15" spans="1:5" x14ac:dyDescent="0.25">
      <c r="A15" s="11" t="s">
        <v>61</v>
      </c>
      <c r="B15" s="12" t="s">
        <v>62</v>
      </c>
      <c r="C15" s="12" t="s">
        <v>63</v>
      </c>
      <c r="D15" s="12" t="s">
        <v>64</v>
      </c>
      <c r="E15" s="13">
        <v>44</v>
      </c>
    </row>
    <row r="16" spans="1:5" x14ac:dyDescent="0.25">
      <c r="A16" s="11" t="s">
        <v>72</v>
      </c>
      <c r="B16" s="12" t="s">
        <v>73</v>
      </c>
      <c r="C16" s="12" t="s">
        <v>74</v>
      </c>
      <c r="D16" s="12" t="s">
        <v>75</v>
      </c>
      <c r="E16" s="13">
        <v>48</v>
      </c>
    </row>
    <row r="17" spans="1:5" x14ac:dyDescent="0.25">
      <c r="A17" s="11" t="s">
        <v>65</v>
      </c>
      <c r="B17" s="12" t="s">
        <v>66</v>
      </c>
      <c r="C17" s="12" t="s">
        <v>67</v>
      </c>
      <c r="D17" s="12" t="s">
        <v>68</v>
      </c>
      <c r="E17" s="13">
        <v>50</v>
      </c>
    </row>
    <row r="18" spans="1:5" x14ac:dyDescent="0.25">
      <c r="A18" s="11" t="s">
        <v>50</v>
      </c>
      <c r="B18" s="12" t="s">
        <v>51</v>
      </c>
      <c r="C18" s="12" t="s">
        <v>52</v>
      </c>
      <c r="D18" s="12" t="s">
        <v>53</v>
      </c>
      <c r="E18" s="13">
        <v>51</v>
      </c>
    </row>
    <row r="19" spans="1:5" x14ac:dyDescent="0.25">
      <c r="A19" s="11" t="s">
        <v>69</v>
      </c>
      <c r="B19" s="12"/>
      <c r="C19" s="12" t="s">
        <v>70</v>
      </c>
      <c r="D19" s="12" t="s">
        <v>71</v>
      </c>
      <c r="E19" s="13">
        <v>52</v>
      </c>
    </row>
    <row r="20" spans="1:5" x14ac:dyDescent="0.25">
      <c r="A20" s="11" t="s">
        <v>83</v>
      </c>
      <c r="B20" s="12" t="s">
        <v>84</v>
      </c>
      <c r="C20" s="12" t="s">
        <v>85</v>
      </c>
      <c r="D20" s="12" t="s">
        <v>86</v>
      </c>
      <c r="E20" s="13">
        <v>56</v>
      </c>
    </row>
    <row r="21" spans="1:5" x14ac:dyDescent="0.25">
      <c r="A21" s="11" t="s">
        <v>91</v>
      </c>
      <c r="B21" s="12"/>
      <c r="C21" s="12" t="s">
        <v>92</v>
      </c>
      <c r="D21" s="12" t="s">
        <v>93</v>
      </c>
      <c r="E21" s="13">
        <v>60</v>
      </c>
    </row>
    <row r="22" spans="1:5" x14ac:dyDescent="0.25">
      <c r="A22" s="11" t="s">
        <v>129</v>
      </c>
      <c r="B22" s="12" t="s">
        <v>130</v>
      </c>
      <c r="C22" s="12" t="s">
        <v>131</v>
      </c>
      <c r="D22" s="12" t="s">
        <v>132</v>
      </c>
      <c r="E22" s="13">
        <v>64</v>
      </c>
    </row>
    <row r="23" spans="1:5" ht="30" x14ac:dyDescent="0.25">
      <c r="A23" s="11" t="s">
        <v>98</v>
      </c>
      <c r="B23" s="12" t="s">
        <v>99</v>
      </c>
      <c r="C23" s="12" t="s">
        <v>100</v>
      </c>
      <c r="D23" s="12" t="s">
        <v>101</v>
      </c>
      <c r="E23" s="13">
        <v>68</v>
      </c>
    </row>
    <row r="24" spans="1:5" x14ac:dyDescent="0.25">
      <c r="A24" s="11" t="s">
        <v>105</v>
      </c>
      <c r="B24" s="12"/>
      <c r="C24" s="12" t="s">
        <v>106</v>
      </c>
      <c r="D24" s="12" t="s">
        <v>107</v>
      </c>
      <c r="E24" s="13">
        <v>70</v>
      </c>
    </row>
    <row r="25" spans="1:5" x14ac:dyDescent="0.25">
      <c r="A25" s="11" t="s">
        <v>108</v>
      </c>
      <c r="B25" s="12" t="s">
        <v>109</v>
      </c>
      <c r="C25" s="12" t="s">
        <v>110</v>
      </c>
      <c r="D25" s="12" t="s">
        <v>111</v>
      </c>
      <c r="E25" s="13">
        <v>72</v>
      </c>
    </row>
    <row r="26" spans="1:5" x14ac:dyDescent="0.25">
      <c r="A26" s="11" t="s">
        <v>567</v>
      </c>
      <c r="B26" s="12"/>
      <c r="C26" s="12" t="s">
        <v>568</v>
      </c>
      <c r="D26" s="12" t="s">
        <v>569</v>
      </c>
      <c r="E26" s="13">
        <v>74</v>
      </c>
    </row>
    <row r="27" spans="1:5" ht="30" x14ac:dyDescent="0.25">
      <c r="A27" s="11" t="s">
        <v>112</v>
      </c>
      <c r="B27" s="12" t="s">
        <v>113</v>
      </c>
      <c r="C27" s="12" t="s">
        <v>114</v>
      </c>
      <c r="D27" s="12" t="s">
        <v>115</v>
      </c>
      <c r="E27" s="13">
        <v>76</v>
      </c>
    </row>
    <row r="28" spans="1:5" x14ac:dyDescent="0.25">
      <c r="A28" s="11" t="s">
        <v>80</v>
      </c>
      <c r="B28" s="12"/>
      <c r="C28" s="12" t="s">
        <v>81</v>
      </c>
      <c r="D28" s="12" t="s">
        <v>82</v>
      </c>
      <c r="E28" s="13">
        <v>84</v>
      </c>
    </row>
    <row r="29" spans="1:5" x14ac:dyDescent="0.25">
      <c r="A29" s="11" t="s">
        <v>116</v>
      </c>
      <c r="B29" s="12"/>
      <c r="C29" s="12" t="s">
        <v>117</v>
      </c>
      <c r="D29" s="12" t="s">
        <v>118</v>
      </c>
      <c r="E29" s="13">
        <v>86</v>
      </c>
    </row>
    <row r="30" spans="1:5" x14ac:dyDescent="0.25">
      <c r="A30" s="11" t="s">
        <v>723</v>
      </c>
      <c r="B30" s="12"/>
      <c r="C30" s="12" t="s">
        <v>724</v>
      </c>
      <c r="D30" s="12" t="s">
        <v>725</v>
      </c>
      <c r="E30" s="13">
        <v>90</v>
      </c>
    </row>
    <row r="31" spans="1:5" x14ac:dyDescent="0.25">
      <c r="A31" s="11" t="s">
        <v>144</v>
      </c>
      <c r="B31" s="12" t="s">
        <v>145</v>
      </c>
      <c r="C31" s="12" t="s">
        <v>146</v>
      </c>
      <c r="D31" s="12" t="s">
        <v>147</v>
      </c>
      <c r="E31" s="13">
        <v>92</v>
      </c>
    </row>
    <row r="32" spans="1:5" x14ac:dyDescent="0.25">
      <c r="A32" s="11" t="s">
        <v>119</v>
      </c>
      <c r="B32" s="12"/>
      <c r="C32" s="12" t="s">
        <v>120</v>
      </c>
      <c r="D32" s="12" t="s">
        <v>121</v>
      </c>
      <c r="E32" s="13">
        <v>96</v>
      </c>
    </row>
    <row r="33" spans="1:5" x14ac:dyDescent="0.25">
      <c r="A33" s="11" t="s">
        <v>94</v>
      </c>
      <c r="B33" s="12" t="s">
        <v>95</v>
      </c>
      <c r="C33" s="12" t="s">
        <v>96</v>
      </c>
      <c r="D33" s="12" t="s">
        <v>97</v>
      </c>
      <c r="E33" s="13">
        <v>100</v>
      </c>
    </row>
    <row r="34" spans="1:5" x14ac:dyDescent="0.25">
      <c r="A34" s="11" t="s">
        <v>505</v>
      </c>
      <c r="B34" s="12" t="s">
        <v>506</v>
      </c>
      <c r="C34" s="12" t="s">
        <v>507</v>
      </c>
      <c r="D34" s="12" t="s">
        <v>508</v>
      </c>
      <c r="E34" s="13">
        <v>104</v>
      </c>
    </row>
    <row r="35" spans="1:5" x14ac:dyDescent="0.25">
      <c r="A35" s="11" t="s">
        <v>125</v>
      </c>
      <c r="B35" s="12" t="s">
        <v>126</v>
      </c>
      <c r="C35" s="12" t="s">
        <v>127</v>
      </c>
      <c r="D35" s="12" t="s">
        <v>128</v>
      </c>
      <c r="E35" s="13">
        <v>108</v>
      </c>
    </row>
    <row r="36" spans="1:5" x14ac:dyDescent="0.25">
      <c r="A36" s="11" t="s">
        <v>76</v>
      </c>
      <c r="B36" s="12" t="s">
        <v>77</v>
      </c>
      <c r="C36" s="12" t="s">
        <v>78</v>
      </c>
      <c r="D36" s="12" t="s">
        <v>79</v>
      </c>
      <c r="E36" s="13">
        <v>112</v>
      </c>
    </row>
    <row r="37" spans="1:5" x14ac:dyDescent="0.25">
      <c r="A37" s="11" t="s">
        <v>309</v>
      </c>
      <c r="B37" s="12" t="s">
        <v>310</v>
      </c>
      <c r="C37" s="12" t="s">
        <v>311</v>
      </c>
      <c r="D37" s="12" t="s">
        <v>312</v>
      </c>
      <c r="E37" s="13">
        <v>116</v>
      </c>
    </row>
    <row r="38" spans="1:5" x14ac:dyDescent="0.25">
      <c r="A38" s="11" t="s">
        <v>313</v>
      </c>
      <c r="B38" s="12" t="s">
        <v>314</v>
      </c>
      <c r="C38" s="12" t="s">
        <v>315</v>
      </c>
      <c r="D38" s="12" t="s">
        <v>316</v>
      </c>
      <c r="E38" s="13">
        <v>120</v>
      </c>
    </row>
    <row r="39" spans="1:5" x14ac:dyDescent="0.25">
      <c r="A39" s="11" t="s">
        <v>317</v>
      </c>
      <c r="B39" s="12"/>
      <c r="C39" s="12" t="s">
        <v>318</v>
      </c>
      <c r="D39" s="12" t="s">
        <v>319</v>
      </c>
      <c r="E39" s="13">
        <v>124</v>
      </c>
    </row>
    <row r="40" spans="1:5" x14ac:dyDescent="0.25">
      <c r="A40" s="11" t="s">
        <v>301</v>
      </c>
      <c r="B40" s="12" t="s">
        <v>302</v>
      </c>
      <c r="C40" s="12" t="s">
        <v>303</v>
      </c>
      <c r="D40" s="12" t="s">
        <v>304</v>
      </c>
      <c r="E40" s="13">
        <v>132</v>
      </c>
    </row>
    <row r="41" spans="1:5" x14ac:dyDescent="0.25">
      <c r="A41" s="11" t="s">
        <v>558</v>
      </c>
      <c r="B41" s="12"/>
      <c r="C41" s="12" t="s">
        <v>559</v>
      </c>
      <c r="D41" s="12" t="s">
        <v>560</v>
      </c>
      <c r="E41" s="13">
        <v>136</v>
      </c>
    </row>
    <row r="42" spans="1:5" x14ac:dyDescent="0.25">
      <c r="A42" s="11" t="s">
        <v>844</v>
      </c>
      <c r="B42" s="12"/>
      <c r="C42" s="12" t="s">
        <v>845</v>
      </c>
      <c r="D42" s="12" t="s">
        <v>846</v>
      </c>
      <c r="E42" s="13">
        <v>140</v>
      </c>
    </row>
    <row r="43" spans="1:5" ht="45" x14ac:dyDescent="0.25">
      <c r="A43" s="11" t="s">
        <v>873</v>
      </c>
      <c r="B43" s="12" t="s">
        <v>874</v>
      </c>
      <c r="C43" s="12" t="s">
        <v>875</v>
      </c>
      <c r="D43" s="12" t="s">
        <v>876</v>
      </c>
      <c r="E43" s="13">
        <v>144</v>
      </c>
    </row>
    <row r="44" spans="1:5" x14ac:dyDescent="0.25">
      <c r="A44" s="11" t="s">
        <v>847</v>
      </c>
      <c r="B44" s="12" t="s">
        <v>848</v>
      </c>
      <c r="C44" s="12" t="s">
        <v>849</v>
      </c>
      <c r="D44" s="12" t="s">
        <v>850</v>
      </c>
      <c r="E44" s="13">
        <v>148</v>
      </c>
    </row>
    <row r="45" spans="1:5" x14ac:dyDescent="0.25">
      <c r="A45" s="11" t="s">
        <v>858</v>
      </c>
      <c r="B45" s="12" t="s">
        <v>859</v>
      </c>
      <c r="C45" s="12" t="s">
        <v>860</v>
      </c>
      <c r="D45" s="12" t="s">
        <v>861</v>
      </c>
      <c r="E45" s="13">
        <v>152</v>
      </c>
    </row>
    <row r="46" spans="1:5" x14ac:dyDescent="0.25">
      <c r="A46" s="11" t="s">
        <v>340</v>
      </c>
      <c r="B46" s="12" t="s">
        <v>341</v>
      </c>
      <c r="C46" s="12" t="s">
        <v>342</v>
      </c>
      <c r="D46" s="12" t="s">
        <v>343</v>
      </c>
      <c r="E46" s="13">
        <v>156</v>
      </c>
    </row>
    <row r="47" spans="1:5" x14ac:dyDescent="0.25">
      <c r="A47" s="11" t="s">
        <v>750</v>
      </c>
      <c r="B47" s="12"/>
      <c r="C47" s="12" t="s">
        <v>751</v>
      </c>
      <c r="D47" s="12" t="s">
        <v>752</v>
      </c>
      <c r="E47" s="13">
        <v>158</v>
      </c>
    </row>
    <row r="48" spans="1:5" x14ac:dyDescent="0.25">
      <c r="A48" s="11" t="s">
        <v>576</v>
      </c>
      <c r="B48" s="12"/>
      <c r="C48" s="12" t="s">
        <v>577</v>
      </c>
      <c r="D48" s="12" t="s">
        <v>578</v>
      </c>
      <c r="E48" s="13">
        <v>162</v>
      </c>
    </row>
    <row r="49" spans="1:5" x14ac:dyDescent="0.25">
      <c r="A49" s="11" t="s">
        <v>344</v>
      </c>
      <c r="B49" s="12"/>
      <c r="C49" s="12" t="s">
        <v>345</v>
      </c>
      <c r="D49" s="12" t="s">
        <v>346</v>
      </c>
      <c r="E49" s="13">
        <v>166</v>
      </c>
    </row>
    <row r="50" spans="1:5" x14ac:dyDescent="0.25">
      <c r="A50" s="11" t="s">
        <v>347</v>
      </c>
      <c r="B50" s="12" t="s">
        <v>348</v>
      </c>
      <c r="C50" s="12" t="s">
        <v>349</v>
      </c>
      <c r="D50" s="12" t="s">
        <v>350</v>
      </c>
      <c r="E50" s="13">
        <v>170</v>
      </c>
    </row>
    <row r="51" spans="1:5" x14ac:dyDescent="0.25">
      <c r="A51" s="11" t="s">
        <v>351</v>
      </c>
      <c r="B51" s="12" t="s">
        <v>352</v>
      </c>
      <c r="C51" s="12" t="s">
        <v>353</v>
      </c>
      <c r="D51" s="12" t="s">
        <v>354</v>
      </c>
      <c r="E51" s="13">
        <v>174</v>
      </c>
    </row>
    <row r="52" spans="1:5" x14ac:dyDescent="0.25">
      <c r="A52" s="11" t="s">
        <v>436</v>
      </c>
      <c r="B52" s="12"/>
      <c r="C52" s="12" t="s">
        <v>437</v>
      </c>
      <c r="D52" s="12" t="s">
        <v>438</v>
      </c>
      <c r="E52" s="13">
        <v>175</v>
      </c>
    </row>
    <row r="53" spans="1:5" x14ac:dyDescent="0.25">
      <c r="A53" s="11" t="s">
        <v>355</v>
      </c>
      <c r="B53" s="12" t="s">
        <v>356</v>
      </c>
      <c r="C53" s="12" t="s">
        <v>357</v>
      </c>
      <c r="D53" s="12" t="s">
        <v>358</v>
      </c>
      <c r="E53" s="13">
        <v>178</v>
      </c>
    </row>
    <row r="54" spans="1:5" x14ac:dyDescent="0.25">
      <c r="A54" s="11" t="s">
        <v>359</v>
      </c>
      <c r="B54" s="12"/>
      <c r="C54" s="12" t="s">
        <v>360</v>
      </c>
      <c r="D54" s="12" t="s">
        <v>361</v>
      </c>
      <c r="E54" s="13">
        <v>180</v>
      </c>
    </row>
    <row r="55" spans="1:5" x14ac:dyDescent="0.25">
      <c r="A55" s="11" t="s">
        <v>561</v>
      </c>
      <c r="B55" s="12"/>
      <c r="C55" s="12" t="s">
        <v>562</v>
      </c>
      <c r="D55" s="12" t="s">
        <v>563</v>
      </c>
      <c r="E55" s="13">
        <v>184</v>
      </c>
    </row>
    <row r="56" spans="1:5" x14ac:dyDescent="0.25">
      <c r="A56" s="11" t="s">
        <v>370</v>
      </c>
      <c r="B56" s="12" t="s">
        <v>371</v>
      </c>
      <c r="C56" s="12" t="s">
        <v>372</v>
      </c>
      <c r="D56" s="12" t="s">
        <v>373</v>
      </c>
      <c r="E56" s="13">
        <v>188</v>
      </c>
    </row>
    <row r="57" spans="1:5" x14ac:dyDescent="0.25">
      <c r="A57" s="11" t="s">
        <v>840</v>
      </c>
      <c r="B57" s="12" t="s">
        <v>841</v>
      </c>
      <c r="C57" s="12" t="s">
        <v>842</v>
      </c>
      <c r="D57" s="12" t="s">
        <v>843</v>
      </c>
      <c r="E57" s="13">
        <v>191</v>
      </c>
    </row>
    <row r="58" spans="1:5" x14ac:dyDescent="0.25">
      <c r="A58" s="11" t="s">
        <v>378</v>
      </c>
      <c r="B58" s="12" t="s">
        <v>379</v>
      </c>
      <c r="C58" s="12" t="s">
        <v>380</v>
      </c>
      <c r="D58" s="12" t="s">
        <v>381</v>
      </c>
      <c r="E58" s="13">
        <v>192</v>
      </c>
    </row>
    <row r="59" spans="1:5" x14ac:dyDescent="0.25">
      <c r="A59" s="11" t="s">
        <v>328</v>
      </c>
      <c r="B59" s="12" t="s">
        <v>329</v>
      </c>
      <c r="C59" s="12" t="s">
        <v>330</v>
      </c>
      <c r="D59" s="12" t="s">
        <v>331</v>
      </c>
      <c r="E59" s="13">
        <v>196</v>
      </c>
    </row>
    <row r="60" spans="1:5" x14ac:dyDescent="0.25">
      <c r="A60" s="11" t="s">
        <v>854</v>
      </c>
      <c r="B60" s="12" t="s">
        <v>855</v>
      </c>
      <c r="C60" s="12" t="s">
        <v>856</v>
      </c>
      <c r="D60" s="12" t="s">
        <v>857</v>
      </c>
      <c r="E60" s="13">
        <v>203</v>
      </c>
    </row>
    <row r="61" spans="1:5" x14ac:dyDescent="0.25">
      <c r="A61" s="11" t="s">
        <v>87</v>
      </c>
      <c r="B61" s="12" t="s">
        <v>88</v>
      </c>
      <c r="C61" s="12" t="s">
        <v>89</v>
      </c>
      <c r="D61" s="12" t="s">
        <v>90</v>
      </c>
      <c r="E61" s="13">
        <v>204</v>
      </c>
    </row>
    <row r="62" spans="1:5" x14ac:dyDescent="0.25">
      <c r="A62" s="11" t="s">
        <v>225</v>
      </c>
      <c r="B62" s="12" t="s">
        <v>226</v>
      </c>
      <c r="C62" s="12" t="s">
        <v>227</v>
      </c>
      <c r="D62" s="12" t="s">
        <v>228</v>
      </c>
      <c r="E62" s="13">
        <v>208</v>
      </c>
    </row>
    <row r="63" spans="1:5" x14ac:dyDescent="0.25">
      <c r="A63" s="11" t="s">
        <v>236</v>
      </c>
      <c r="B63" s="12" t="s">
        <v>237</v>
      </c>
      <c r="C63" s="12" t="s">
        <v>238</v>
      </c>
      <c r="D63" s="12" t="s">
        <v>239</v>
      </c>
      <c r="E63" s="13">
        <v>212</v>
      </c>
    </row>
    <row r="64" spans="1:5" x14ac:dyDescent="0.25">
      <c r="A64" s="11" t="s">
        <v>240</v>
      </c>
      <c r="B64" s="12"/>
      <c r="C64" s="12" t="s">
        <v>241</v>
      </c>
      <c r="D64" s="12" t="s">
        <v>242</v>
      </c>
      <c r="E64" s="13">
        <v>214</v>
      </c>
    </row>
    <row r="65" spans="1:5" x14ac:dyDescent="0.25">
      <c r="A65" s="11" t="s">
        <v>877</v>
      </c>
      <c r="B65" s="12" t="s">
        <v>878</v>
      </c>
      <c r="C65" s="12" t="s">
        <v>879</v>
      </c>
      <c r="D65" s="12" t="s">
        <v>880</v>
      </c>
      <c r="E65" s="13">
        <v>218</v>
      </c>
    </row>
    <row r="66" spans="1:5" x14ac:dyDescent="0.25">
      <c r="A66" s="11" t="s">
        <v>888</v>
      </c>
      <c r="B66" s="12" t="s">
        <v>889</v>
      </c>
      <c r="C66" s="12" t="s">
        <v>890</v>
      </c>
      <c r="D66" s="12" t="s">
        <v>891</v>
      </c>
      <c r="E66" s="13">
        <v>222</v>
      </c>
    </row>
    <row r="67" spans="1:5" ht="30" x14ac:dyDescent="0.25">
      <c r="A67" s="11" t="s">
        <v>881</v>
      </c>
      <c r="B67" s="12" t="s">
        <v>882</v>
      </c>
      <c r="C67" s="12" t="s">
        <v>883</v>
      </c>
      <c r="D67" s="12" t="s">
        <v>884</v>
      </c>
      <c r="E67" s="13">
        <v>226</v>
      </c>
    </row>
    <row r="68" spans="1:5" ht="30" x14ac:dyDescent="0.25">
      <c r="A68" s="11" t="s">
        <v>899</v>
      </c>
      <c r="B68" s="12" t="s">
        <v>900</v>
      </c>
      <c r="C68" s="12" t="s">
        <v>901</v>
      </c>
      <c r="D68" s="12" t="s">
        <v>902</v>
      </c>
      <c r="E68" s="13">
        <v>231</v>
      </c>
    </row>
    <row r="69" spans="1:5" x14ac:dyDescent="0.25">
      <c r="A69" s="11" t="s">
        <v>892</v>
      </c>
      <c r="B69" s="12"/>
      <c r="C69" s="12" t="s">
        <v>893</v>
      </c>
      <c r="D69" s="12" t="s">
        <v>894</v>
      </c>
      <c r="E69" s="13">
        <v>232</v>
      </c>
    </row>
    <row r="70" spans="1:5" x14ac:dyDescent="0.25">
      <c r="A70" s="11" t="s">
        <v>895</v>
      </c>
      <c r="B70" s="12" t="s">
        <v>896</v>
      </c>
      <c r="C70" s="12" t="s">
        <v>897</v>
      </c>
      <c r="D70" s="12" t="s">
        <v>898</v>
      </c>
      <c r="E70" s="13">
        <v>233</v>
      </c>
    </row>
    <row r="71" spans="1:5" x14ac:dyDescent="0.25">
      <c r="A71" s="11" t="s">
        <v>809</v>
      </c>
      <c r="B71" s="12"/>
      <c r="C71" s="12" t="s">
        <v>810</v>
      </c>
      <c r="D71" s="12" t="s">
        <v>811</v>
      </c>
      <c r="E71" s="13">
        <v>234</v>
      </c>
    </row>
    <row r="72" spans="1:5" x14ac:dyDescent="0.25">
      <c r="A72" s="11" t="s">
        <v>824</v>
      </c>
      <c r="B72" s="12"/>
      <c r="C72" s="12" t="s">
        <v>825</v>
      </c>
      <c r="D72" s="12" t="s">
        <v>826</v>
      </c>
      <c r="E72" s="13">
        <v>238</v>
      </c>
    </row>
    <row r="73" spans="1:5" x14ac:dyDescent="0.25">
      <c r="A73" s="11" t="s">
        <v>907</v>
      </c>
      <c r="B73" s="12"/>
      <c r="C73" s="12" t="s">
        <v>908</v>
      </c>
      <c r="D73" s="12" t="s">
        <v>909</v>
      </c>
      <c r="E73" s="13">
        <v>239</v>
      </c>
    </row>
    <row r="74" spans="1:5" x14ac:dyDescent="0.25">
      <c r="A74" s="11" t="s">
        <v>812</v>
      </c>
      <c r="B74" s="12" t="s">
        <v>813</v>
      </c>
      <c r="C74" s="12" t="s">
        <v>814</v>
      </c>
      <c r="D74" s="12" t="s">
        <v>815</v>
      </c>
      <c r="E74" s="13">
        <v>242</v>
      </c>
    </row>
    <row r="75" spans="1:5" x14ac:dyDescent="0.25">
      <c r="A75" s="11" t="s">
        <v>820</v>
      </c>
      <c r="B75" s="12" t="s">
        <v>821</v>
      </c>
      <c r="C75" s="12" t="s">
        <v>822</v>
      </c>
      <c r="D75" s="12" t="s">
        <v>823</v>
      </c>
      <c r="E75" s="13">
        <v>246</v>
      </c>
    </row>
    <row r="76" spans="1:5" x14ac:dyDescent="0.25">
      <c r="A76" s="11" t="s">
        <v>885</v>
      </c>
      <c r="B76" s="12"/>
      <c r="C76" s="12" t="s">
        <v>886</v>
      </c>
      <c r="D76" s="12" t="s">
        <v>887</v>
      </c>
      <c r="E76" s="13">
        <v>248</v>
      </c>
    </row>
    <row r="77" spans="1:5" x14ac:dyDescent="0.25">
      <c r="A77" s="11" t="s">
        <v>827</v>
      </c>
      <c r="B77" s="12" t="s">
        <v>828</v>
      </c>
      <c r="C77" s="12" t="s">
        <v>829</v>
      </c>
      <c r="D77" s="12" t="s">
        <v>830</v>
      </c>
      <c r="E77" s="13">
        <v>250</v>
      </c>
    </row>
    <row r="78" spans="1:5" x14ac:dyDescent="0.25">
      <c r="A78" s="11" t="s">
        <v>831</v>
      </c>
      <c r="B78" s="12"/>
      <c r="C78" s="12" t="s">
        <v>832</v>
      </c>
      <c r="D78" s="12" t="s">
        <v>833</v>
      </c>
      <c r="E78" s="13">
        <v>254</v>
      </c>
    </row>
    <row r="79" spans="1:5" x14ac:dyDescent="0.25">
      <c r="A79" s="11" t="s">
        <v>834</v>
      </c>
      <c r="B79" s="12"/>
      <c r="C79" s="12" t="s">
        <v>835</v>
      </c>
      <c r="D79" s="12" t="s">
        <v>836</v>
      </c>
      <c r="E79" s="13">
        <v>258</v>
      </c>
    </row>
    <row r="80" spans="1:5" x14ac:dyDescent="0.25">
      <c r="A80" s="11" t="s">
        <v>837</v>
      </c>
      <c r="B80" s="12"/>
      <c r="C80" s="12" t="s">
        <v>838</v>
      </c>
      <c r="D80" s="12" t="s">
        <v>839</v>
      </c>
      <c r="E80" s="13">
        <v>260</v>
      </c>
    </row>
    <row r="81" spans="1:5" x14ac:dyDescent="0.25">
      <c r="A81" s="11" t="s">
        <v>232</v>
      </c>
      <c r="B81" s="12" t="s">
        <v>233</v>
      </c>
      <c r="C81" s="12" t="s">
        <v>234</v>
      </c>
      <c r="D81" s="12" t="s">
        <v>235</v>
      </c>
      <c r="E81" s="13">
        <v>262</v>
      </c>
    </row>
    <row r="82" spans="1:5" x14ac:dyDescent="0.25">
      <c r="A82" s="11" t="s">
        <v>156</v>
      </c>
      <c r="B82" s="12" t="s">
        <v>157</v>
      </c>
      <c r="C82" s="12" t="s">
        <v>158</v>
      </c>
      <c r="D82" s="12" t="s">
        <v>159</v>
      </c>
      <c r="E82" s="13">
        <v>266</v>
      </c>
    </row>
    <row r="83" spans="1:5" x14ac:dyDescent="0.25">
      <c r="A83" s="11" t="s">
        <v>219</v>
      </c>
      <c r="B83" s="12"/>
      <c r="C83" s="12" t="s">
        <v>220</v>
      </c>
      <c r="D83" s="12" t="s">
        <v>221</v>
      </c>
      <c r="E83" s="13">
        <v>268</v>
      </c>
    </row>
    <row r="84" spans="1:5" x14ac:dyDescent="0.25">
      <c r="A84" s="11" t="s">
        <v>168</v>
      </c>
      <c r="B84" s="12" t="s">
        <v>169</v>
      </c>
      <c r="C84" s="12" t="s">
        <v>170</v>
      </c>
      <c r="D84" s="12" t="s">
        <v>171</v>
      </c>
      <c r="E84" s="13">
        <v>270</v>
      </c>
    </row>
    <row r="85" spans="1:5" x14ac:dyDescent="0.25">
      <c r="A85" s="11" t="s">
        <v>590</v>
      </c>
      <c r="B85" s="12" t="s">
        <v>591</v>
      </c>
      <c r="C85" s="12" t="s">
        <v>592</v>
      </c>
      <c r="D85" s="12" t="s">
        <v>593</v>
      </c>
      <c r="E85" s="13">
        <v>275</v>
      </c>
    </row>
    <row r="86" spans="1:5" ht="30" x14ac:dyDescent="0.25">
      <c r="A86" s="11" t="s">
        <v>191</v>
      </c>
      <c r="B86" s="12" t="s">
        <v>192</v>
      </c>
      <c r="C86" s="12" t="s">
        <v>193</v>
      </c>
      <c r="D86" s="12" t="s">
        <v>194</v>
      </c>
      <c r="E86" s="13">
        <v>276</v>
      </c>
    </row>
    <row r="87" spans="1:5" x14ac:dyDescent="0.25">
      <c r="A87" s="11" t="s">
        <v>172</v>
      </c>
      <c r="B87" s="12" t="s">
        <v>173</v>
      </c>
      <c r="C87" s="12" t="s">
        <v>174</v>
      </c>
      <c r="D87" s="12" t="s">
        <v>175</v>
      </c>
      <c r="E87" s="13">
        <v>288</v>
      </c>
    </row>
    <row r="88" spans="1:5" x14ac:dyDescent="0.25">
      <c r="A88" s="11" t="s">
        <v>198</v>
      </c>
      <c r="B88" s="12"/>
      <c r="C88" s="12" t="s">
        <v>199</v>
      </c>
      <c r="D88" s="12" t="s">
        <v>200</v>
      </c>
      <c r="E88" s="13">
        <v>292</v>
      </c>
    </row>
    <row r="89" spans="1:5" x14ac:dyDescent="0.25">
      <c r="A89" s="11" t="s">
        <v>336</v>
      </c>
      <c r="B89" s="12" t="s">
        <v>337</v>
      </c>
      <c r="C89" s="12" t="s">
        <v>338</v>
      </c>
      <c r="D89" s="12" t="s">
        <v>339</v>
      </c>
      <c r="E89" s="13">
        <v>296</v>
      </c>
    </row>
    <row r="90" spans="1:5" x14ac:dyDescent="0.25">
      <c r="A90" s="11" t="s">
        <v>215</v>
      </c>
      <c r="B90" s="12" t="s">
        <v>216</v>
      </c>
      <c r="C90" s="12" t="s">
        <v>217</v>
      </c>
      <c r="D90" s="12" t="s">
        <v>218</v>
      </c>
      <c r="E90" s="13">
        <v>300</v>
      </c>
    </row>
    <row r="91" spans="1:5" x14ac:dyDescent="0.25">
      <c r="A91" s="11" t="s">
        <v>212</v>
      </c>
      <c r="B91" s="12"/>
      <c r="C91" s="12" t="s">
        <v>213</v>
      </c>
      <c r="D91" s="12" t="s">
        <v>214</v>
      </c>
      <c r="E91" s="13">
        <v>304</v>
      </c>
    </row>
    <row r="92" spans="1:5" x14ac:dyDescent="0.25">
      <c r="A92" s="11" t="s">
        <v>209</v>
      </c>
      <c r="B92" s="12"/>
      <c r="C92" s="12" t="s">
        <v>210</v>
      </c>
      <c r="D92" s="12" t="s">
        <v>211</v>
      </c>
      <c r="E92" s="13">
        <v>308</v>
      </c>
    </row>
    <row r="93" spans="1:5" x14ac:dyDescent="0.25">
      <c r="A93" s="11" t="s">
        <v>176</v>
      </c>
      <c r="B93" s="12"/>
      <c r="C93" s="12" t="s">
        <v>177</v>
      </c>
      <c r="D93" s="12" t="s">
        <v>178</v>
      </c>
      <c r="E93" s="13">
        <v>312</v>
      </c>
    </row>
    <row r="94" spans="1:5" x14ac:dyDescent="0.25">
      <c r="A94" s="11" t="s">
        <v>222</v>
      </c>
      <c r="B94" s="12"/>
      <c r="C94" s="12" t="s">
        <v>223</v>
      </c>
      <c r="D94" s="12" t="s">
        <v>224</v>
      </c>
      <c r="E94" s="13">
        <v>316</v>
      </c>
    </row>
    <row r="95" spans="1:5" x14ac:dyDescent="0.25">
      <c r="A95" s="11" t="s">
        <v>179</v>
      </c>
      <c r="B95" s="12" t="s">
        <v>180</v>
      </c>
      <c r="C95" s="12" t="s">
        <v>181</v>
      </c>
      <c r="D95" s="12" t="s">
        <v>182</v>
      </c>
      <c r="E95" s="13">
        <v>320</v>
      </c>
    </row>
    <row r="96" spans="1:5" x14ac:dyDescent="0.25">
      <c r="A96" s="11" t="s">
        <v>183</v>
      </c>
      <c r="B96" s="12" t="s">
        <v>184</v>
      </c>
      <c r="C96" s="12" t="s">
        <v>185</v>
      </c>
      <c r="D96" s="12" t="s">
        <v>186</v>
      </c>
      <c r="E96" s="13">
        <v>324</v>
      </c>
    </row>
    <row r="97" spans="1:5" x14ac:dyDescent="0.25">
      <c r="A97" s="11" t="s">
        <v>164</v>
      </c>
      <c r="B97" s="12" t="s">
        <v>165</v>
      </c>
      <c r="C97" s="12" t="s">
        <v>166</v>
      </c>
      <c r="D97" s="12" t="s">
        <v>167</v>
      </c>
      <c r="E97" s="13">
        <v>328</v>
      </c>
    </row>
    <row r="98" spans="1:5" x14ac:dyDescent="0.25">
      <c r="A98" s="11" t="s">
        <v>160</v>
      </c>
      <c r="B98" s="12" t="s">
        <v>161</v>
      </c>
      <c r="C98" s="12" t="s">
        <v>162</v>
      </c>
      <c r="D98" s="12" t="s">
        <v>163</v>
      </c>
      <c r="E98" s="13">
        <v>332</v>
      </c>
    </row>
    <row r="99" spans="1:5" x14ac:dyDescent="0.25">
      <c r="A99" s="11" t="s">
        <v>579</v>
      </c>
      <c r="B99" s="12"/>
      <c r="C99" s="12" t="s">
        <v>580</v>
      </c>
      <c r="D99" s="12" t="s">
        <v>581</v>
      </c>
      <c r="E99" s="13">
        <v>334</v>
      </c>
    </row>
    <row r="100" spans="1:5" x14ac:dyDescent="0.25">
      <c r="A100" s="11" t="s">
        <v>598</v>
      </c>
      <c r="B100" s="12"/>
      <c r="C100" s="12" t="s">
        <v>599</v>
      </c>
      <c r="D100" s="12" t="s">
        <v>600</v>
      </c>
      <c r="E100" s="13">
        <v>336</v>
      </c>
    </row>
    <row r="101" spans="1:5" x14ac:dyDescent="0.25">
      <c r="A101" s="11" t="s">
        <v>201</v>
      </c>
      <c r="B101" s="12" t="s">
        <v>202</v>
      </c>
      <c r="C101" s="12" t="s">
        <v>203</v>
      </c>
      <c r="D101" s="12" t="s">
        <v>204</v>
      </c>
      <c r="E101" s="13">
        <v>340</v>
      </c>
    </row>
    <row r="102" spans="1:5" ht="30" x14ac:dyDescent="0.25">
      <c r="A102" s="11" t="s">
        <v>205</v>
      </c>
      <c r="B102" s="12" t="s">
        <v>206</v>
      </c>
      <c r="C102" s="12" t="s">
        <v>207</v>
      </c>
      <c r="D102" s="12" t="s">
        <v>208</v>
      </c>
      <c r="E102" s="13">
        <v>344</v>
      </c>
    </row>
    <row r="103" spans="1:5" x14ac:dyDescent="0.25">
      <c r="A103" s="11" t="s">
        <v>137</v>
      </c>
      <c r="B103" s="12"/>
      <c r="C103" s="12" t="s">
        <v>138</v>
      </c>
      <c r="D103" s="12" t="s">
        <v>139</v>
      </c>
      <c r="E103" s="13">
        <v>348</v>
      </c>
    </row>
    <row r="104" spans="1:5" x14ac:dyDescent="0.25">
      <c r="A104" s="11" t="s">
        <v>285</v>
      </c>
      <c r="B104" s="12" t="s">
        <v>286</v>
      </c>
      <c r="C104" s="12" t="s">
        <v>287</v>
      </c>
      <c r="D104" s="12" t="s">
        <v>288</v>
      </c>
      <c r="E104" s="13">
        <v>352</v>
      </c>
    </row>
    <row r="105" spans="1:5" x14ac:dyDescent="0.25">
      <c r="A105" s="11" t="s">
        <v>262</v>
      </c>
      <c r="B105" s="12" t="s">
        <v>263</v>
      </c>
      <c r="C105" s="12" t="s">
        <v>264</v>
      </c>
      <c r="D105" s="12" t="s">
        <v>265</v>
      </c>
      <c r="E105" s="13">
        <v>356</v>
      </c>
    </row>
    <row r="106" spans="1:5" x14ac:dyDescent="0.25">
      <c r="A106" s="11" t="s">
        <v>266</v>
      </c>
      <c r="B106" s="12" t="s">
        <v>267</v>
      </c>
      <c r="C106" s="12" t="s">
        <v>268</v>
      </c>
      <c r="D106" s="12" t="s">
        <v>269</v>
      </c>
      <c r="E106" s="13">
        <v>360</v>
      </c>
    </row>
    <row r="107" spans="1:5" x14ac:dyDescent="0.25">
      <c r="A107" s="11" t="s">
        <v>278</v>
      </c>
      <c r="B107" s="12" t="s">
        <v>279</v>
      </c>
      <c r="C107" s="12" t="s">
        <v>280</v>
      </c>
      <c r="D107" s="12" t="s">
        <v>281</v>
      </c>
      <c r="E107" s="13">
        <v>364</v>
      </c>
    </row>
    <row r="108" spans="1:5" x14ac:dyDescent="0.25">
      <c r="A108" s="11" t="s">
        <v>274</v>
      </c>
      <c r="B108" s="12" t="s">
        <v>275</v>
      </c>
      <c r="C108" s="12" t="s">
        <v>276</v>
      </c>
      <c r="D108" s="12" t="s">
        <v>277</v>
      </c>
      <c r="E108" s="13">
        <v>368</v>
      </c>
    </row>
    <row r="109" spans="1:5" x14ac:dyDescent="0.25">
      <c r="A109" s="11" t="s">
        <v>282</v>
      </c>
      <c r="B109" s="12"/>
      <c r="C109" s="12" t="s">
        <v>283</v>
      </c>
      <c r="D109" s="12" t="s">
        <v>284</v>
      </c>
      <c r="E109" s="13">
        <v>372</v>
      </c>
    </row>
    <row r="110" spans="1:5" x14ac:dyDescent="0.25">
      <c r="A110" s="11" t="s">
        <v>258</v>
      </c>
      <c r="B110" s="12" t="s">
        <v>259</v>
      </c>
      <c r="C110" s="12" t="s">
        <v>260</v>
      </c>
      <c r="D110" s="12" t="s">
        <v>261</v>
      </c>
      <c r="E110" s="13">
        <v>376</v>
      </c>
    </row>
    <row r="111" spans="1:5" x14ac:dyDescent="0.25">
      <c r="A111" s="11" t="s">
        <v>293</v>
      </c>
      <c r="B111" s="12" t="s">
        <v>294</v>
      </c>
      <c r="C111" s="12" t="s">
        <v>295</v>
      </c>
      <c r="D111" s="12" t="s">
        <v>296</v>
      </c>
      <c r="E111" s="13">
        <v>380</v>
      </c>
    </row>
    <row r="112" spans="1:5" x14ac:dyDescent="0.25">
      <c r="A112" s="11" t="s">
        <v>374</v>
      </c>
      <c r="B112" s="12" t="s">
        <v>375</v>
      </c>
      <c r="C112" s="12" t="s">
        <v>376</v>
      </c>
      <c r="D112" s="12" t="s">
        <v>377</v>
      </c>
      <c r="E112" s="13">
        <v>384</v>
      </c>
    </row>
    <row r="113" spans="1:5" x14ac:dyDescent="0.25">
      <c r="A113" s="11" t="s">
        <v>918</v>
      </c>
      <c r="B113" s="12"/>
      <c r="C113" s="12" t="s">
        <v>919</v>
      </c>
      <c r="D113" s="12" t="s">
        <v>920</v>
      </c>
      <c r="E113" s="13">
        <v>388</v>
      </c>
    </row>
    <row r="114" spans="1:5" x14ac:dyDescent="0.25">
      <c r="A114" s="11" t="s">
        <v>921</v>
      </c>
      <c r="B114" s="12"/>
      <c r="C114" s="12" t="s">
        <v>922</v>
      </c>
      <c r="D114" s="12" t="s">
        <v>923</v>
      </c>
      <c r="E114" s="13">
        <v>392</v>
      </c>
    </row>
    <row r="115" spans="1:5" x14ac:dyDescent="0.25">
      <c r="A115" s="11" t="s">
        <v>305</v>
      </c>
      <c r="B115" s="12" t="s">
        <v>306</v>
      </c>
      <c r="C115" s="12" t="s">
        <v>307</v>
      </c>
      <c r="D115" s="12" t="s">
        <v>308</v>
      </c>
      <c r="E115" s="13">
        <v>398</v>
      </c>
    </row>
    <row r="116" spans="1:5" ht="30" x14ac:dyDescent="0.25">
      <c r="A116" s="11" t="s">
        <v>270</v>
      </c>
      <c r="B116" s="12" t="s">
        <v>271</v>
      </c>
      <c r="C116" s="12" t="s">
        <v>272</v>
      </c>
      <c r="D116" s="12" t="s">
        <v>273</v>
      </c>
      <c r="E116" s="13">
        <v>400</v>
      </c>
    </row>
    <row r="117" spans="1:5" x14ac:dyDescent="0.25">
      <c r="A117" s="11" t="s">
        <v>324</v>
      </c>
      <c r="B117" s="12" t="s">
        <v>325</v>
      </c>
      <c r="C117" s="12" t="s">
        <v>326</v>
      </c>
      <c r="D117" s="12" t="s">
        <v>327</v>
      </c>
      <c r="E117" s="13">
        <v>404</v>
      </c>
    </row>
    <row r="118" spans="1:5" ht="30" x14ac:dyDescent="0.25">
      <c r="A118" s="11" t="s">
        <v>362</v>
      </c>
      <c r="B118" s="12" t="s">
        <v>363</v>
      </c>
      <c r="C118" s="12" t="s">
        <v>364</v>
      </c>
      <c r="D118" s="12" t="s">
        <v>365</v>
      </c>
      <c r="E118" s="13">
        <v>408</v>
      </c>
    </row>
    <row r="119" spans="1:5" x14ac:dyDescent="0.25">
      <c r="A119" s="11" t="s">
        <v>366</v>
      </c>
      <c r="B119" s="12" t="s">
        <v>367</v>
      </c>
      <c r="C119" s="12" t="s">
        <v>368</v>
      </c>
      <c r="D119" s="12" t="s">
        <v>369</v>
      </c>
      <c r="E119" s="13">
        <v>410</v>
      </c>
    </row>
    <row r="120" spans="1:5" x14ac:dyDescent="0.25">
      <c r="A120" s="11" t="s">
        <v>382</v>
      </c>
      <c r="B120" s="12" t="s">
        <v>383</v>
      </c>
      <c r="C120" s="12" t="s">
        <v>384</v>
      </c>
      <c r="D120" s="12" t="s">
        <v>385</v>
      </c>
      <c r="E120" s="13">
        <v>414</v>
      </c>
    </row>
    <row r="121" spans="1:5" x14ac:dyDescent="0.25">
      <c r="A121" s="11" t="s">
        <v>332</v>
      </c>
      <c r="B121" s="12" t="s">
        <v>333</v>
      </c>
      <c r="C121" s="12" t="s">
        <v>334</v>
      </c>
      <c r="D121" s="12" t="s">
        <v>335</v>
      </c>
      <c r="E121" s="13">
        <v>417</v>
      </c>
    </row>
    <row r="122" spans="1:5" x14ac:dyDescent="0.25">
      <c r="A122" s="11" t="s">
        <v>389</v>
      </c>
      <c r="B122" s="12"/>
      <c r="C122" s="12" t="s">
        <v>390</v>
      </c>
      <c r="D122" s="12" t="s">
        <v>391</v>
      </c>
      <c r="E122" s="13">
        <v>418</v>
      </c>
    </row>
    <row r="123" spans="1:5" x14ac:dyDescent="0.25">
      <c r="A123" s="11" t="s">
        <v>404</v>
      </c>
      <c r="B123" s="12" t="s">
        <v>405</v>
      </c>
      <c r="C123" s="12" t="s">
        <v>406</v>
      </c>
      <c r="D123" s="12" t="s">
        <v>407</v>
      </c>
      <c r="E123" s="13">
        <v>422</v>
      </c>
    </row>
    <row r="124" spans="1:5" x14ac:dyDescent="0.25">
      <c r="A124" s="11" t="s">
        <v>396</v>
      </c>
      <c r="B124" s="12" t="s">
        <v>397</v>
      </c>
      <c r="C124" s="12" t="s">
        <v>398</v>
      </c>
      <c r="D124" s="12" t="s">
        <v>399</v>
      </c>
      <c r="E124" s="13">
        <v>426</v>
      </c>
    </row>
    <row r="125" spans="1:5" x14ac:dyDescent="0.25">
      <c r="A125" s="11" t="s">
        <v>392</v>
      </c>
      <c r="B125" s="12" t="s">
        <v>393</v>
      </c>
      <c r="C125" s="12" t="s">
        <v>394</v>
      </c>
      <c r="D125" s="12" t="s">
        <v>395</v>
      </c>
      <c r="E125" s="13">
        <v>428</v>
      </c>
    </row>
    <row r="126" spans="1:5" x14ac:dyDescent="0.25">
      <c r="A126" s="11" t="s">
        <v>400</v>
      </c>
      <c r="B126" s="12" t="s">
        <v>401</v>
      </c>
      <c r="C126" s="12" t="s">
        <v>402</v>
      </c>
      <c r="D126" s="12" t="s">
        <v>403</v>
      </c>
      <c r="E126" s="13">
        <v>430</v>
      </c>
    </row>
    <row r="127" spans="1:5" x14ac:dyDescent="0.25">
      <c r="A127" s="11" t="s">
        <v>408</v>
      </c>
      <c r="B127" s="12" t="s">
        <v>409</v>
      </c>
      <c r="C127" s="12" t="s">
        <v>410</v>
      </c>
      <c r="D127" s="12" t="s">
        <v>411</v>
      </c>
      <c r="E127" s="13">
        <v>434</v>
      </c>
    </row>
    <row r="128" spans="1:5" x14ac:dyDescent="0.25">
      <c r="A128" s="11" t="s">
        <v>416</v>
      </c>
      <c r="B128" s="12" t="s">
        <v>417</v>
      </c>
      <c r="C128" s="12" t="s">
        <v>418</v>
      </c>
      <c r="D128" s="12" t="s">
        <v>419</v>
      </c>
      <c r="E128" s="13">
        <v>438</v>
      </c>
    </row>
    <row r="129" spans="1:5" x14ac:dyDescent="0.25">
      <c r="A129" s="11" t="s">
        <v>412</v>
      </c>
      <c r="B129" s="12" t="s">
        <v>413</v>
      </c>
      <c r="C129" s="12" t="s">
        <v>414</v>
      </c>
      <c r="D129" s="12" t="s">
        <v>415</v>
      </c>
      <c r="E129" s="13">
        <v>440</v>
      </c>
    </row>
    <row r="130" spans="1:5" x14ac:dyDescent="0.25">
      <c r="A130" s="11" t="s">
        <v>420</v>
      </c>
      <c r="B130" s="12" t="s">
        <v>421</v>
      </c>
      <c r="C130" s="12" t="s">
        <v>422</v>
      </c>
      <c r="D130" s="12" t="s">
        <v>423</v>
      </c>
      <c r="E130" s="13">
        <v>442</v>
      </c>
    </row>
    <row r="131" spans="1:5" ht="30" x14ac:dyDescent="0.25">
      <c r="A131" s="11" t="s">
        <v>439</v>
      </c>
      <c r="B131" s="12" t="s">
        <v>440</v>
      </c>
      <c r="C131" s="12" t="s">
        <v>441</v>
      </c>
      <c r="D131" s="12" t="s">
        <v>442</v>
      </c>
      <c r="E131" s="13">
        <v>446</v>
      </c>
    </row>
    <row r="132" spans="1:5" x14ac:dyDescent="0.25">
      <c r="A132" s="11" t="s">
        <v>432</v>
      </c>
      <c r="B132" s="12" t="s">
        <v>433</v>
      </c>
      <c r="C132" s="12" t="s">
        <v>434</v>
      </c>
      <c r="D132" s="12" t="s">
        <v>435</v>
      </c>
      <c r="E132" s="13">
        <v>450</v>
      </c>
    </row>
    <row r="133" spans="1:5" x14ac:dyDescent="0.25">
      <c r="A133" s="11" t="s">
        <v>446</v>
      </c>
      <c r="B133" s="12" t="s">
        <v>447</v>
      </c>
      <c r="C133" s="12" t="s">
        <v>448</v>
      </c>
      <c r="D133" s="12" t="s">
        <v>449</v>
      </c>
      <c r="E133" s="13">
        <v>454</v>
      </c>
    </row>
    <row r="134" spans="1:5" x14ac:dyDescent="0.25">
      <c r="A134" s="11" t="s">
        <v>450</v>
      </c>
      <c r="B134" s="12"/>
      <c r="C134" s="12" t="s">
        <v>451</v>
      </c>
      <c r="D134" s="12" t="s">
        <v>452</v>
      </c>
      <c r="E134" s="13">
        <v>458</v>
      </c>
    </row>
    <row r="135" spans="1:5" x14ac:dyDescent="0.25">
      <c r="A135" s="11" t="s">
        <v>460</v>
      </c>
      <c r="B135" s="12" t="s">
        <v>461</v>
      </c>
      <c r="C135" s="12" t="s">
        <v>462</v>
      </c>
      <c r="D135" s="12" t="s">
        <v>463</v>
      </c>
      <c r="E135" s="13">
        <v>462</v>
      </c>
    </row>
    <row r="136" spans="1:5" x14ac:dyDescent="0.25">
      <c r="A136" s="11" t="s">
        <v>453</v>
      </c>
      <c r="B136" s="12" t="s">
        <v>454</v>
      </c>
      <c r="C136" s="12" t="s">
        <v>455</v>
      </c>
      <c r="D136" s="12" t="s">
        <v>456</v>
      </c>
      <c r="E136" s="13">
        <v>466</v>
      </c>
    </row>
    <row r="137" spans="1:5" x14ac:dyDescent="0.25">
      <c r="A137" s="11" t="s">
        <v>464</v>
      </c>
      <c r="B137" s="12" t="s">
        <v>465</v>
      </c>
      <c r="C137" s="12" t="s">
        <v>466</v>
      </c>
      <c r="D137" s="12" t="s">
        <v>467</v>
      </c>
      <c r="E137" s="13">
        <v>470</v>
      </c>
    </row>
    <row r="138" spans="1:5" x14ac:dyDescent="0.25">
      <c r="A138" s="11" t="s">
        <v>472</v>
      </c>
      <c r="B138" s="12"/>
      <c r="C138" s="12" t="s">
        <v>473</v>
      </c>
      <c r="D138" s="12" t="s">
        <v>474</v>
      </c>
      <c r="E138" s="13">
        <v>474</v>
      </c>
    </row>
    <row r="139" spans="1:5" ht="30" x14ac:dyDescent="0.25">
      <c r="A139" s="14" t="s">
        <v>428</v>
      </c>
      <c r="B139" s="12" t="s">
        <v>429</v>
      </c>
      <c r="C139" s="12" t="s">
        <v>430</v>
      </c>
      <c r="D139" s="12" t="s">
        <v>431</v>
      </c>
      <c r="E139" s="13">
        <v>478</v>
      </c>
    </row>
    <row r="140" spans="1:5" x14ac:dyDescent="0.25">
      <c r="A140" s="11" t="s">
        <v>424</v>
      </c>
      <c r="B140" s="12" t="s">
        <v>425</v>
      </c>
      <c r="C140" s="12" t="s">
        <v>426</v>
      </c>
      <c r="D140" s="12" t="s">
        <v>427</v>
      </c>
      <c r="E140" s="13">
        <v>480</v>
      </c>
    </row>
    <row r="141" spans="1:5" ht="30" x14ac:dyDescent="0.25">
      <c r="A141" s="11" t="s">
        <v>479</v>
      </c>
      <c r="B141" s="12" t="s">
        <v>480</v>
      </c>
      <c r="C141" s="12" t="s">
        <v>481</v>
      </c>
      <c r="D141" s="12" t="s">
        <v>482</v>
      </c>
      <c r="E141" s="13">
        <v>484</v>
      </c>
    </row>
    <row r="142" spans="1:5" x14ac:dyDescent="0.25">
      <c r="A142" s="11" t="s">
        <v>495</v>
      </c>
      <c r="B142" s="12" t="s">
        <v>496</v>
      </c>
      <c r="C142" s="12" t="s">
        <v>497</v>
      </c>
      <c r="D142" s="12" t="s">
        <v>498</v>
      </c>
      <c r="E142" s="13">
        <v>492</v>
      </c>
    </row>
    <row r="143" spans="1:5" x14ac:dyDescent="0.25">
      <c r="A143" s="11" t="s">
        <v>499</v>
      </c>
      <c r="B143" s="12"/>
      <c r="C143" s="12" t="s">
        <v>500</v>
      </c>
      <c r="D143" s="12" t="s">
        <v>501</v>
      </c>
      <c r="E143" s="13">
        <v>496</v>
      </c>
    </row>
    <row r="144" spans="1:5" x14ac:dyDescent="0.25">
      <c r="A144" s="11" t="s">
        <v>491</v>
      </c>
      <c r="B144" s="12" t="s">
        <v>492</v>
      </c>
      <c r="C144" s="12" t="s">
        <v>493</v>
      </c>
      <c r="D144" s="12" t="s">
        <v>494</v>
      </c>
      <c r="E144" s="13">
        <v>498</v>
      </c>
    </row>
    <row r="145" spans="1:5" x14ac:dyDescent="0.25">
      <c r="A145" s="11" t="s">
        <v>851</v>
      </c>
      <c r="B145" s="12"/>
      <c r="C145" s="12" t="s">
        <v>852</v>
      </c>
      <c r="D145" s="12" t="s">
        <v>853</v>
      </c>
      <c r="E145" s="13">
        <v>499</v>
      </c>
    </row>
    <row r="146" spans="1:5" x14ac:dyDescent="0.25">
      <c r="A146" s="11" t="s">
        <v>502</v>
      </c>
      <c r="B146" s="12"/>
      <c r="C146" s="12" t="s">
        <v>503</v>
      </c>
      <c r="D146" s="12" t="s">
        <v>504</v>
      </c>
      <c r="E146" s="13">
        <v>500</v>
      </c>
    </row>
    <row r="147" spans="1:5" x14ac:dyDescent="0.25">
      <c r="A147" s="11" t="s">
        <v>468</v>
      </c>
      <c r="B147" s="12" t="s">
        <v>469</v>
      </c>
      <c r="C147" s="12" t="s">
        <v>470</v>
      </c>
      <c r="D147" s="12" t="s">
        <v>471</v>
      </c>
      <c r="E147" s="13">
        <v>504</v>
      </c>
    </row>
    <row r="148" spans="1:5" x14ac:dyDescent="0.25">
      <c r="A148" s="11" t="s">
        <v>487</v>
      </c>
      <c r="B148" s="12" t="s">
        <v>488</v>
      </c>
      <c r="C148" s="12" t="s">
        <v>489</v>
      </c>
      <c r="D148" s="12" t="s">
        <v>490</v>
      </c>
      <c r="E148" s="13">
        <v>508</v>
      </c>
    </row>
    <row r="149" spans="1:5" x14ac:dyDescent="0.25">
      <c r="A149" s="11" t="s">
        <v>554</v>
      </c>
      <c r="B149" s="12" t="s">
        <v>555</v>
      </c>
      <c r="C149" s="12" t="s">
        <v>556</v>
      </c>
      <c r="D149" s="12" t="s">
        <v>557</v>
      </c>
      <c r="E149" s="13">
        <v>512</v>
      </c>
    </row>
    <row r="150" spans="1:5" x14ac:dyDescent="0.25">
      <c r="A150" s="11" t="s">
        <v>509</v>
      </c>
      <c r="B150" s="12" t="s">
        <v>510</v>
      </c>
      <c r="C150" s="12" t="s">
        <v>511</v>
      </c>
      <c r="D150" s="12" t="s">
        <v>512</v>
      </c>
      <c r="E150" s="13">
        <v>516</v>
      </c>
    </row>
    <row r="151" spans="1:5" x14ac:dyDescent="0.25">
      <c r="A151" s="11" t="s">
        <v>513</v>
      </c>
      <c r="B151" s="12" t="s">
        <v>514</v>
      </c>
      <c r="C151" s="12" t="s">
        <v>515</v>
      </c>
      <c r="D151" s="12" t="s">
        <v>516</v>
      </c>
      <c r="E151" s="13">
        <v>520</v>
      </c>
    </row>
    <row r="152" spans="1:5" ht="30" x14ac:dyDescent="0.25">
      <c r="A152" s="11" t="s">
        <v>517</v>
      </c>
      <c r="B152" s="12" t="s">
        <v>518</v>
      </c>
      <c r="C152" s="12" t="s">
        <v>519</v>
      </c>
      <c r="D152" s="12" t="s">
        <v>520</v>
      </c>
      <c r="E152" s="13">
        <v>524</v>
      </c>
    </row>
    <row r="153" spans="1:5" x14ac:dyDescent="0.25">
      <c r="A153" s="11" t="s">
        <v>529</v>
      </c>
      <c r="B153" s="12" t="s">
        <v>530</v>
      </c>
      <c r="C153" s="12" t="s">
        <v>531</v>
      </c>
      <c r="D153" s="12" t="s">
        <v>532</v>
      </c>
      <c r="E153" s="13">
        <v>528</v>
      </c>
    </row>
    <row r="154" spans="1:5" x14ac:dyDescent="0.25">
      <c r="A154" s="11" t="s">
        <v>386</v>
      </c>
      <c r="B154" s="12"/>
      <c r="C154" s="12" t="s">
        <v>387</v>
      </c>
      <c r="D154" s="12" t="s">
        <v>388</v>
      </c>
      <c r="E154" s="13">
        <v>531</v>
      </c>
    </row>
    <row r="155" spans="1:5" x14ac:dyDescent="0.25">
      <c r="A155" s="11" t="s">
        <v>54</v>
      </c>
      <c r="B155" s="12"/>
      <c r="C155" s="12" t="s">
        <v>55</v>
      </c>
      <c r="D155" s="12" t="s">
        <v>56</v>
      </c>
      <c r="E155" s="13">
        <v>533</v>
      </c>
    </row>
    <row r="156" spans="1:5" x14ac:dyDescent="0.25">
      <c r="A156" s="11" t="s">
        <v>677</v>
      </c>
      <c r="B156" s="12"/>
      <c r="C156" s="12" t="s">
        <v>678</v>
      </c>
      <c r="D156" s="12" t="s">
        <v>679</v>
      </c>
      <c r="E156" s="13">
        <v>534</v>
      </c>
    </row>
    <row r="157" spans="1:5" x14ac:dyDescent="0.25">
      <c r="A157" s="11" t="s">
        <v>102</v>
      </c>
      <c r="B157" s="12"/>
      <c r="C157" s="12" t="s">
        <v>103</v>
      </c>
      <c r="D157" s="12" t="s">
        <v>104</v>
      </c>
      <c r="E157" s="13">
        <v>535</v>
      </c>
    </row>
    <row r="158" spans="1:5" x14ac:dyDescent="0.25">
      <c r="A158" s="11" t="s">
        <v>544</v>
      </c>
      <c r="B158" s="12"/>
      <c r="C158" s="12" t="s">
        <v>545</v>
      </c>
      <c r="D158" s="12" t="s">
        <v>546</v>
      </c>
      <c r="E158" s="13">
        <v>540</v>
      </c>
    </row>
    <row r="159" spans="1:5" x14ac:dyDescent="0.25">
      <c r="A159" s="11" t="s">
        <v>133</v>
      </c>
      <c r="B159" s="12" t="s">
        <v>134</v>
      </c>
      <c r="C159" s="12" t="s">
        <v>135</v>
      </c>
      <c r="D159" s="12" t="s">
        <v>136</v>
      </c>
      <c r="E159" s="13">
        <v>548</v>
      </c>
    </row>
    <row r="160" spans="1:5" x14ac:dyDescent="0.25">
      <c r="A160" s="11" t="s">
        <v>541</v>
      </c>
      <c r="B160" s="12"/>
      <c r="C160" s="12" t="s">
        <v>542</v>
      </c>
      <c r="D160" s="12" t="s">
        <v>543</v>
      </c>
      <c r="E160" s="13">
        <v>554</v>
      </c>
    </row>
    <row r="161" spans="1:5" x14ac:dyDescent="0.25">
      <c r="A161" s="11" t="s">
        <v>533</v>
      </c>
      <c r="B161" s="12" t="s">
        <v>534</v>
      </c>
      <c r="C161" s="12" t="s">
        <v>535</v>
      </c>
      <c r="D161" s="12" t="s">
        <v>536</v>
      </c>
      <c r="E161" s="13">
        <v>558</v>
      </c>
    </row>
    <row r="162" spans="1:5" x14ac:dyDescent="0.25">
      <c r="A162" s="11" t="s">
        <v>521</v>
      </c>
      <c r="B162" s="12" t="s">
        <v>522</v>
      </c>
      <c r="C162" s="12" t="s">
        <v>523</v>
      </c>
      <c r="D162" s="12" t="s">
        <v>524</v>
      </c>
      <c r="E162" s="13">
        <v>562</v>
      </c>
    </row>
    <row r="163" spans="1:5" ht="30" x14ac:dyDescent="0.25">
      <c r="A163" s="11" t="s">
        <v>525</v>
      </c>
      <c r="B163" s="12" t="s">
        <v>526</v>
      </c>
      <c r="C163" s="12" t="s">
        <v>527</v>
      </c>
      <c r="D163" s="12" t="s">
        <v>528</v>
      </c>
      <c r="E163" s="13">
        <v>566</v>
      </c>
    </row>
    <row r="164" spans="1:5" x14ac:dyDescent="0.25">
      <c r="A164" s="11" t="s">
        <v>537</v>
      </c>
      <c r="B164" s="12" t="s">
        <v>538</v>
      </c>
      <c r="C164" s="12" t="s">
        <v>539</v>
      </c>
      <c r="D164" s="12" t="s">
        <v>540</v>
      </c>
      <c r="E164" s="13">
        <v>570</v>
      </c>
    </row>
    <row r="165" spans="1:5" x14ac:dyDescent="0.25">
      <c r="A165" s="11" t="s">
        <v>573</v>
      </c>
      <c r="B165" s="12"/>
      <c r="C165" s="12" t="s">
        <v>574</v>
      </c>
      <c r="D165" s="12" t="s">
        <v>575</v>
      </c>
      <c r="E165" s="13">
        <v>574</v>
      </c>
    </row>
    <row r="166" spans="1:5" x14ac:dyDescent="0.25">
      <c r="A166" s="11" t="s">
        <v>547</v>
      </c>
      <c r="B166" s="12" t="s">
        <v>548</v>
      </c>
      <c r="C166" s="12" t="s">
        <v>549</v>
      </c>
      <c r="D166" s="12" t="s">
        <v>550</v>
      </c>
      <c r="E166" s="13">
        <v>578</v>
      </c>
    </row>
    <row r="167" spans="1:5" ht="30" x14ac:dyDescent="0.25">
      <c r="A167" s="11" t="s">
        <v>663</v>
      </c>
      <c r="B167" s="12" t="s">
        <v>664</v>
      </c>
      <c r="C167" s="12" t="s">
        <v>665</v>
      </c>
      <c r="D167" s="12" t="s">
        <v>666</v>
      </c>
      <c r="E167" s="13">
        <v>580</v>
      </c>
    </row>
    <row r="168" spans="1:5" x14ac:dyDescent="0.25">
      <c r="A168" s="11" t="s">
        <v>457</v>
      </c>
      <c r="B168" s="12"/>
      <c r="C168" s="12" t="s">
        <v>458</v>
      </c>
      <c r="D168" s="12" t="s">
        <v>459</v>
      </c>
      <c r="E168" s="13">
        <v>581</v>
      </c>
    </row>
    <row r="169" spans="1:5" x14ac:dyDescent="0.25">
      <c r="A169" s="11" t="s">
        <v>483</v>
      </c>
      <c r="B169" s="12" t="s">
        <v>484</v>
      </c>
      <c r="C169" s="12" t="s">
        <v>485</v>
      </c>
      <c r="D169" s="12" t="s">
        <v>486</v>
      </c>
      <c r="E169" s="13">
        <v>583</v>
      </c>
    </row>
    <row r="170" spans="1:5" x14ac:dyDescent="0.25">
      <c r="A170" s="11" t="s">
        <v>475</v>
      </c>
      <c r="B170" s="12" t="s">
        <v>476</v>
      </c>
      <c r="C170" s="12" t="s">
        <v>477</v>
      </c>
      <c r="D170" s="12" t="s">
        <v>478</v>
      </c>
      <c r="E170" s="13">
        <v>584</v>
      </c>
    </row>
    <row r="171" spans="1:5" x14ac:dyDescent="0.25">
      <c r="A171" s="11" t="s">
        <v>586</v>
      </c>
      <c r="B171" s="12" t="s">
        <v>587</v>
      </c>
      <c r="C171" s="12" t="s">
        <v>588</v>
      </c>
      <c r="D171" s="12" t="s">
        <v>589</v>
      </c>
      <c r="E171" s="13">
        <v>585</v>
      </c>
    </row>
    <row r="172" spans="1:5" x14ac:dyDescent="0.25">
      <c r="A172" s="11" t="s">
        <v>582</v>
      </c>
      <c r="B172" s="12" t="s">
        <v>583</v>
      </c>
      <c r="C172" s="12" t="s">
        <v>584</v>
      </c>
      <c r="D172" s="12" t="s">
        <v>585</v>
      </c>
      <c r="E172" s="13">
        <v>586</v>
      </c>
    </row>
    <row r="173" spans="1:5" x14ac:dyDescent="0.25">
      <c r="A173" s="11" t="s">
        <v>594</v>
      </c>
      <c r="B173" s="12" t="s">
        <v>595</v>
      </c>
      <c r="C173" s="12" t="s">
        <v>596</v>
      </c>
      <c r="D173" s="12" t="s">
        <v>597</v>
      </c>
      <c r="E173" s="13">
        <v>591</v>
      </c>
    </row>
    <row r="174" spans="1:5" x14ac:dyDescent="0.25">
      <c r="A174" s="11" t="s">
        <v>601</v>
      </c>
      <c r="B174" s="12"/>
      <c r="C174" s="12" t="s">
        <v>602</v>
      </c>
      <c r="D174" s="12" t="s">
        <v>603</v>
      </c>
      <c r="E174" s="13">
        <v>598</v>
      </c>
    </row>
    <row r="175" spans="1:5" x14ac:dyDescent="0.25">
      <c r="A175" s="11" t="s">
        <v>604</v>
      </c>
      <c r="B175" s="12" t="s">
        <v>605</v>
      </c>
      <c r="C175" s="12" t="s">
        <v>606</v>
      </c>
      <c r="D175" s="12" t="s">
        <v>607</v>
      </c>
      <c r="E175" s="13">
        <v>600</v>
      </c>
    </row>
    <row r="176" spans="1:5" x14ac:dyDescent="0.25">
      <c r="A176" s="11" t="s">
        <v>608</v>
      </c>
      <c r="B176" s="12" t="s">
        <v>609</v>
      </c>
      <c r="C176" s="12" t="s">
        <v>610</v>
      </c>
      <c r="D176" s="12" t="s">
        <v>611</v>
      </c>
      <c r="E176" s="13">
        <v>604</v>
      </c>
    </row>
    <row r="177" spans="1:5" x14ac:dyDescent="0.25">
      <c r="A177" s="11" t="s">
        <v>816</v>
      </c>
      <c r="B177" s="12" t="s">
        <v>817</v>
      </c>
      <c r="C177" s="12" t="s">
        <v>818</v>
      </c>
      <c r="D177" s="12" t="s">
        <v>819</v>
      </c>
      <c r="E177" s="13">
        <v>608</v>
      </c>
    </row>
    <row r="178" spans="1:5" x14ac:dyDescent="0.25">
      <c r="A178" s="11" t="s">
        <v>612</v>
      </c>
      <c r="B178" s="12"/>
      <c r="C178" s="12" t="s">
        <v>613</v>
      </c>
      <c r="D178" s="12" t="s">
        <v>614</v>
      </c>
      <c r="E178" s="13">
        <v>612</v>
      </c>
    </row>
    <row r="179" spans="1:5" x14ac:dyDescent="0.25">
      <c r="A179" s="11" t="s">
        <v>615</v>
      </c>
      <c r="B179" s="12" t="s">
        <v>616</v>
      </c>
      <c r="C179" s="12" t="s">
        <v>617</v>
      </c>
      <c r="D179" s="12" t="s">
        <v>618</v>
      </c>
      <c r="E179" s="13">
        <v>616</v>
      </c>
    </row>
    <row r="180" spans="1:5" x14ac:dyDescent="0.25">
      <c r="A180" s="11" t="s">
        <v>619</v>
      </c>
      <c r="B180" s="12" t="s">
        <v>620</v>
      </c>
      <c r="C180" s="12" t="s">
        <v>621</v>
      </c>
      <c r="D180" s="12" t="s">
        <v>622</v>
      </c>
      <c r="E180" s="13">
        <v>620</v>
      </c>
    </row>
    <row r="181" spans="1:5" x14ac:dyDescent="0.25">
      <c r="A181" s="11" t="s">
        <v>187</v>
      </c>
      <c r="B181" s="12" t="s">
        <v>188</v>
      </c>
      <c r="C181" s="12" t="s">
        <v>189</v>
      </c>
      <c r="D181" s="12" t="s">
        <v>190</v>
      </c>
      <c r="E181" s="13">
        <v>624</v>
      </c>
    </row>
    <row r="182" spans="1:5" ht="30" x14ac:dyDescent="0.25">
      <c r="A182" s="11" t="s">
        <v>757</v>
      </c>
      <c r="B182" s="12" t="s">
        <v>758</v>
      </c>
      <c r="C182" s="12" t="s">
        <v>759</v>
      </c>
      <c r="D182" s="12" t="s">
        <v>760</v>
      </c>
      <c r="E182" s="13">
        <v>626</v>
      </c>
    </row>
    <row r="183" spans="1:5" x14ac:dyDescent="0.25">
      <c r="A183" s="11" t="s">
        <v>623</v>
      </c>
      <c r="B183" s="12"/>
      <c r="C183" s="12" t="s">
        <v>624</v>
      </c>
      <c r="D183" s="12" t="s">
        <v>625</v>
      </c>
      <c r="E183" s="13">
        <v>630</v>
      </c>
    </row>
    <row r="184" spans="1:5" x14ac:dyDescent="0.25">
      <c r="A184" s="11" t="s">
        <v>320</v>
      </c>
      <c r="B184" s="12" t="s">
        <v>321</v>
      </c>
      <c r="C184" s="12" t="s">
        <v>322</v>
      </c>
      <c r="D184" s="12" t="s">
        <v>323</v>
      </c>
      <c r="E184" s="13">
        <v>634</v>
      </c>
    </row>
    <row r="185" spans="1:5" x14ac:dyDescent="0.25">
      <c r="A185" s="11" t="s">
        <v>626</v>
      </c>
      <c r="B185" s="12"/>
      <c r="C185" s="12" t="s">
        <v>627</v>
      </c>
      <c r="D185" s="12" t="s">
        <v>628</v>
      </c>
      <c r="E185" s="13">
        <v>638</v>
      </c>
    </row>
    <row r="186" spans="1:5" x14ac:dyDescent="0.25">
      <c r="A186" s="11" t="s">
        <v>637</v>
      </c>
      <c r="B186" s="12"/>
      <c r="C186" s="12" t="s">
        <v>638</v>
      </c>
      <c r="D186" s="12" t="s">
        <v>639</v>
      </c>
      <c r="E186" s="13">
        <v>642</v>
      </c>
    </row>
    <row r="187" spans="1:5" x14ac:dyDescent="0.25">
      <c r="A187" s="11" t="s">
        <v>629</v>
      </c>
      <c r="B187" s="12" t="s">
        <v>630</v>
      </c>
      <c r="C187" s="12" t="s">
        <v>631</v>
      </c>
      <c r="D187" s="12" t="s">
        <v>632</v>
      </c>
      <c r="E187" s="13">
        <v>643</v>
      </c>
    </row>
    <row r="188" spans="1:5" x14ac:dyDescent="0.25">
      <c r="A188" s="11" t="s">
        <v>633</v>
      </c>
      <c r="B188" s="12" t="s">
        <v>634</v>
      </c>
      <c r="C188" s="12" t="s">
        <v>635</v>
      </c>
      <c r="D188" s="12" t="s">
        <v>636</v>
      </c>
      <c r="E188" s="13">
        <v>646</v>
      </c>
    </row>
    <row r="189" spans="1:5" x14ac:dyDescent="0.25">
      <c r="A189" s="11" t="s">
        <v>671</v>
      </c>
      <c r="B189" s="12"/>
      <c r="C189" s="12" t="s">
        <v>672</v>
      </c>
      <c r="D189" s="12" t="s">
        <v>673</v>
      </c>
      <c r="E189" s="13">
        <v>652</v>
      </c>
    </row>
    <row r="190" spans="1:5" ht="22.5" customHeight="1" x14ac:dyDescent="0.25">
      <c r="A190" s="33" t="s">
        <v>660</v>
      </c>
      <c r="B190" s="12"/>
      <c r="C190" s="12" t="s">
        <v>661</v>
      </c>
      <c r="D190" s="12" t="s">
        <v>662</v>
      </c>
      <c r="E190" s="13">
        <v>654</v>
      </c>
    </row>
    <row r="191" spans="1:5" x14ac:dyDescent="0.25">
      <c r="A191" s="11" t="s">
        <v>687</v>
      </c>
      <c r="B191" s="12"/>
      <c r="C191" s="12" t="s">
        <v>688</v>
      </c>
      <c r="D191" s="12" t="s">
        <v>689</v>
      </c>
      <c r="E191" s="13">
        <v>659</v>
      </c>
    </row>
    <row r="192" spans="1:5" x14ac:dyDescent="0.25">
      <c r="A192" s="11" t="s">
        <v>29</v>
      </c>
      <c r="B192" s="12"/>
      <c r="C192" s="12" t="s">
        <v>30</v>
      </c>
      <c r="D192" s="12" t="s">
        <v>31</v>
      </c>
      <c r="E192" s="13">
        <v>660</v>
      </c>
    </row>
    <row r="193" spans="1:5" x14ac:dyDescent="0.25">
      <c r="A193" s="11" t="s">
        <v>690</v>
      </c>
      <c r="B193" s="12"/>
      <c r="C193" s="12" t="s">
        <v>691</v>
      </c>
      <c r="D193" s="12" t="s">
        <v>692</v>
      </c>
      <c r="E193" s="13">
        <v>662</v>
      </c>
    </row>
    <row r="194" spans="1:5" x14ac:dyDescent="0.25">
      <c r="A194" s="11" t="s">
        <v>674</v>
      </c>
      <c r="B194" s="12"/>
      <c r="C194" s="12" t="s">
        <v>675</v>
      </c>
      <c r="D194" s="12" t="s">
        <v>676</v>
      </c>
      <c r="E194" s="13">
        <v>663</v>
      </c>
    </row>
    <row r="195" spans="1:5" x14ac:dyDescent="0.25">
      <c r="A195" s="11" t="s">
        <v>693</v>
      </c>
      <c r="B195" s="12"/>
      <c r="C195" s="12" t="s">
        <v>694</v>
      </c>
      <c r="D195" s="12" t="s">
        <v>695</v>
      </c>
      <c r="E195" s="13">
        <v>666</v>
      </c>
    </row>
    <row r="196" spans="1:5" x14ac:dyDescent="0.25">
      <c r="A196" s="11" t="s">
        <v>684</v>
      </c>
      <c r="B196" s="12"/>
      <c r="C196" s="12" t="s">
        <v>685</v>
      </c>
      <c r="D196" s="12" t="s">
        <v>686</v>
      </c>
      <c r="E196" s="13">
        <v>670</v>
      </c>
    </row>
    <row r="197" spans="1:5" x14ac:dyDescent="0.25">
      <c r="A197" s="11" t="s">
        <v>644</v>
      </c>
      <c r="B197" s="12" t="s">
        <v>645</v>
      </c>
      <c r="C197" s="12" t="s">
        <v>646</v>
      </c>
      <c r="D197" s="12" t="s">
        <v>647</v>
      </c>
      <c r="E197" s="13">
        <v>674</v>
      </c>
    </row>
    <row r="198" spans="1:5" ht="30" x14ac:dyDescent="0.25">
      <c r="A198" s="11" t="s">
        <v>648</v>
      </c>
      <c r="B198" s="12" t="s">
        <v>649</v>
      </c>
      <c r="C198" s="12" t="s">
        <v>650</v>
      </c>
      <c r="D198" s="12" t="s">
        <v>651</v>
      </c>
      <c r="E198" s="13">
        <v>678</v>
      </c>
    </row>
    <row r="199" spans="1:5" x14ac:dyDescent="0.25">
      <c r="A199" s="11" t="s">
        <v>652</v>
      </c>
      <c r="B199" s="12" t="s">
        <v>653</v>
      </c>
      <c r="C199" s="12" t="s">
        <v>654</v>
      </c>
      <c r="D199" s="12" t="s">
        <v>655</v>
      </c>
      <c r="E199" s="13">
        <v>682</v>
      </c>
    </row>
    <row r="200" spans="1:5" x14ac:dyDescent="0.25">
      <c r="A200" s="11" t="s">
        <v>680</v>
      </c>
      <c r="B200" s="12" t="s">
        <v>681</v>
      </c>
      <c r="C200" s="12" t="s">
        <v>682</v>
      </c>
      <c r="D200" s="12" t="s">
        <v>683</v>
      </c>
      <c r="E200" s="13">
        <v>686</v>
      </c>
    </row>
    <row r="201" spans="1:5" x14ac:dyDescent="0.25">
      <c r="A201" s="11" t="s">
        <v>696</v>
      </c>
      <c r="B201" s="12" t="s">
        <v>697</v>
      </c>
      <c r="C201" s="12" t="s">
        <v>698</v>
      </c>
      <c r="D201" s="12" t="s">
        <v>699</v>
      </c>
      <c r="E201" s="13">
        <v>688</v>
      </c>
    </row>
    <row r="202" spans="1:5" x14ac:dyDescent="0.25">
      <c r="A202" s="11" t="s">
        <v>667</v>
      </c>
      <c r="B202" s="12" t="s">
        <v>668</v>
      </c>
      <c r="C202" s="12" t="s">
        <v>669</v>
      </c>
      <c r="D202" s="12" t="s">
        <v>670</v>
      </c>
      <c r="E202" s="13">
        <v>690</v>
      </c>
    </row>
    <row r="203" spans="1:5" x14ac:dyDescent="0.25">
      <c r="A203" s="11" t="s">
        <v>738</v>
      </c>
      <c r="B203" s="12" t="s">
        <v>739</v>
      </c>
      <c r="C203" s="12" t="s">
        <v>740</v>
      </c>
      <c r="D203" s="12" t="s">
        <v>741</v>
      </c>
      <c r="E203" s="13">
        <v>694</v>
      </c>
    </row>
    <row r="204" spans="1:5" x14ac:dyDescent="0.25">
      <c r="A204" s="11" t="s">
        <v>700</v>
      </c>
      <c r="B204" s="12" t="s">
        <v>701</v>
      </c>
      <c r="C204" s="12" t="s">
        <v>702</v>
      </c>
      <c r="D204" s="12" t="s">
        <v>703</v>
      </c>
      <c r="E204" s="13">
        <v>702</v>
      </c>
    </row>
    <row r="205" spans="1:5" x14ac:dyDescent="0.25">
      <c r="A205" s="11" t="s">
        <v>707</v>
      </c>
      <c r="B205" s="12" t="s">
        <v>708</v>
      </c>
      <c r="C205" s="12" t="s">
        <v>709</v>
      </c>
      <c r="D205" s="12" t="s">
        <v>710</v>
      </c>
      <c r="E205" s="13">
        <v>703</v>
      </c>
    </row>
    <row r="206" spans="1:5" ht="30" x14ac:dyDescent="0.25">
      <c r="A206" s="11" t="s">
        <v>152</v>
      </c>
      <c r="B206" s="12" t="s">
        <v>153</v>
      </c>
      <c r="C206" s="12" t="s">
        <v>154</v>
      </c>
      <c r="D206" s="12" t="s">
        <v>155</v>
      </c>
      <c r="E206" s="13">
        <v>704</v>
      </c>
    </row>
    <row r="207" spans="1:5" x14ac:dyDescent="0.25">
      <c r="A207" s="11" t="s">
        <v>711</v>
      </c>
      <c r="B207" s="12" t="s">
        <v>712</v>
      </c>
      <c r="C207" s="12" t="s">
        <v>713</v>
      </c>
      <c r="D207" s="12" t="s">
        <v>714</v>
      </c>
      <c r="E207" s="13">
        <v>705</v>
      </c>
    </row>
    <row r="208" spans="1:5" x14ac:dyDescent="0.25">
      <c r="A208" s="11" t="s">
        <v>726</v>
      </c>
      <c r="B208" s="12" t="s">
        <v>727</v>
      </c>
      <c r="C208" s="12" t="s">
        <v>728</v>
      </c>
      <c r="D208" s="12" t="s">
        <v>729</v>
      </c>
      <c r="E208" s="13">
        <v>706</v>
      </c>
    </row>
    <row r="209" spans="1:5" x14ac:dyDescent="0.25">
      <c r="A209" s="11" t="s">
        <v>903</v>
      </c>
      <c r="B209" s="12" t="s">
        <v>904</v>
      </c>
      <c r="C209" s="12" t="s">
        <v>905</v>
      </c>
      <c r="D209" s="12" t="s">
        <v>906</v>
      </c>
      <c r="E209" s="13">
        <v>710</v>
      </c>
    </row>
    <row r="210" spans="1:5" x14ac:dyDescent="0.25">
      <c r="A210" s="11" t="s">
        <v>254</v>
      </c>
      <c r="B210" s="12" t="s">
        <v>255</v>
      </c>
      <c r="C210" s="12" t="s">
        <v>256</v>
      </c>
      <c r="D210" s="12" t="s">
        <v>257</v>
      </c>
      <c r="E210" s="13">
        <v>716</v>
      </c>
    </row>
    <row r="211" spans="1:5" x14ac:dyDescent="0.25">
      <c r="A211" s="11" t="s">
        <v>289</v>
      </c>
      <c r="B211" s="12" t="s">
        <v>290</v>
      </c>
      <c r="C211" s="12" t="s">
        <v>291</v>
      </c>
      <c r="D211" s="12" t="s">
        <v>292</v>
      </c>
      <c r="E211" s="13">
        <v>724</v>
      </c>
    </row>
    <row r="212" spans="1:5" x14ac:dyDescent="0.25">
      <c r="A212" s="11" t="s">
        <v>914</v>
      </c>
      <c r="B212" s="12" t="s">
        <v>915</v>
      </c>
      <c r="C212" s="12" t="s">
        <v>916</v>
      </c>
      <c r="D212" s="12" t="s">
        <v>917</v>
      </c>
      <c r="E212" s="13">
        <v>728</v>
      </c>
    </row>
    <row r="213" spans="1:5" x14ac:dyDescent="0.25">
      <c r="A213" s="11" t="s">
        <v>730</v>
      </c>
      <c r="B213" s="12" t="s">
        <v>731</v>
      </c>
      <c r="C213" s="12" t="s">
        <v>732</v>
      </c>
      <c r="D213" s="12" t="s">
        <v>733</v>
      </c>
      <c r="E213" s="13">
        <v>729</v>
      </c>
    </row>
    <row r="214" spans="1:5" x14ac:dyDescent="0.25">
      <c r="A214" s="11" t="s">
        <v>251</v>
      </c>
      <c r="B214" s="12"/>
      <c r="C214" s="12" t="s">
        <v>252</v>
      </c>
      <c r="D214" s="12" t="s">
        <v>253</v>
      </c>
      <c r="E214" s="13">
        <v>732</v>
      </c>
    </row>
    <row r="215" spans="1:5" x14ac:dyDescent="0.25">
      <c r="A215" s="11" t="s">
        <v>734</v>
      </c>
      <c r="B215" s="12" t="s">
        <v>735</v>
      </c>
      <c r="C215" s="12" t="s">
        <v>736</v>
      </c>
      <c r="D215" s="12" t="s">
        <v>737</v>
      </c>
      <c r="E215" s="13">
        <v>740</v>
      </c>
    </row>
    <row r="216" spans="1:5" x14ac:dyDescent="0.25">
      <c r="A216" s="11" t="s">
        <v>870</v>
      </c>
      <c r="B216" s="12"/>
      <c r="C216" s="12" t="s">
        <v>871</v>
      </c>
      <c r="D216" s="12" t="s">
        <v>872</v>
      </c>
      <c r="E216" s="13">
        <v>744</v>
      </c>
    </row>
    <row r="217" spans="1:5" x14ac:dyDescent="0.25">
      <c r="A217" s="11" t="s">
        <v>656</v>
      </c>
      <c r="B217" s="12" t="s">
        <v>657</v>
      </c>
      <c r="C217" s="12" t="s">
        <v>658</v>
      </c>
      <c r="D217" s="12" t="s">
        <v>659</v>
      </c>
      <c r="E217" s="13">
        <v>748</v>
      </c>
    </row>
    <row r="218" spans="1:5" x14ac:dyDescent="0.25">
      <c r="A218" s="11" t="s">
        <v>866</v>
      </c>
      <c r="B218" s="12" t="s">
        <v>867</v>
      </c>
      <c r="C218" s="12" t="s">
        <v>868</v>
      </c>
      <c r="D218" s="12" t="s">
        <v>869</v>
      </c>
      <c r="E218" s="13">
        <v>752</v>
      </c>
    </row>
    <row r="219" spans="1:5" x14ac:dyDescent="0.25">
      <c r="A219" s="11" t="s">
        <v>862</v>
      </c>
      <c r="B219" s="12" t="s">
        <v>863</v>
      </c>
      <c r="C219" s="12" t="s">
        <v>864</v>
      </c>
      <c r="D219" s="12" t="s">
        <v>865</v>
      </c>
      <c r="E219" s="13">
        <v>756</v>
      </c>
    </row>
    <row r="220" spans="1:5" x14ac:dyDescent="0.25">
      <c r="A220" s="11" t="s">
        <v>704</v>
      </c>
      <c r="B220" s="12"/>
      <c r="C220" s="12" t="s">
        <v>705</v>
      </c>
      <c r="D220" s="12" t="s">
        <v>706</v>
      </c>
      <c r="E220" s="13">
        <v>760</v>
      </c>
    </row>
    <row r="221" spans="1:5" x14ac:dyDescent="0.25">
      <c r="A221" s="11" t="s">
        <v>742</v>
      </c>
      <c r="B221" s="12" t="s">
        <v>743</v>
      </c>
      <c r="C221" s="12" t="s">
        <v>744</v>
      </c>
      <c r="D221" s="12" t="s">
        <v>745</v>
      </c>
      <c r="E221" s="13">
        <v>762</v>
      </c>
    </row>
    <row r="222" spans="1:5" x14ac:dyDescent="0.25">
      <c r="A222" s="11" t="s">
        <v>746</v>
      </c>
      <c r="B222" s="12" t="s">
        <v>747</v>
      </c>
      <c r="C222" s="12" t="s">
        <v>748</v>
      </c>
      <c r="D222" s="12" t="s">
        <v>749</v>
      </c>
      <c r="E222" s="13">
        <v>764</v>
      </c>
    </row>
    <row r="223" spans="1:5" x14ac:dyDescent="0.25">
      <c r="A223" s="11" t="s">
        <v>761</v>
      </c>
      <c r="B223" s="12" t="s">
        <v>762</v>
      </c>
      <c r="C223" s="12" t="s">
        <v>763</v>
      </c>
      <c r="D223" s="12" t="s">
        <v>764</v>
      </c>
      <c r="E223" s="13">
        <v>768</v>
      </c>
    </row>
    <row r="224" spans="1:5" x14ac:dyDescent="0.25">
      <c r="A224" s="11" t="s">
        <v>765</v>
      </c>
      <c r="B224" s="12"/>
      <c r="C224" s="12" t="s">
        <v>766</v>
      </c>
      <c r="D224" s="12" t="s">
        <v>767</v>
      </c>
      <c r="E224" s="13">
        <v>772</v>
      </c>
    </row>
    <row r="225" spans="1:5" x14ac:dyDescent="0.25">
      <c r="A225" s="11" t="s">
        <v>768</v>
      </c>
      <c r="B225" s="12" t="s">
        <v>769</v>
      </c>
      <c r="C225" s="12" t="s">
        <v>770</v>
      </c>
      <c r="D225" s="12" t="s">
        <v>771</v>
      </c>
      <c r="E225" s="13">
        <v>776</v>
      </c>
    </row>
    <row r="226" spans="1:5" x14ac:dyDescent="0.25">
      <c r="A226" s="11" t="s">
        <v>772</v>
      </c>
      <c r="B226" s="12" t="s">
        <v>773</v>
      </c>
      <c r="C226" s="12" t="s">
        <v>774</v>
      </c>
      <c r="D226" s="12" t="s">
        <v>775</v>
      </c>
      <c r="E226" s="13">
        <v>780</v>
      </c>
    </row>
    <row r="227" spans="1:5" x14ac:dyDescent="0.25">
      <c r="A227" s="11" t="s">
        <v>551</v>
      </c>
      <c r="B227" s="12"/>
      <c r="C227" s="12" t="s">
        <v>552</v>
      </c>
      <c r="D227" s="12" t="s">
        <v>553</v>
      </c>
      <c r="E227" s="13">
        <v>784</v>
      </c>
    </row>
    <row r="228" spans="1:5" x14ac:dyDescent="0.25">
      <c r="A228" s="11" t="s">
        <v>779</v>
      </c>
      <c r="B228" s="12" t="s">
        <v>780</v>
      </c>
      <c r="C228" s="12" t="s">
        <v>781</v>
      </c>
      <c r="D228" s="12" t="s">
        <v>782</v>
      </c>
      <c r="E228" s="13">
        <v>788</v>
      </c>
    </row>
    <row r="229" spans="1:5" x14ac:dyDescent="0.25">
      <c r="A229" s="11" t="s">
        <v>787</v>
      </c>
      <c r="B229" s="12" t="s">
        <v>788</v>
      </c>
      <c r="C229" s="12" t="s">
        <v>789</v>
      </c>
      <c r="D229" s="12" t="s">
        <v>790</v>
      </c>
      <c r="E229" s="13">
        <v>792</v>
      </c>
    </row>
    <row r="230" spans="1:5" x14ac:dyDescent="0.25">
      <c r="A230" s="11" t="s">
        <v>783</v>
      </c>
      <c r="B230" s="12" t="s">
        <v>784</v>
      </c>
      <c r="C230" s="12" t="s">
        <v>785</v>
      </c>
      <c r="D230" s="12" t="s">
        <v>786</v>
      </c>
      <c r="E230" s="13">
        <v>795</v>
      </c>
    </row>
    <row r="231" spans="1:5" x14ac:dyDescent="0.25">
      <c r="A231" s="11" t="s">
        <v>564</v>
      </c>
      <c r="B231" s="12"/>
      <c r="C231" s="12" t="s">
        <v>565</v>
      </c>
      <c r="D231" s="12" t="s">
        <v>566</v>
      </c>
      <c r="E231" s="13">
        <v>796</v>
      </c>
    </row>
    <row r="232" spans="1:5" x14ac:dyDescent="0.25">
      <c r="A232" s="11" t="s">
        <v>776</v>
      </c>
      <c r="B232" s="12"/>
      <c r="C232" s="12" t="s">
        <v>777</v>
      </c>
      <c r="D232" s="12" t="s">
        <v>778</v>
      </c>
      <c r="E232" s="13">
        <v>798</v>
      </c>
    </row>
    <row r="233" spans="1:5" x14ac:dyDescent="0.25">
      <c r="A233" s="11" t="s">
        <v>791</v>
      </c>
      <c r="B233" s="12" t="s">
        <v>792</v>
      </c>
      <c r="C233" s="12" t="s">
        <v>793</v>
      </c>
      <c r="D233" s="12" t="s">
        <v>794</v>
      </c>
      <c r="E233" s="13">
        <v>800</v>
      </c>
    </row>
    <row r="234" spans="1:5" x14ac:dyDescent="0.25">
      <c r="A234" s="11" t="s">
        <v>799</v>
      </c>
      <c r="B234" s="12"/>
      <c r="C234" s="12" t="s">
        <v>800</v>
      </c>
      <c r="D234" s="12" t="s">
        <v>801</v>
      </c>
      <c r="E234" s="13">
        <v>804</v>
      </c>
    </row>
    <row r="235" spans="1:5" ht="17.25" x14ac:dyDescent="0.25">
      <c r="A235" s="11" t="s">
        <v>443</v>
      </c>
      <c r="B235" s="12"/>
      <c r="C235" s="12" t="s">
        <v>444</v>
      </c>
      <c r="D235" s="12" t="s">
        <v>445</v>
      </c>
      <c r="E235" s="13">
        <v>807</v>
      </c>
    </row>
    <row r="236" spans="1:5" x14ac:dyDescent="0.25">
      <c r="A236" s="11" t="s">
        <v>243</v>
      </c>
      <c r="B236" s="12" t="s">
        <v>244</v>
      </c>
      <c r="C236" s="12" t="s">
        <v>245</v>
      </c>
      <c r="D236" s="12" t="s">
        <v>246</v>
      </c>
      <c r="E236" s="13">
        <v>818</v>
      </c>
    </row>
    <row r="237" spans="1:5" ht="45" x14ac:dyDescent="0.25">
      <c r="A237" s="11" t="s">
        <v>715</v>
      </c>
      <c r="B237" s="12" t="s">
        <v>716</v>
      </c>
      <c r="C237" s="12" t="s">
        <v>717</v>
      </c>
      <c r="D237" s="12" t="s">
        <v>718</v>
      </c>
      <c r="E237" s="13">
        <v>826</v>
      </c>
    </row>
    <row r="238" spans="1:5" x14ac:dyDescent="0.25">
      <c r="A238" s="11" t="s">
        <v>195</v>
      </c>
      <c r="B238" s="12"/>
      <c r="C238" s="12" t="s">
        <v>196</v>
      </c>
      <c r="D238" s="12" t="s">
        <v>197</v>
      </c>
      <c r="E238" s="13">
        <v>831</v>
      </c>
    </row>
    <row r="239" spans="1:5" x14ac:dyDescent="0.25">
      <c r="A239" s="11" t="s">
        <v>229</v>
      </c>
      <c r="B239" s="12"/>
      <c r="C239" s="12" t="s">
        <v>230</v>
      </c>
      <c r="D239" s="12" t="s">
        <v>231</v>
      </c>
      <c r="E239" s="13">
        <v>832</v>
      </c>
    </row>
    <row r="240" spans="1:5" x14ac:dyDescent="0.25">
      <c r="A240" s="11" t="s">
        <v>570</v>
      </c>
      <c r="B240" s="12"/>
      <c r="C240" s="12" t="s">
        <v>571</v>
      </c>
      <c r="D240" s="12" t="s">
        <v>572</v>
      </c>
      <c r="E240" s="13">
        <v>833</v>
      </c>
    </row>
    <row r="241" spans="1:5" ht="30" x14ac:dyDescent="0.25">
      <c r="A241" s="11" t="s">
        <v>753</v>
      </c>
      <c r="B241" s="12" t="s">
        <v>754</v>
      </c>
      <c r="C241" s="12" t="s">
        <v>755</v>
      </c>
      <c r="D241" s="12" t="s">
        <v>756</v>
      </c>
      <c r="E241" s="13">
        <v>834</v>
      </c>
    </row>
    <row r="242" spans="1:5" x14ac:dyDescent="0.25">
      <c r="A242" s="11" t="s">
        <v>719</v>
      </c>
      <c r="B242" s="12" t="s">
        <v>720</v>
      </c>
      <c r="C242" s="12" t="s">
        <v>721</v>
      </c>
      <c r="D242" s="12" t="s">
        <v>722</v>
      </c>
      <c r="E242" s="13">
        <v>840</v>
      </c>
    </row>
    <row r="243" spans="1:5" ht="30" x14ac:dyDescent="0.25">
      <c r="A243" s="11" t="s">
        <v>148</v>
      </c>
      <c r="B243" s="12" t="s">
        <v>149</v>
      </c>
      <c r="C243" s="12" t="s">
        <v>150</v>
      </c>
      <c r="D243" s="12" t="s">
        <v>151</v>
      </c>
      <c r="E243" s="13">
        <v>850</v>
      </c>
    </row>
    <row r="244" spans="1:5" x14ac:dyDescent="0.25">
      <c r="A244" s="11" t="s">
        <v>122</v>
      </c>
      <c r="B244" s="12"/>
      <c r="C244" s="12" t="s">
        <v>123</v>
      </c>
      <c r="D244" s="12" t="s">
        <v>124</v>
      </c>
      <c r="E244" s="13">
        <v>854</v>
      </c>
    </row>
    <row r="245" spans="1:5" x14ac:dyDescent="0.25">
      <c r="A245" s="11" t="s">
        <v>805</v>
      </c>
      <c r="B245" s="12" t="s">
        <v>806</v>
      </c>
      <c r="C245" s="12" t="s">
        <v>807</v>
      </c>
      <c r="D245" s="12" t="s">
        <v>808</v>
      </c>
      <c r="E245" s="13">
        <v>858</v>
      </c>
    </row>
    <row r="246" spans="1:5" x14ac:dyDescent="0.25">
      <c r="A246" s="11" t="s">
        <v>795</v>
      </c>
      <c r="B246" s="12" t="s">
        <v>796</v>
      </c>
      <c r="C246" s="12" t="s">
        <v>797</v>
      </c>
      <c r="D246" s="12" t="s">
        <v>798</v>
      </c>
      <c r="E246" s="13">
        <v>860</v>
      </c>
    </row>
    <row r="247" spans="1:5" ht="30" x14ac:dyDescent="0.25">
      <c r="A247" s="11" t="s">
        <v>140</v>
      </c>
      <c r="B247" s="12" t="s">
        <v>141</v>
      </c>
      <c r="C247" s="12" t="s">
        <v>142</v>
      </c>
      <c r="D247" s="12" t="s">
        <v>143</v>
      </c>
      <c r="E247" s="13">
        <v>862</v>
      </c>
    </row>
    <row r="248" spans="1:5" x14ac:dyDescent="0.25">
      <c r="A248" s="11" t="s">
        <v>802</v>
      </c>
      <c r="B248" s="12"/>
      <c r="C248" s="12" t="s">
        <v>803</v>
      </c>
      <c r="D248" s="12" t="s">
        <v>804</v>
      </c>
      <c r="E248" s="13">
        <v>876</v>
      </c>
    </row>
    <row r="249" spans="1:5" x14ac:dyDescent="0.25">
      <c r="A249" s="11" t="s">
        <v>640</v>
      </c>
      <c r="B249" s="12" t="s">
        <v>641</v>
      </c>
      <c r="C249" s="12" t="s">
        <v>642</v>
      </c>
      <c r="D249" s="12" t="s">
        <v>643</v>
      </c>
      <c r="E249" s="13">
        <v>882</v>
      </c>
    </row>
    <row r="250" spans="1:5" x14ac:dyDescent="0.25">
      <c r="A250" s="11" t="s">
        <v>297</v>
      </c>
      <c r="B250" s="12" t="s">
        <v>298</v>
      </c>
      <c r="C250" s="12" t="s">
        <v>299</v>
      </c>
      <c r="D250" s="12" t="s">
        <v>300</v>
      </c>
      <c r="E250" s="13">
        <v>887</v>
      </c>
    </row>
    <row r="251" spans="1:5" x14ac:dyDescent="0.25">
      <c r="A251" s="11" t="s">
        <v>247</v>
      </c>
      <c r="B251" s="12" t="s">
        <v>248</v>
      </c>
      <c r="C251" s="12" t="s">
        <v>249</v>
      </c>
      <c r="D251" s="12" t="s">
        <v>250</v>
      </c>
      <c r="E251" s="13">
        <v>894</v>
      </c>
    </row>
    <row r="252" spans="1:5" x14ac:dyDescent="0.25">
      <c r="A252" s="11" t="s">
        <v>910</v>
      </c>
      <c r="B252" s="12" t="s">
        <v>911</v>
      </c>
      <c r="C252" s="12" t="s">
        <v>912</v>
      </c>
      <c r="D252" s="12" t="s">
        <v>913</v>
      </c>
      <c r="E252" s="13">
        <v>896</v>
      </c>
    </row>
  </sheetData>
  <autoFilter ref="A2:E252">
    <sortState ref="A3:E252">
      <sortCondition ref="E2:E252"/>
    </sortState>
  </autoFilter>
  <hyperlinks>
    <hyperlink ref="A139" r:id="rId1" tooltip="Мавритания" display="https://ru.wikipedia.org/wiki/%D0%9C%D0%B0%D0%B2%D1%80%D0%B8%D1%82%D0%B0%D0%BD%D0%B8%D1%8F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Y17"/>
  <sheetViews>
    <sheetView topLeftCell="A4" workbookViewId="0">
      <selection activeCell="M7" sqref="M7"/>
    </sheetView>
  </sheetViews>
  <sheetFormatPr defaultColWidth="7.5703125" defaultRowHeight="15" x14ac:dyDescent="0.25"/>
  <cols>
    <col min="1" max="1" width="4.7109375" style="28" customWidth="1"/>
    <col min="2" max="2" width="3.85546875" style="28" customWidth="1"/>
    <col min="3" max="3" width="16.42578125" style="28" customWidth="1"/>
    <col min="4" max="4" width="7" style="28" customWidth="1"/>
    <col min="5" max="5" width="35" style="29" customWidth="1"/>
    <col min="6" max="6" width="39.28515625" style="29" customWidth="1"/>
    <col min="7" max="7" width="7.7109375" style="28" customWidth="1"/>
    <col min="8" max="8" width="10.42578125" style="28" customWidth="1"/>
    <col min="9" max="9" width="11.85546875" style="28" customWidth="1"/>
    <col min="10" max="10" width="9.85546875" style="28" customWidth="1"/>
    <col min="11" max="11" width="9.28515625" style="28" customWidth="1"/>
    <col min="12" max="12" width="8.42578125" style="28" customWidth="1"/>
    <col min="13" max="13" width="39.28515625" style="29" customWidth="1"/>
    <col min="14" max="17" width="35" style="29" customWidth="1"/>
    <col min="18" max="18" width="15.28515625" style="29" customWidth="1"/>
    <col min="19" max="19" width="10.7109375" style="28" customWidth="1"/>
    <col min="20" max="21" width="9.28515625" style="28" customWidth="1"/>
    <col min="22" max="22" width="26.7109375" style="29" customWidth="1"/>
    <col min="23" max="23" width="15.140625" style="27" customWidth="1"/>
    <col min="24" max="24" width="14.28515625" style="27" customWidth="1"/>
    <col min="25" max="16384" width="7.5703125" style="27"/>
  </cols>
  <sheetData>
    <row r="1" spans="1:25" s="18" customFormat="1" ht="23.25" customHeight="1" x14ac:dyDescent="0.25">
      <c r="A1" s="35" t="s">
        <v>928</v>
      </c>
      <c r="B1" s="35"/>
      <c r="C1" s="35"/>
      <c r="D1" s="35"/>
      <c r="E1" s="35"/>
      <c r="F1" s="35"/>
      <c r="G1" s="16"/>
      <c r="H1" s="16"/>
      <c r="I1" s="16"/>
      <c r="J1" s="16"/>
      <c r="K1" s="16"/>
      <c r="L1" s="17"/>
      <c r="M1" s="17"/>
      <c r="N1" s="17"/>
      <c r="O1" s="17"/>
      <c r="P1" s="17"/>
      <c r="Q1" s="17"/>
      <c r="R1" s="16"/>
      <c r="S1" s="16"/>
      <c r="T1" s="16"/>
      <c r="U1" s="17"/>
      <c r="V1" s="16"/>
      <c r="W1" s="16"/>
      <c r="X1" s="16"/>
    </row>
    <row r="2" spans="1:25" s="21" customFormat="1" ht="84" x14ac:dyDescent="0.25">
      <c r="A2" s="19" t="s">
        <v>929</v>
      </c>
      <c r="B2" s="19" t="s">
        <v>930</v>
      </c>
      <c r="C2" s="19" t="s">
        <v>931</v>
      </c>
      <c r="D2" s="19" t="s">
        <v>932</v>
      </c>
      <c r="E2" s="19" t="s">
        <v>933</v>
      </c>
      <c r="F2" s="19" t="s">
        <v>934</v>
      </c>
      <c r="G2" s="19" t="s">
        <v>935</v>
      </c>
      <c r="H2" s="19" t="s">
        <v>936</v>
      </c>
      <c r="I2" s="19" t="s">
        <v>937</v>
      </c>
      <c r="J2" s="19" t="s">
        <v>938</v>
      </c>
      <c r="K2" s="19" t="s">
        <v>939</v>
      </c>
      <c r="L2" s="19" t="s">
        <v>940</v>
      </c>
      <c r="M2" s="19" t="s">
        <v>941</v>
      </c>
      <c r="N2" s="19" t="s">
        <v>942</v>
      </c>
      <c r="O2" s="19" t="s">
        <v>943</v>
      </c>
      <c r="P2" s="19" t="s">
        <v>944</v>
      </c>
      <c r="Q2" s="19" t="s">
        <v>945</v>
      </c>
      <c r="R2" s="19" t="s">
        <v>946</v>
      </c>
      <c r="S2" s="19" t="s">
        <v>947</v>
      </c>
      <c r="T2" s="19" t="s">
        <v>948</v>
      </c>
      <c r="U2" s="19" t="s">
        <v>949</v>
      </c>
      <c r="V2" s="19" t="s">
        <v>950</v>
      </c>
      <c r="W2" s="19" t="s">
        <v>951</v>
      </c>
      <c r="X2" s="19" t="s">
        <v>952</v>
      </c>
      <c r="Y2" s="20"/>
    </row>
    <row r="3" spans="1:25" s="23" customFormat="1" ht="12.75" x14ac:dyDescent="0.25">
      <c r="A3" s="19" t="s">
        <v>953</v>
      </c>
      <c r="B3" s="19" t="s">
        <v>954</v>
      </c>
      <c r="C3" s="19" t="s">
        <v>955</v>
      </c>
      <c r="D3" s="19" t="s">
        <v>956</v>
      </c>
      <c r="E3" s="19" t="s">
        <v>957</v>
      </c>
      <c r="F3" s="19" t="s">
        <v>958</v>
      </c>
      <c r="G3" s="19" t="s">
        <v>959</v>
      </c>
      <c r="H3" s="19" t="s">
        <v>960</v>
      </c>
      <c r="I3" s="19" t="s">
        <v>961</v>
      </c>
      <c r="J3" s="19" t="s">
        <v>962</v>
      </c>
      <c r="K3" s="19" t="s">
        <v>963</v>
      </c>
      <c r="L3" s="19" t="s">
        <v>964</v>
      </c>
      <c r="M3" s="19" t="s">
        <v>965</v>
      </c>
      <c r="N3" s="19" t="s">
        <v>966</v>
      </c>
      <c r="O3" s="19" t="s">
        <v>967</v>
      </c>
      <c r="P3" s="19" t="s">
        <v>968</v>
      </c>
      <c r="Q3" s="19" t="s">
        <v>969</v>
      </c>
      <c r="R3" s="19" t="s">
        <v>970</v>
      </c>
      <c r="S3" s="19" t="s">
        <v>971</v>
      </c>
      <c r="T3" s="19" t="s">
        <v>972</v>
      </c>
      <c r="U3" s="19" t="s">
        <v>973</v>
      </c>
      <c r="V3" s="19" t="s">
        <v>974</v>
      </c>
      <c r="W3" s="19" t="s">
        <v>975</v>
      </c>
      <c r="X3" s="19" t="s">
        <v>976</v>
      </c>
      <c r="Y3" s="22"/>
    </row>
    <row r="4" spans="1:25" ht="42" x14ac:dyDescent="0.25">
      <c r="A4" s="24" t="s">
        <v>1009</v>
      </c>
      <c r="B4" s="24" t="s">
        <v>972</v>
      </c>
      <c r="C4" s="24" t="s">
        <v>978</v>
      </c>
      <c r="D4" s="24" t="s">
        <v>977</v>
      </c>
      <c r="E4" s="25" t="s">
        <v>1010</v>
      </c>
      <c r="F4" s="25" t="s">
        <v>1011</v>
      </c>
      <c r="G4" s="24" t="s">
        <v>953</v>
      </c>
      <c r="H4" s="24" t="s">
        <v>984</v>
      </c>
      <c r="I4" s="24" t="s">
        <v>984</v>
      </c>
      <c r="J4" s="24" t="s">
        <v>953</v>
      </c>
      <c r="K4" s="24" t="s">
        <v>1012</v>
      </c>
      <c r="L4" s="24" t="s">
        <v>1013</v>
      </c>
      <c r="M4" s="25" t="s">
        <v>1014</v>
      </c>
      <c r="N4" s="25" t="s">
        <v>1015</v>
      </c>
      <c r="O4" s="25" t="s">
        <v>1016</v>
      </c>
      <c r="P4" s="25" t="s">
        <v>986</v>
      </c>
      <c r="Q4" s="25" t="s">
        <v>979</v>
      </c>
      <c r="R4" s="25" t="s">
        <v>987</v>
      </c>
      <c r="S4" s="24" t="s">
        <v>988</v>
      </c>
      <c r="T4" s="24" t="s">
        <v>1000</v>
      </c>
      <c r="U4" s="24" t="s">
        <v>978</v>
      </c>
      <c r="V4" s="25" t="s">
        <v>1017</v>
      </c>
      <c r="W4" s="26" t="s">
        <v>1018</v>
      </c>
      <c r="X4" s="26" t="s">
        <v>980</v>
      </c>
    </row>
    <row r="5" spans="1:25" ht="94.5" x14ac:dyDescent="0.25">
      <c r="A5" s="24" t="s">
        <v>1019</v>
      </c>
      <c r="B5" s="24" t="s">
        <v>998</v>
      </c>
      <c r="C5" s="24" t="s">
        <v>978</v>
      </c>
      <c r="D5" s="24" t="s">
        <v>1009</v>
      </c>
      <c r="E5" s="25" t="s">
        <v>1020</v>
      </c>
      <c r="F5" s="25" t="s">
        <v>1021</v>
      </c>
      <c r="G5" s="24" t="s">
        <v>953</v>
      </c>
      <c r="H5" s="24" t="s">
        <v>953</v>
      </c>
      <c r="I5" s="24" t="s">
        <v>953</v>
      </c>
      <c r="J5" s="24" t="s">
        <v>953</v>
      </c>
      <c r="K5" s="24" t="s">
        <v>1022</v>
      </c>
      <c r="L5" s="24" t="s">
        <v>1023</v>
      </c>
      <c r="M5" s="25" t="s">
        <v>1024</v>
      </c>
      <c r="N5" s="25" t="s">
        <v>1025</v>
      </c>
      <c r="O5" s="25" t="s">
        <v>1026</v>
      </c>
      <c r="P5" s="25" t="s">
        <v>978</v>
      </c>
      <c r="Q5" s="25" t="s">
        <v>1027</v>
      </c>
      <c r="R5" s="25" t="s">
        <v>1028</v>
      </c>
      <c r="S5" s="24" t="s">
        <v>994</v>
      </c>
      <c r="T5" s="24" t="s">
        <v>996</v>
      </c>
      <c r="U5" s="24" t="s">
        <v>978</v>
      </c>
      <c r="V5" s="25" t="s">
        <v>1029</v>
      </c>
      <c r="W5" s="26" t="s">
        <v>1030</v>
      </c>
      <c r="X5" s="26" t="s">
        <v>1030</v>
      </c>
    </row>
    <row r="6" spans="1:25" ht="94.5" x14ac:dyDescent="0.25">
      <c r="A6" s="24" t="s">
        <v>1031</v>
      </c>
      <c r="B6" s="24" t="s">
        <v>995</v>
      </c>
      <c r="C6" s="24" t="s">
        <v>978</v>
      </c>
      <c r="D6" s="24" t="s">
        <v>1009</v>
      </c>
      <c r="E6" s="25" t="s">
        <v>1032</v>
      </c>
      <c r="F6" s="25" t="s">
        <v>1033</v>
      </c>
      <c r="G6" s="24" t="s">
        <v>953</v>
      </c>
      <c r="H6" s="24" t="s">
        <v>953</v>
      </c>
      <c r="I6" s="24" t="s">
        <v>953</v>
      </c>
      <c r="J6" s="24" t="s">
        <v>953</v>
      </c>
      <c r="K6" s="24" t="s">
        <v>1034</v>
      </c>
      <c r="L6" s="24" t="s">
        <v>1035</v>
      </c>
      <c r="M6" s="25" t="s">
        <v>1036</v>
      </c>
      <c r="N6" s="25" t="s">
        <v>1037</v>
      </c>
      <c r="O6" s="25" t="s">
        <v>1038</v>
      </c>
      <c r="P6" s="25" t="s">
        <v>978</v>
      </c>
      <c r="Q6" s="25" t="s">
        <v>1039</v>
      </c>
      <c r="R6" s="25" t="s">
        <v>1040</v>
      </c>
      <c r="S6" s="24" t="s">
        <v>1041</v>
      </c>
      <c r="T6" s="24" t="s">
        <v>1000</v>
      </c>
      <c r="U6" s="24" t="s">
        <v>978</v>
      </c>
      <c r="V6" s="25" t="s">
        <v>1042</v>
      </c>
      <c r="W6" s="26" t="s">
        <v>1030</v>
      </c>
      <c r="X6" s="26" t="s">
        <v>1030</v>
      </c>
    </row>
    <row r="7" spans="1:25" ht="94.5" x14ac:dyDescent="0.25">
      <c r="A7" s="24" t="s">
        <v>1043</v>
      </c>
      <c r="B7" s="24" t="s">
        <v>995</v>
      </c>
      <c r="C7" s="24" t="s">
        <v>978</v>
      </c>
      <c r="D7" s="24" t="s">
        <v>1009</v>
      </c>
      <c r="E7" s="25" t="s">
        <v>1044</v>
      </c>
      <c r="F7" s="25" t="s">
        <v>1045</v>
      </c>
      <c r="G7" s="24" t="s">
        <v>953</v>
      </c>
      <c r="H7" s="24" t="s">
        <v>953</v>
      </c>
      <c r="I7" s="24" t="s">
        <v>953</v>
      </c>
      <c r="J7" s="24" t="s">
        <v>953</v>
      </c>
      <c r="K7" s="24" t="s">
        <v>1046</v>
      </c>
      <c r="L7" s="24" t="s">
        <v>1047</v>
      </c>
      <c r="M7" s="25" t="s">
        <v>1048</v>
      </c>
      <c r="N7" s="25" t="s">
        <v>1049</v>
      </c>
      <c r="O7" s="25" t="s">
        <v>1050</v>
      </c>
      <c r="P7" s="25" t="s">
        <v>978</v>
      </c>
      <c r="Q7" s="25" t="s">
        <v>1027</v>
      </c>
      <c r="R7" s="25" t="s">
        <v>1051</v>
      </c>
      <c r="S7" s="24" t="s">
        <v>1052</v>
      </c>
      <c r="T7" s="24" t="s">
        <v>989</v>
      </c>
      <c r="U7" s="24" t="s">
        <v>978</v>
      </c>
      <c r="V7" s="25" t="s">
        <v>1053</v>
      </c>
      <c r="W7" s="26" t="s">
        <v>1030</v>
      </c>
      <c r="X7" s="26" t="s">
        <v>1030</v>
      </c>
    </row>
    <row r="8" spans="1:25" ht="42" x14ac:dyDescent="0.25">
      <c r="A8" s="24" t="s">
        <v>1054</v>
      </c>
      <c r="B8" s="24" t="s">
        <v>990</v>
      </c>
      <c r="C8" s="24" t="s">
        <v>978</v>
      </c>
      <c r="D8" s="24" t="s">
        <v>1009</v>
      </c>
      <c r="E8" s="25" t="s">
        <v>1055</v>
      </c>
      <c r="F8" s="25" t="s">
        <v>1056</v>
      </c>
      <c r="G8" s="24" t="s">
        <v>953</v>
      </c>
      <c r="H8" s="24" t="s">
        <v>953</v>
      </c>
      <c r="I8" s="24" t="s">
        <v>953</v>
      </c>
      <c r="J8" s="24" t="s">
        <v>953</v>
      </c>
      <c r="K8" s="24" t="s">
        <v>1057</v>
      </c>
      <c r="L8" s="24" t="s">
        <v>1013</v>
      </c>
      <c r="M8" s="25" t="s">
        <v>1014</v>
      </c>
      <c r="N8" s="25" t="s">
        <v>1058</v>
      </c>
      <c r="O8" s="25" t="s">
        <v>1059</v>
      </c>
      <c r="P8" s="25" t="s">
        <v>978</v>
      </c>
      <c r="Q8" s="25" t="s">
        <v>1039</v>
      </c>
      <c r="R8" s="25" t="s">
        <v>1040</v>
      </c>
      <c r="S8" s="24" t="s">
        <v>1060</v>
      </c>
      <c r="T8" s="24" t="s">
        <v>1061</v>
      </c>
      <c r="U8" s="24" t="s">
        <v>978</v>
      </c>
      <c r="V8" s="25" t="s">
        <v>1062</v>
      </c>
      <c r="W8" s="26" t="s">
        <v>980</v>
      </c>
      <c r="X8" s="26" t="s">
        <v>980</v>
      </c>
    </row>
    <row r="9" spans="1:25" ht="84" x14ac:dyDescent="0.25">
      <c r="A9" s="24" t="s">
        <v>1063</v>
      </c>
      <c r="B9" s="24" t="s">
        <v>982</v>
      </c>
      <c r="C9" s="24" t="s">
        <v>978</v>
      </c>
      <c r="D9" s="24" t="s">
        <v>1009</v>
      </c>
      <c r="E9" s="25" t="s">
        <v>1064</v>
      </c>
      <c r="F9" s="25" t="s">
        <v>1065</v>
      </c>
      <c r="G9" s="24" t="s">
        <v>953</v>
      </c>
      <c r="H9" s="24" t="s">
        <v>953</v>
      </c>
      <c r="I9" s="24" t="s">
        <v>953</v>
      </c>
      <c r="J9" s="24" t="s">
        <v>953</v>
      </c>
      <c r="K9" s="24" t="s">
        <v>1066</v>
      </c>
      <c r="L9" s="24" t="s">
        <v>1067</v>
      </c>
      <c r="M9" s="25" t="s">
        <v>1068</v>
      </c>
      <c r="N9" s="25" t="s">
        <v>1069</v>
      </c>
      <c r="O9" s="25" t="s">
        <v>1070</v>
      </c>
      <c r="P9" s="25" t="s">
        <v>978</v>
      </c>
      <c r="Q9" s="25" t="s">
        <v>1027</v>
      </c>
      <c r="R9" s="25" t="s">
        <v>1071</v>
      </c>
      <c r="S9" s="24" t="s">
        <v>1072</v>
      </c>
      <c r="T9" s="24" t="s">
        <v>999</v>
      </c>
      <c r="U9" s="24" t="s">
        <v>978</v>
      </c>
      <c r="V9" s="25" t="s">
        <v>1073</v>
      </c>
      <c r="W9" s="26" t="s">
        <v>1030</v>
      </c>
      <c r="X9" s="26" t="s">
        <v>1030</v>
      </c>
    </row>
    <row r="10" spans="1:25" ht="84" x14ac:dyDescent="0.25">
      <c r="A10" s="24" t="s">
        <v>1074</v>
      </c>
      <c r="B10" s="24" t="s">
        <v>982</v>
      </c>
      <c r="C10" s="24" t="s">
        <v>978</v>
      </c>
      <c r="D10" s="24" t="s">
        <v>1009</v>
      </c>
      <c r="E10" s="25" t="s">
        <v>1075</v>
      </c>
      <c r="F10" s="25" t="s">
        <v>1076</v>
      </c>
      <c r="G10" s="24" t="s">
        <v>953</v>
      </c>
      <c r="H10" s="24" t="s">
        <v>953</v>
      </c>
      <c r="I10" s="24" t="s">
        <v>953</v>
      </c>
      <c r="J10" s="24" t="s">
        <v>953</v>
      </c>
      <c r="K10" s="24" t="s">
        <v>1077</v>
      </c>
      <c r="L10" s="24" t="s">
        <v>1078</v>
      </c>
      <c r="M10" s="25" t="s">
        <v>1079</v>
      </c>
      <c r="N10" s="25" t="s">
        <v>1080</v>
      </c>
      <c r="O10" s="25" t="s">
        <v>1081</v>
      </c>
      <c r="P10" s="25" t="s">
        <v>978</v>
      </c>
      <c r="Q10" s="25" t="s">
        <v>1027</v>
      </c>
      <c r="R10" s="25" t="s">
        <v>1082</v>
      </c>
      <c r="S10" s="24" t="s">
        <v>1083</v>
      </c>
      <c r="T10" s="24" t="s">
        <v>981</v>
      </c>
      <c r="U10" s="24" t="s">
        <v>978</v>
      </c>
      <c r="V10" s="25" t="s">
        <v>1084</v>
      </c>
      <c r="W10" s="26" t="s">
        <v>1030</v>
      </c>
      <c r="X10" s="26" t="s">
        <v>1030</v>
      </c>
    </row>
    <row r="11" spans="1:25" ht="84" x14ac:dyDescent="0.25">
      <c r="A11" s="24" t="s">
        <v>1085</v>
      </c>
      <c r="B11" s="24" t="s">
        <v>982</v>
      </c>
      <c r="C11" s="24" t="s">
        <v>978</v>
      </c>
      <c r="D11" s="24" t="s">
        <v>1009</v>
      </c>
      <c r="E11" s="25" t="s">
        <v>1086</v>
      </c>
      <c r="F11" s="25" t="s">
        <v>1087</v>
      </c>
      <c r="G11" s="24" t="s">
        <v>953</v>
      </c>
      <c r="H11" s="24" t="s">
        <v>953</v>
      </c>
      <c r="I11" s="24" t="s">
        <v>953</v>
      </c>
      <c r="J11" s="24" t="s">
        <v>953</v>
      </c>
      <c r="K11" s="24" t="s">
        <v>1088</v>
      </c>
      <c r="L11" s="24" t="s">
        <v>1089</v>
      </c>
      <c r="M11" s="25" t="s">
        <v>1090</v>
      </c>
      <c r="N11" s="25" t="s">
        <v>1091</v>
      </c>
      <c r="O11" s="25" t="s">
        <v>1092</v>
      </c>
      <c r="P11" s="25" t="s">
        <v>978</v>
      </c>
      <c r="Q11" s="25" t="s">
        <v>1027</v>
      </c>
      <c r="R11" s="25" t="s">
        <v>1093</v>
      </c>
      <c r="S11" s="24" t="s">
        <v>1094</v>
      </c>
      <c r="T11" s="24" t="s">
        <v>1004</v>
      </c>
      <c r="U11" s="24" t="s">
        <v>978</v>
      </c>
      <c r="V11" s="25" t="s">
        <v>1095</v>
      </c>
      <c r="W11" s="26" t="s">
        <v>1030</v>
      </c>
      <c r="X11" s="26" t="s">
        <v>1030</v>
      </c>
    </row>
    <row r="12" spans="1:25" ht="94.5" x14ac:dyDescent="0.25">
      <c r="A12" s="24" t="s">
        <v>1096</v>
      </c>
      <c r="B12" s="24" t="s">
        <v>982</v>
      </c>
      <c r="C12" s="24" t="s">
        <v>978</v>
      </c>
      <c r="D12" s="24" t="s">
        <v>1009</v>
      </c>
      <c r="E12" s="25" t="s">
        <v>1097</v>
      </c>
      <c r="F12" s="25" t="s">
        <v>1098</v>
      </c>
      <c r="G12" s="24" t="s">
        <v>953</v>
      </c>
      <c r="H12" s="24" t="s">
        <v>953</v>
      </c>
      <c r="I12" s="24" t="s">
        <v>953</v>
      </c>
      <c r="J12" s="24" t="s">
        <v>953</v>
      </c>
      <c r="K12" s="24" t="s">
        <v>1099</v>
      </c>
      <c r="L12" s="24" t="s">
        <v>1100</v>
      </c>
      <c r="M12" s="25" t="s">
        <v>1101</v>
      </c>
      <c r="N12" s="25" t="s">
        <v>1102</v>
      </c>
      <c r="O12" s="25" t="s">
        <v>1103</v>
      </c>
      <c r="P12" s="25" t="s">
        <v>978</v>
      </c>
      <c r="Q12" s="25" t="s">
        <v>1027</v>
      </c>
      <c r="R12" s="25" t="s">
        <v>1104</v>
      </c>
      <c r="S12" s="24" t="s">
        <v>1105</v>
      </c>
      <c r="T12" s="24" t="s">
        <v>1003</v>
      </c>
      <c r="U12" s="24" t="s">
        <v>978</v>
      </c>
      <c r="V12" s="25" t="s">
        <v>1106</v>
      </c>
      <c r="W12" s="26" t="s">
        <v>1030</v>
      </c>
      <c r="X12" s="26" t="s">
        <v>1030</v>
      </c>
    </row>
    <row r="13" spans="1:25" ht="84" x14ac:dyDescent="0.25">
      <c r="A13" s="24" t="s">
        <v>1107</v>
      </c>
      <c r="B13" s="24" t="s">
        <v>982</v>
      </c>
      <c r="C13" s="24" t="s">
        <v>978</v>
      </c>
      <c r="D13" s="24" t="s">
        <v>1009</v>
      </c>
      <c r="E13" s="25" t="s">
        <v>1108</v>
      </c>
      <c r="F13" s="25" t="s">
        <v>1109</v>
      </c>
      <c r="G13" s="24" t="s">
        <v>953</v>
      </c>
      <c r="H13" s="24" t="s">
        <v>953</v>
      </c>
      <c r="I13" s="24" t="s">
        <v>953</v>
      </c>
      <c r="J13" s="24" t="s">
        <v>953</v>
      </c>
      <c r="K13" s="24" t="s">
        <v>1110</v>
      </c>
      <c r="L13" s="24" t="s">
        <v>1111</v>
      </c>
      <c r="M13" s="25" t="s">
        <v>1112</v>
      </c>
      <c r="N13" s="25" t="s">
        <v>1113</v>
      </c>
      <c r="O13" s="25" t="s">
        <v>1114</v>
      </c>
      <c r="P13" s="25" t="s">
        <v>978</v>
      </c>
      <c r="Q13" s="25" t="s">
        <v>1027</v>
      </c>
      <c r="R13" s="25" t="s">
        <v>1115</v>
      </c>
      <c r="S13" s="24" t="s">
        <v>1116</v>
      </c>
      <c r="T13" s="24" t="s">
        <v>1002</v>
      </c>
      <c r="U13" s="24" t="s">
        <v>978</v>
      </c>
      <c r="V13" s="25" t="s">
        <v>1117</v>
      </c>
      <c r="W13" s="26" t="s">
        <v>1030</v>
      </c>
      <c r="X13" s="26" t="s">
        <v>1030</v>
      </c>
    </row>
    <row r="14" spans="1:25" ht="84" x14ac:dyDescent="0.25">
      <c r="A14" s="24" t="s">
        <v>1118</v>
      </c>
      <c r="B14" s="24" t="s">
        <v>982</v>
      </c>
      <c r="C14" s="24" t="s">
        <v>978</v>
      </c>
      <c r="D14" s="24" t="s">
        <v>1009</v>
      </c>
      <c r="E14" s="25" t="s">
        <v>1119</v>
      </c>
      <c r="F14" s="25" t="s">
        <v>1120</v>
      </c>
      <c r="G14" s="24" t="s">
        <v>953</v>
      </c>
      <c r="H14" s="24" t="s">
        <v>953</v>
      </c>
      <c r="I14" s="24" t="s">
        <v>953</v>
      </c>
      <c r="J14" s="24" t="s">
        <v>953</v>
      </c>
      <c r="K14" s="24" t="s">
        <v>1121</v>
      </c>
      <c r="L14" s="24" t="s">
        <v>1122</v>
      </c>
      <c r="M14" s="25" t="s">
        <v>1123</v>
      </c>
      <c r="N14" s="25" t="s">
        <v>1124</v>
      </c>
      <c r="O14" s="25" t="s">
        <v>1125</v>
      </c>
      <c r="P14" s="25" t="s">
        <v>978</v>
      </c>
      <c r="Q14" s="25" t="s">
        <v>1027</v>
      </c>
      <c r="R14" s="25" t="s">
        <v>1071</v>
      </c>
      <c r="S14" s="24" t="s">
        <v>1072</v>
      </c>
      <c r="T14" s="24" t="s">
        <v>1126</v>
      </c>
      <c r="U14" s="24" t="s">
        <v>978</v>
      </c>
      <c r="V14" s="25" t="s">
        <v>1127</v>
      </c>
      <c r="W14" s="26" t="s">
        <v>1030</v>
      </c>
      <c r="X14" s="26" t="s">
        <v>1030</v>
      </c>
    </row>
    <row r="15" spans="1:25" ht="84" x14ac:dyDescent="0.25">
      <c r="A15" s="24" t="s">
        <v>1128</v>
      </c>
      <c r="B15" s="24" t="s">
        <v>982</v>
      </c>
      <c r="C15" s="24" t="s">
        <v>978</v>
      </c>
      <c r="D15" s="24" t="s">
        <v>1009</v>
      </c>
      <c r="E15" s="25" t="s">
        <v>1129</v>
      </c>
      <c r="F15" s="25" t="s">
        <v>1130</v>
      </c>
      <c r="G15" s="24" t="s">
        <v>953</v>
      </c>
      <c r="H15" s="24" t="s">
        <v>953</v>
      </c>
      <c r="I15" s="24" t="s">
        <v>953</v>
      </c>
      <c r="J15" s="24" t="s">
        <v>953</v>
      </c>
      <c r="K15" s="24" t="s">
        <v>1131</v>
      </c>
      <c r="L15" s="24" t="s">
        <v>1013</v>
      </c>
      <c r="M15" s="25" t="s">
        <v>1132</v>
      </c>
      <c r="N15" s="25" t="s">
        <v>1133</v>
      </c>
      <c r="O15" s="25" t="s">
        <v>1134</v>
      </c>
      <c r="P15" s="25" t="s">
        <v>978</v>
      </c>
      <c r="Q15" s="25" t="s">
        <v>1027</v>
      </c>
      <c r="R15" s="25" t="s">
        <v>1051</v>
      </c>
      <c r="S15" s="24" t="s">
        <v>1052</v>
      </c>
      <c r="T15" s="24" t="s">
        <v>989</v>
      </c>
      <c r="U15" s="24" t="s">
        <v>978</v>
      </c>
      <c r="V15" s="25" t="s">
        <v>1135</v>
      </c>
      <c r="W15" s="26" t="s">
        <v>1030</v>
      </c>
      <c r="X15" s="26" t="s">
        <v>1030</v>
      </c>
    </row>
    <row r="16" spans="1:25" ht="84" x14ac:dyDescent="0.25">
      <c r="A16" s="24" t="s">
        <v>1136</v>
      </c>
      <c r="B16" s="24" t="s">
        <v>982</v>
      </c>
      <c r="C16" s="24" t="s">
        <v>978</v>
      </c>
      <c r="D16" s="24" t="s">
        <v>1009</v>
      </c>
      <c r="E16" s="25" t="s">
        <v>1137</v>
      </c>
      <c r="F16" s="25" t="s">
        <v>1138</v>
      </c>
      <c r="G16" s="24" t="s">
        <v>953</v>
      </c>
      <c r="H16" s="24" t="s">
        <v>953</v>
      </c>
      <c r="I16" s="24" t="s">
        <v>953</v>
      </c>
      <c r="J16" s="24" t="s">
        <v>953</v>
      </c>
      <c r="K16" s="24" t="s">
        <v>1139</v>
      </c>
      <c r="L16" s="24" t="s">
        <v>1140</v>
      </c>
      <c r="M16" s="25" t="s">
        <v>1141</v>
      </c>
      <c r="N16" s="25" t="s">
        <v>1142</v>
      </c>
      <c r="O16" s="25" t="s">
        <v>1143</v>
      </c>
      <c r="P16" s="25" t="s">
        <v>978</v>
      </c>
      <c r="Q16" s="25" t="s">
        <v>1027</v>
      </c>
      <c r="R16" s="25" t="s">
        <v>1051</v>
      </c>
      <c r="S16" s="24" t="s">
        <v>1052</v>
      </c>
      <c r="T16" s="24" t="s">
        <v>989</v>
      </c>
      <c r="U16" s="24" t="s">
        <v>978</v>
      </c>
      <c r="V16" s="25" t="s">
        <v>1144</v>
      </c>
      <c r="W16" s="26" t="s">
        <v>1030</v>
      </c>
      <c r="X16" s="26" t="s">
        <v>1030</v>
      </c>
    </row>
    <row r="17" spans="1:24" ht="94.5" x14ac:dyDescent="0.25">
      <c r="A17" s="24" t="s">
        <v>1145</v>
      </c>
      <c r="B17" s="24" t="s">
        <v>982</v>
      </c>
      <c r="C17" s="24" t="s">
        <v>978</v>
      </c>
      <c r="D17" s="24" t="s">
        <v>1009</v>
      </c>
      <c r="E17" s="25" t="s">
        <v>1146</v>
      </c>
      <c r="F17" s="25" t="s">
        <v>1147</v>
      </c>
      <c r="G17" s="24" t="s">
        <v>953</v>
      </c>
      <c r="H17" s="24" t="s">
        <v>953</v>
      </c>
      <c r="I17" s="24" t="s">
        <v>953</v>
      </c>
      <c r="J17" s="24" t="s">
        <v>953</v>
      </c>
      <c r="K17" s="24" t="s">
        <v>1148</v>
      </c>
      <c r="L17" s="24" t="s">
        <v>1149</v>
      </c>
      <c r="M17" s="25" t="s">
        <v>1150</v>
      </c>
      <c r="N17" s="25" t="s">
        <v>1151</v>
      </c>
      <c r="O17" s="25" t="s">
        <v>1152</v>
      </c>
      <c r="P17" s="25" t="s">
        <v>978</v>
      </c>
      <c r="Q17" s="25" t="s">
        <v>1027</v>
      </c>
      <c r="R17" s="25" t="s">
        <v>1051</v>
      </c>
      <c r="S17" s="24" t="s">
        <v>1052</v>
      </c>
      <c r="T17" s="24" t="s">
        <v>989</v>
      </c>
      <c r="U17" s="24" t="s">
        <v>978</v>
      </c>
      <c r="V17" s="25" t="s">
        <v>1153</v>
      </c>
      <c r="W17" s="26" t="s">
        <v>1030</v>
      </c>
      <c r="X17" s="26" t="s">
        <v>1030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88"/>
  <sheetViews>
    <sheetView workbookViewId="0">
      <selection activeCell="C5" sqref="C5"/>
    </sheetView>
  </sheetViews>
  <sheetFormatPr defaultRowHeight="15" x14ac:dyDescent="0.25"/>
  <cols>
    <col min="1" max="1" width="49.28515625" customWidth="1"/>
    <col min="2" max="2" width="44.140625" customWidth="1"/>
  </cols>
  <sheetData>
    <row r="1" spans="1:2" ht="20.100000000000001" customHeight="1" x14ac:dyDescent="0.25">
      <c r="A1" s="30" t="s">
        <v>1251</v>
      </c>
      <c r="B1" s="30" t="s">
        <v>1250</v>
      </c>
    </row>
    <row r="2" spans="1:2" ht="20.100000000000001" customHeight="1" x14ac:dyDescent="0.25">
      <c r="A2" s="31" t="s">
        <v>1252</v>
      </c>
      <c r="B2" s="32" t="s">
        <v>1156</v>
      </c>
    </row>
    <row r="3" spans="1:2" ht="20.100000000000001" customHeight="1" x14ac:dyDescent="0.25">
      <c r="A3" s="31" t="s">
        <v>1168</v>
      </c>
      <c r="B3" s="32" t="s">
        <v>1167</v>
      </c>
    </row>
    <row r="4" spans="1:2" ht="20.100000000000001" customHeight="1" x14ac:dyDescent="0.25">
      <c r="A4" s="31" t="s">
        <v>1169</v>
      </c>
      <c r="B4" s="32" t="s">
        <v>1166</v>
      </c>
    </row>
    <row r="5" spans="1:2" ht="20.100000000000001" customHeight="1" x14ac:dyDescent="0.25">
      <c r="A5" s="31" t="s">
        <v>1170</v>
      </c>
      <c r="B5" s="32" t="s">
        <v>1245</v>
      </c>
    </row>
    <row r="6" spans="1:2" ht="20.100000000000001" customHeight="1" x14ac:dyDescent="0.25">
      <c r="A6" s="31" t="s">
        <v>1171</v>
      </c>
      <c r="B6" s="32" t="s">
        <v>1246</v>
      </c>
    </row>
    <row r="7" spans="1:2" ht="20.100000000000001" customHeight="1" x14ac:dyDescent="0.25">
      <c r="A7" s="31" t="s">
        <v>1172</v>
      </c>
      <c r="B7" s="32" t="s">
        <v>1247</v>
      </c>
    </row>
    <row r="8" spans="1:2" ht="20.100000000000001" customHeight="1" x14ac:dyDescent="0.25">
      <c r="A8" s="31" t="s">
        <v>1173</v>
      </c>
      <c r="B8" s="32" t="s">
        <v>1248</v>
      </c>
    </row>
    <row r="9" spans="1:2" ht="20.100000000000001" customHeight="1" x14ac:dyDescent="0.25">
      <c r="A9" s="31" t="s">
        <v>1174</v>
      </c>
      <c r="B9" s="32" t="s">
        <v>1249</v>
      </c>
    </row>
    <row r="10" spans="1:2" ht="20.100000000000001" customHeight="1" x14ac:dyDescent="0.25">
      <c r="A10" s="31" t="s">
        <v>1253</v>
      </c>
      <c r="B10" s="32" t="s">
        <v>1155</v>
      </c>
    </row>
    <row r="11" spans="1:2" ht="20.100000000000001" customHeight="1" x14ac:dyDescent="0.25">
      <c r="A11" s="31" t="s">
        <v>1175</v>
      </c>
      <c r="B11" s="32" t="s">
        <v>962</v>
      </c>
    </row>
    <row r="12" spans="1:2" ht="20.100000000000001" customHeight="1" x14ac:dyDescent="0.25">
      <c r="A12" s="31" t="s">
        <v>1176</v>
      </c>
      <c r="B12" s="32" t="s">
        <v>963</v>
      </c>
    </row>
    <row r="13" spans="1:2" ht="20.100000000000001" customHeight="1" x14ac:dyDescent="0.25">
      <c r="A13" s="31" t="s">
        <v>1177</v>
      </c>
      <c r="B13" s="32" t="s">
        <v>964</v>
      </c>
    </row>
    <row r="14" spans="1:2" ht="20.100000000000001" customHeight="1" x14ac:dyDescent="0.25">
      <c r="A14" s="31" t="s">
        <v>1178</v>
      </c>
      <c r="B14" s="32" t="s">
        <v>965</v>
      </c>
    </row>
    <row r="15" spans="1:2" ht="20.100000000000001" customHeight="1" x14ac:dyDescent="0.25">
      <c r="A15" s="31" t="s">
        <v>1179</v>
      </c>
      <c r="B15" s="32" t="s">
        <v>966</v>
      </c>
    </row>
    <row r="16" spans="1:2" ht="20.100000000000001" customHeight="1" x14ac:dyDescent="0.25">
      <c r="A16" s="31" t="s">
        <v>1254</v>
      </c>
      <c r="B16" s="32" t="s">
        <v>967</v>
      </c>
    </row>
    <row r="17" spans="1:2" ht="20.100000000000001" customHeight="1" x14ac:dyDescent="0.25">
      <c r="A17" s="31" t="s">
        <v>1255</v>
      </c>
      <c r="B17" s="32" t="s">
        <v>968</v>
      </c>
    </row>
    <row r="18" spans="1:2" ht="20.100000000000001" customHeight="1" x14ac:dyDescent="0.25">
      <c r="A18" s="31" t="s">
        <v>1180</v>
      </c>
      <c r="B18" s="32" t="s">
        <v>969</v>
      </c>
    </row>
    <row r="19" spans="1:2" ht="20.100000000000001" customHeight="1" x14ac:dyDescent="0.25">
      <c r="A19" s="31" t="s">
        <v>1181</v>
      </c>
      <c r="B19" s="32" t="s">
        <v>970</v>
      </c>
    </row>
    <row r="20" spans="1:2" ht="20.100000000000001" customHeight="1" x14ac:dyDescent="0.25">
      <c r="A20" s="31" t="s">
        <v>1182</v>
      </c>
      <c r="B20" s="32" t="s">
        <v>971</v>
      </c>
    </row>
    <row r="21" spans="1:2" ht="20.100000000000001" customHeight="1" x14ac:dyDescent="0.25">
      <c r="A21" s="31" t="s">
        <v>1256</v>
      </c>
      <c r="B21" s="32" t="s">
        <v>972</v>
      </c>
    </row>
    <row r="22" spans="1:2" ht="20.100000000000001" customHeight="1" x14ac:dyDescent="0.25">
      <c r="A22" s="31" t="s">
        <v>1257</v>
      </c>
      <c r="B22" s="32" t="s">
        <v>973</v>
      </c>
    </row>
    <row r="23" spans="1:2" ht="20.100000000000001" customHeight="1" x14ac:dyDescent="0.25">
      <c r="A23" s="31" t="s">
        <v>1183</v>
      </c>
      <c r="B23" s="32" t="s">
        <v>974</v>
      </c>
    </row>
    <row r="24" spans="1:2" ht="20.100000000000001" customHeight="1" x14ac:dyDescent="0.25">
      <c r="A24" s="31" t="s">
        <v>1184</v>
      </c>
      <c r="B24" s="32" t="s">
        <v>975</v>
      </c>
    </row>
    <row r="25" spans="1:2" ht="20.100000000000001" customHeight="1" x14ac:dyDescent="0.25">
      <c r="A25" s="31" t="s">
        <v>1185</v>
      </c>
      <c r="B25" s="32" t="s">
        <v>976</v>
      </c>
    </row>
    <row r="26" spans="1:2" ht="20.100000000000001" customHeight="1" x14ac:dyDescent="0.25">
      <c r="A26" s="31" t="s">
        <v>1186</v>
      </c>
      <c r="B26" s="32" t="s">
        <v>1160</v>
      </c>
    </row>
    <row r="27" spans="1:2" ht="20.100000000000001" customHeight="1" x14ac:dyDescent="0.25">
      <c r="A27" s="31" t="s">
        <v>1187</v>
      </c>
      <c r="B27" s="32" t="s">
        <v>1261</v>
      </c>
    </row>
    <row r="28" spans="1:2" ht="20.100000000000001" customHeight="1" x14ac:dyDescent="0.25">
      <c r="A28" s="31" t="s">
        <v>1188</v>
      </c>
      <c r="B28" s="32" t="s">
        <v>1262</v>
      </c>
    </row>
    <row r="29" spans="1:2" ht="20.100000000000001" customHeight="1" x14ac:dyDescent="0.25">
      <c r="A29" s="31" t="s">
        <v>1189</v>
      </c>
      <c r="B29" s="32" t="s">
        <v>1263</v>
      </c>
    </row>
    <row r="30" spans="1:2" ht="20.100000000000001" customHeight="1" x14ac:dyDescent="0.25">
      <c r="A30" s="31" t="s">
        <v>1190</v>
      </c>
      <c r="B30" s="32" t="s">
        <v>1165</v>
      </c>
    </row>
    <row r="31" spans="1:2" ht="20.100000000000001" customHeight="1" x14ac:dyDescent="0.25">
      <c r="A31" s="31" t="s">
        <v>1191</v>
      </c>
      <c r="B31" s="32" t="s">
        <v>991</v>
      </c>
    </row>
    <row r="32" spans="1:2" ht="20.100000000000001" customHeight="1" x14ac:dyDescent="0.25">
      <c r="A32" s="31" t="s">
        <v>1192</v>
      </c>
      <c r="B32" s="32" t="s">
        <v>982</v>
      </c>
    </row>
    <row r="33" spans="1:2" ht="20.100000000000001" customHeight="1" x14ac:dyDescent="0.25">
      <c r="A33" s="31" t="s">
        <v>1193</v>
      </c>
      <c r="B33" s="32" t="s">
        <v>1264</v>
      </c>
    </row>
    <row r="34" spans="1:2" ht="20.100000000000001" customHeight="1" x14ac:dyDescent="0.25">
      <c r="A34" s="31" t="s">
        <v>1194</v>
      </c>
      <c r="B34" s="32" t="s">
        <v>1265</v>
      </c>
    </row>
    <row r="35" spans="1:2" ht="20.100000000000001" customHeight="1" x14ac:dyDescent="0.25">
      <c r="A35" s="31" t="s">
        <v>1195</v>
      </c>
      <c r="B35" s="32" t="s">
        <v>1266</v>
      </c>
    </row>
    <row r="36" spans="1:2" ht="20.100000000000001" customHeight="1" x14ac:dyDescent="0.25">
      <c r="A36" s="31" t="s">
        <v>1196</v>
      </c>
      <c r="B36" s="32" t="s">
        <v>990</v>
      </c>
    </row>
    <row r="37" spans="1:2" ht="20.100000000000001" customHeight="1" x14ac:dyDescent="0.25">
      <c r="A37" s="31" t="s">
        <v>1197</v>
      </c>
      <c r="B37" s="32" t="s">
        <v>1157</v>
      </c>
    </row>
    <row r="38" spans="1:2" ht="20.100000000000001" customHeight="1" x14ac:dyDescent="0.25">
      <c r="A38" s="31" t="s">
        <v>1198</v>
      </c>
      <c r="B38" s="32" t="s">
        <v>993</v>
      </c>
    </row>
    <row r="39" spans="1:2" ht="20.100000000000001" customHeight="1" x14ac:dyDescent="0.25">
      <c r="A39" s="31" t="s">
        <v>1199</v>
      </c>
      <c r="B39" s="32" t="s">
        <v>1161</v>
      </c>
    </row>
    <row r="40" spans="1:2" ht="20.100000000000001" customHeight="1" x14ac:dyDescent="0.25">
      <c r="A40" s="31" t="s">
        <v>1200</v>
      </c>
      <c r="B40" s="32" t="s">
        <v>1162</v>
      </c>
    </row>
    <row r="41" spans="1:2" ht="20.100000000000001" customHeight="1" x14ac:dyDescent="0.25">
      <c r="A41" s="31" t="s">
        <v>1201</v>
      </c>
      <c r="B41" s="32" t="s">
        <v>1163</v>
      </c>
    </row>
    <row r="42" spans="1:2" ht="20.100000000000001" customHeight="1" x14ac:dyDescent="0.25">
      <c r="A42" s="31" t="s">
        <v>1202</v>
      </c>
      <c r="B42" s="32" t="s">
        <v>985</v>
      </c>
    </row>
    <row r="43" spans="1:2" ht="20.100000000000001" customHeight="1" x14ac:dyDescent="0.25">
      <c r="A43" s="31" t="s">
        <v>1203</v>
      </c>
      <c r="B43" s="32" t="s">
        <v>998</v>
      </c>
    </row>
    <row r="44" spans="1:2" ht="20.100000000000001" customHeight="1" x14ac:dyDescent="0.25">
      <c r="A44" s="31" t="s">
        <v>1204</v>
      </c>
      <c r="B44" s="32" t="s">
        <v>1006</v>
      </c>
    </row>
    <row r="45" spans="1:2" ht="20.100000000000001" customHeight="1" x14ac:dyDescent="0.25">
      <c r="A45" s="31" t="s">
        <v>1205</v>
      </c>
      <c r="B45" s="32" t="s">
        <v>1267</v>
      </c>
    </row>
    <row r="46" spans="1:2" ht="20.100000000000001" customHeight="1" x14ac:dyDescent="0.25">
      <c r="A46" s="31" t="s">
        <v>1206</v>
      </c>
      <c r="B46" s="32" t="s">
        <v>1268</v>
      </c>
    </row>
    <row r="47" spans="1:2" ht="20.100000000000001" customHeight="1" x14ac:dyDescent="0.25">
      <c r="A47" s="31" t="s">
        <v>1207</v>
      </c>
      <c r="B47" s="32" t="s">
        <v>1164</v>
      </c>
    </row>
    <row r="48" spans="1:2" ht="20.100000000000001" customHeight="1" x14ac:dyDescent="0.25">
      <c r="A48" s="31" t="s">
        <v>1208</v>
      </c>
      <c r="B48" s="32" t="s">
        <v>1007</v>
      </c>
    </row>
    <row r="49" spans="1:2" ht="20.100000000000001" customHeight="1" x14ac:dyDescent="0.25">
      <c r="A49" s="31" t="s">
        <v>1209</v>
      </c>
      <c r="B49" s="32" t="s">
        <v>1269</v>
      </c>
    </row>
    <row r="50" spans="1:2" ht="20.100000000000001" customHeight="1" x14ac:dyDescent="0.25">
      <c r="A50" s="31" t="s">
        <v>1210</v>
      </c>
      <c r="B50" s="32" t="s">
        <v>1270</v>
      </c>
    </row>
    <row r="51" spans="1:2" ht="20.100000000000001" customHeight="1" x14ac:dyDescent="0.25">
      <c r="A51" s="31" t="s">
        <v>1211</v>
      </c>
      <c r="B51" s="32" t="s">
        <v>992</v>
      </c>
    </row>
    <row r="52" spans="1:2" ht="20.100000000000001" customHeight="1" x14ac:dyDescent="0.25">
      <c r="A52" s="31" t="s">
        <v>1212</v>
      </c>
      <c r="B52" s="32" t="s">
        <v>1005</v>
      </c>
    </row>
    <row r="53" spans="1:2" ht="20.100000000000001" customHeight="1" x14ac:dyDescent="0.25">
      <c r="A53" s="31" t="s">
        <v>1213</v>
      </c>
      <c r="B53" s="32" t="s">
        <v>1001</v>
      </c>
    </row>
    <row r="54" spans="1:2" ht="20.100000000000001" customHeight="1" x14ac:dyDescent="0.25">
      <c r="A54" s="31" t="s">
        <v>1214</v>
      </c>
      <c r="B54" s="32" t="s">
        <v>1271</v>
      </c>
    </row>
    <row r="55" spans="1:2" ht="20.100000000000001" customHeight="1" x14ac:dyDescent="0.25">
      <c r="A55" s="31" t="s">
        <v>1215</v>
      </c>
      <c r="B55" s="32" t="s">
        <v>1158</v>
      </c>
    </row>
    <row r="56" spans="1:2" ht="20.100000000000001" customHeight="1" x14ac:dyDescent="0.25">
      <c r="A56" s="31" t="s">
        <v>1216</v>
      </c>
      <c r="B56" s="32" t="s">
        <v>1159</v>
      </c>
    </row>
    <row r="57" spans="1:2" ht="20.100000000000001" customHeight="1" x14ac:dyDescent="0.25">
      <c r="A57" s="31" t="s">
        <v>1217</v>
      </c>
      <c r="B57" s="32" t="s">
        <v>997</v>
      </c>
    </row>
    <row r="58" spans="1:2" ht="20.100000000000001" customHeight="1" x14ac:dyDescent="0.25">
      <c r="A58" s="31" t="s">
        <v>1218</v>
      </c>
      <c r="B58" s="32" t="s">
        <v>1154</v>
      </c>
    </row>
    <row r="59" spans="1:2" ht="20.100000000000001" customHeight="1" x14ac:dyDescent="0.25">
      <c r="A59" s="31" t="s">
        <v>1219</v>
      </c>
      <c r="B59" s="32" t="s">
        <v>1272</v>
      </c>
    </row>
    <row r="60" spans="1:2" ht="20.100000000000001" customHeight="1" x14ac:dyDescent="0.25">
      <c r="A60" s="31" t="s">
        <v>1220</v>
      </c>
      <c r="B60" s="32" t="s">
        <v>1273</v>
      </c>
    </row>
    <row r="61" spans="1:2" ht="20.100000000000001" customHeight="1" x14ac:dyDescent="0.25">
      <c r="A61" s="31" t="s">
        <v>1221</v>
      </c>
      <c r="B61" s="32" t="s">
        <v>995</v>
      </c>
    </row>
    <row r="62" spans="1:2" ht="20.100000000000001" customHeight="1" x14ac:dyDescent="0.25">
      <c r="A62" s="31" t="s">
        <v>1222</v>
      </c>
      <c r="B62" s="32" t="s">
        <v>983</v>
      </c>
    </row>
    <row r="63" spans="1:2" ht="20.100000000000001" customHeight="1" x14ac:dyDescent="0.25">
      <c r="A63" s="31" t="s">
        <v>1223</v>
      </c>
      <c r="B63" s="32" t="s">
        <v>1274</v>
      </c>
    </row>
    <row r="64" spans="1:2" ht="20.100000000000001" customHeight="1" x14ac:dyDescent="0.25">
      <c r="A64" s="31" t="s">
        <v>1224</v>
      </c>
      <c r="B64" s="32" t="s">
        <v>1275</v>
      </c>
    </row>
    <row r="65" spans="1:2" ht="20.100000000000001" customHeight="1" x14ac:dyDescent="0.25">
      <c r="A65" s="31" t="s">
        <v>1225</v>
      </c>
      <c r="B65" s="32" t="s">
        <v>1276</v>
      </c>
    </row>
    <row r="66" spans="1:2" ht="20.100000000000001" customHeight="1" x14ac:dyDescent="0.25">
      <c r="A66" s="31" t="s">
        <v>1226</v>
      </c>
      <c r="B66" s="32" t="s">
        <v>1277</v>
      </c>
    </row>
    <row r="67" spans="1:2" ht="20.100000000000001" customHeight="1" x14ac:dyDescent="0.25">
      <c r="A67" s="31" t="s">
        <v>1227</v>
      </c>
      <c r="B67" s="32" t="s">
        <v>1278</v>
      </c>
    </row>
    <row r="68" spans="1:2" ht="20.100000000000001" customHeight="1" x14ac:dyDescent="0.25">
      <c r="A68" s="31" t="s">
        <v>1228</v>
      </c>
      <c r="B68" s="32" t="s">
        <v>1279</v>
      </c>
    </row>
    <row r="69" spans="1:2" ht="20.100000000000001" customHeight="1" x14ac:dyDescent="0.25">
      <c r="A69" s="31" t="s">
        <v>1229</v>
      </c>
      <c r="B69" s="32" t="s">
        <v>1280</v>
      </c>
    </row>
    <row r="70" spans="1:2" ht="20.100000000000001" customHeight="1" x14ac:dyDescent="0.25">
      <c r="A70" s="31" t="s">
        <v>1230</v>
      </c>
      <c r="B70" s="32" t="s">
        <v>1281</v>
      </c>
    </row>
    <row r="71" spans="1:2" ht="20.100000000000001" customHeight="1" x14ac:dyDescent="0.25">
      <c r="A71" s="31" t="s">
        <v>1231</v>
      </c>
      <c r="B71" s="32" t="s">
        <v>1282</v>
      </c>
    </row>
    <row r="72" spans="1:2" ht="20.100000000000001" customHeight="1" x14ac:dyDescent="0.25">
      <c r="A72" s="31" t="s">
        <v>1232</v>
      </c>
      <c r="B72" s="32" t="s">
        <v>1283</v>
      </c>
    </row>
    <row r="73" spans="1:2" ht="20.100000000000001" customHeight="1" x14ac:dyDescent="0.25">
      <c r="A73" s="31" t="s">
        <v>1233</v>
      </c>
      <c r="B73" s="32" t="s">
        <v>1284</v>
      </c>
    </row>
    <row r="74" spans="1:2" ht="20.100000000000001" customHeight="1" x14ac:dyDescent="0.25">
      <c r="A74" s="31" t="s">
        <v>1234</v>
      </c>
      <c r="B74" s="32" t="s">
        <v>1285</v>
      </c>
    </row>
    <row r="75" spans="1:2" ht="20.100000000000001" customHeight="1" x14ac:dyDescent="0.25">
      <c r="A75" s="31" t="s">
        <v>1235</v>
      </c>
      <c r="B75" s="32" t="s">
        <v>1286</v>
      </c>
    </row>
    <row r="76" spans="1:2" ht="20.100000000000001" customHeight="1" x14ac:dyDescent="0.25">
      <c r="A76" s="31" t="s">
        <v>1236</v>
      </c>
      <c r="B76" s="32" t="s">
        <v>1008</v>
      </c>
    </row>
    <row r="77" spans="1:2" ht="20.100000000000001" customHeight="1" x14ac:dyDescent="0.25">
      <c r="A77" s="31" t="s">
        <v>1237</v>
      </c>
      <c r="B77" s="32" t="s">
        <v>1287</v>
      </c>
    </row>
    <row r="78" spans="1:2" ht="20.100000000000001" customHeight="1" x14ac:dyDescent="0.25">
      <c r="A78" s="31" t="s">
        <v>1258</v>
      </c>
      <c r="B78" s="32" t="s">
        <v>1288</v>
      </c>
    </row>
    <row r="79" spans="1:2" ht="20.100000000000001" customHeight="1" x14ac:dyDescent="0.25">
      <c r="A79" s="31" t="s">
        <v>1238</v>
      </c>
      <c r="B79" s="32" t="s">
        <v>1289</v>
      </c>
    </row>
    <row r="80" spans="1:2" ht="20.100000000000001" customHeight="1" x14ac:dyDescent="0.25">
      <c r="A80" s="31" t="s">
        <v>1239</v>
      </c>
      <c r="B80" s="32" t="s">
        <v>1290</v>
      </c>
    </row>
    <row r="81" spans="1:2" ht="20.100000000000001" customHeight="1" x14ac:dyDescent="0.25">
      <c r="A81" s="31" t="s">
        <v>1241</v>
      </c>
      <c r="B81" s="32">
        <v>83</v>
      </c>
    </row>
    <row r="82" spans="1:2" ht="20.100000000000001" customHeight="1" x14ac:dyDescent="0.25">
      <c r="A82" s="31" t="s">
        <v>1259</v>
      </c>
      <c r="B82" s="32">
        <v>86</v>
      </c>
    </row>
    <row r="83" spans="1:2" ht="20.100000000000001" customHeight="1" x14ac:dyDescent="0.25">
      <c r="A83" s="31" t="s">
        <v>1242</v>
      </c>
      <c r="B83" s="32">
        <v>87</v>
      </c>
    </row>
    <row r="84" spans="1:2" ht="20.100000000000001" customHeight="1" x14ac:dyDescent="0.25">
      <c r="A84" s="31" t="s">
        <v>1243</v>
      </c>
      <c r="B84" s="32">
        <v>89</v>
      </c>
    </row>
    <row r="85" spans="1:2" ht="20.100000000000001" customHeight="1" x14ac:dyDescent="0.25">
      <c r="A85" s="31" t="s">
        <v>1240</v>
      </c>
      <c r="B85" s="32">
        <v>91</v>
      </c>
    </row>
    <row r="86" spans="1:2" ht="20.100000000000001" customHeight="1" x14ac:dyDescent="0.25">
      <c r="A86" s="31" t="s">
        <v>1244</v>
      </c>
      <c r="B86" s="32">
        <v>92</v>
      </c>
    </row>
    <row r="87" spans="1:2" ht="20.100000000000001" customHeight="1" x14ac:dyDescent="0.25">
      <c r="A87" s="37" t="s">
        <v>1260</v>
      </c>
      <c r="B87" s="36">
        <v>99</v>
      </c>
    </row>
    <row r="88" spans="1:2" ht="20.100000000000001" customHeight="1" x14ac:dyDescent="0.25">
      <c r="A88" s="37"/>
      <c r="B88" s="36"/>
    </row>
  </sheetData>
  <mergeCells count="2">
    <mergeCell ref="B87:B88"/>
    <mergeCell ref="A87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2018-04-15T13:33:20Z</dcterms:modified>
</cp:coreProperties>
</file>