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82"/>
  </bookViews>
  <sheets>
    <sheet name="Апрель  2018" sheetId="50" r:id="rId1"/>
  </sheets>
  <calcPr calcId="145621"/>
  <fileRecoveryPr autoRecover="0"/>
</workbook>
</file>

<file path=xl/calcChain.xml><?xml version="1.0" encoding="utf-8"?>
<calcChain xmlns="http://schemas.openxmlformats.org/spreadsheetml/2006/main">
  <c r="AG4" i="50" l="1"/>
  <c r="AF4" i="50"/>
  <c r="AE4" i="50"/>
  <c r="C4" i="50"/>
  <c r="D4" i="50" l="1"/>
  <c r="E4" i="50" s="1"/>
  <c r="F4" i="50" s="1"/>
  <c r="G4" i="50" s="1"/>
  <c r="H4" i="50" s="1"/>
  <c r="I4" i="50" s="1"/>
  <c r="AI4" i="50"/>
  <c r="J4" i="50" l="1"/>
  <c r="K4" i="50" s="1"/>
  <c r="L4" i="50" s="1"/>
  <c r="M4" i="50" s="1"/>
  <c r="N4" i="50" s="1"/>
  <c r="O4" i="50" s="1"/>
  <c r="P4" i="50" s="1"/>
  <c r="Q4" i="50" s="1"/>
  <c r="R4" i="50" s="1"/>
  <c r="S4" i="50" s="1"/>
  <c r="T4" i="50" s="1"/>
  <c r="U4" i="50" s="1"/>
  <c r="V4" i="50" s="1"/>
  <c r="W4" i="50" s="1"/>
  <c r="X4" i="50" s="1"/>
  <c r="Y4" i="50" s="1"/>
  <c r="Z4" i="50" s="1"/>
  <c r="AA4" i="50" s="1"/>
  <c r="AB4" i="50" s="1"/>
  <c r="AC4" i="50" s="1"/>
  <c r="AD4" i="50" s="1"/>
  <c r="I22" i="50"/>
  <c r="X33" i="50" l="1"/>
  <c r="Q42" i="50"/>
  <c r="J27" i="50"/>
  <c r="AE31" i="50" l="1"/>
  <c r="AE12" i="50"/>
  <c r="J9" i="50"/>
  <c r="J7" i="50"/>
  <c r="J19" i="50"/>
  <c r="P21" i="50"/>
  <c r="P25" i="50"/>
  <c r="X7" i="50"/>
  <c r="J11" i="50"/>
  <c r="J15" i="50"/>
  <c r="J18" i="50"/>
  <c r="P22" i="50"/>
  <c r="P26" i="50"/>
  <c r="J5" i="50"/>
  <c r="AE9" i="50"/>
  <c r="J17" i="50"/>
  <c r="P18" i="50"/>
  <c r="J20" i="50"/>
  <c r="P23" i="50"/>
  <c r="X5" i="50"/>
  <c r="J10" i="50"/>
  <c r="J12" i="50"/>
  <c r="J14" i="50"/>
  <c r="J16" i="50"/>
  <c r="P20" i="50"/>
  <c r="AE10" i="50"/>
  <c r="W35" i="50"/>
  <c r="L46" i="50"/>
  <c r="P45" i="50"/>
  <c r="P44" i="50"/>
  <c r="P43" i="50"/>
  <c r="P42" i="50"/>
  <c r="P38" i="50"/>
  <c r="P41" i="50"/>
  <c r="P37" i="50"/>
  <c r="P35" i="50"/>
  <c r="P40" i="50"/>
  <c r="P36" i="50"/>
  <c r="X45" i="50"/>
  <c r="X44" i="50"/>
  <c r="X43" i="50"/>
  <c r="X42" i="50"/>
  <c r="X41" i="50"/>
  <c r="X40" i="50"/>
  <c r="X39" i="50"/>
  <c r="X38" i="50"/>
  <c r="X37" i="50"/>
  <c r="X36" i="50"/>
  <c r="X35" i="50"/>
  <c r="P5" i="50"/>
  <c r="P8" i="50"/>
  <c r="H46" i="50"/>
  <c r="P13" i="50"/>
  <c r="X14" i="50"/>
  <c r="X15" i="50"/>
  <c r="R46" i="50"/>
  <c r="X31" i="50"/>
  <c r="P39" i="50"/>
  <c r="Q45" i="50"/>
  <c r="Q44" i="50"/>
  <c r="Q43" i="50"/>
  <c r="Q35" i="50"/>
  <c r="Q33" i="50"/>
  <c r="Q41" i="50"/>
  <c r="Q37" i="50"/>
  <c r="Q31" i="50"/>
  <c r="Q30" i="50"/>
  <c r="Q28" i="50"/>
  <c r="Q26" i="50"/>
  <c r="Q24" i="50"/>
  <c r="Q23" i="50"/>
  <c r="Q22" i="50"/>
  <c r="Q21" i="50"/>
  <c r="Q20" i="50"/>
  <c r="Q19" i="50"/>
  <c r="Q18" i="50"/>
  <c r="Q17" i="50"/>
  <c r="Q16" i="50"/>
  <c r="Q40" i="50"/>
  <c r="Q36" i="50"/>
  <c r="Q39" i="50"/>
  <c r="Q13" i="50"/>
  <c r="Q7" i="50"/>
  <c r="Q5" i="50"/>
  <c r="J21" i="50"/>
  <c r="J22" i="50"/>
  <c r="J23" i="50"/>
  <c r="J24" i="50"/>
  <c r="J25" i="50"/>
  <c r="J26" i="50"/>
  <c r="C45" i="50"/>
  <c r="C44" i="50"/>
  <c r="C43" i="50"/>
  <c r="C42" i="50"/>
  <c r="C41" i="50"/>
  <c r="C40" i="50"/>
  <c r="C39" i="50"/>
  <c r="C38" i="50"/>
  <c r="C37" i="50"/>
  <c r="C31" i="50"/>
  <c r="C30" i="50"/>
  <c r="C29" i="50"/>
  <c r="C28" i="50"/>
  <c r="C27" i="50"/>
  <c r="C26" i="50"/>
  <c r="C25" i="50"/>
  <c r="C24" i="50"/>
  <c r="C23" i="50"/>
  <c r="C21" i="50"/>
  <c r="C20" i="50"/>
  <c r="C19" i="50"/>
  <c r="C18" i="50"/>
  <c r="C17" i="50"/>
  <c r="C16" i="50"/>
  <c r="C15" i="50"/>
  <c r="C14" i="50"/>
  <c r="C13" i="50"/>
  <c r="C12" i="50"/>
  <c r="C32" i="50"/>
  <c r="C36" i="50"/>
  <c r="C35" i="50"/>
  <c r="C34" i="50"/>
  <c r="W45" i="50"/>
  <c r="W44" i="50"/>
  <c r="W43" i="50"/>
  <c r="W42" i="50"/>
  <c r="W41" i="50"/>
  <c r="W40" i="50"/>
  <c r="W39" i="50"/>
  <c r="W38" i="50"/>
  <c r="W37" i="50"/>
  <c r="W36" i="50"/>
  <c r="W24" i="50"/>
  <c r="W23" i="50"/>
  <c r="W22" i="50"/>
  <c r="W21" i="50"/>
  <c r="W14" i="50"/>
  <c r="AE45" i="50"/>
  <c r="AE44" i="50"/>
  <c r="AE43" i="50"/>
  <c r="AE42" i="50"/>
  <c r="AE41" i="50"/>
  <c r="AE40" i="50"/>
  <c r="AE39" i="50"/>
  <c r="AE38" i="50"/>
  <c r="AE37" i="50"/>
  <c r="AE36" i="50"/>
  <c r="AE30" i="50"/>
  <c r="AE28" i="50"/>
  <c r="AE27" i="50"/>
  <c r="AE26" i="50"/>
  <c r="AE25" i="50"/>
  <c r="AE24" i="50"/>
  <c r="AE23" i="50"/>
  <c r="AE22" i="50"/>
  <c r="AE21" i="50"/>
  <c r="AE20" i="50"/>
  <c r="AE19" i="50"/>
  <c r="AE18" i="50"/>
  <c r="AE17" i="50"/>
  <c r="AE16" i="50"/>
  <c r="AE35" i="50"/>
  <c r="AE34" i="50"/>
  <c r="AE33" i="50"/>
  <c r="AE15" i="50"/>
  <c r="AE14" i="50"/>
  <c r="AE11" i="50"/>
  <c r="AE32" i="50"/>
  <c r="T46" i="50"/>
  <c r="AE5" i="50"/>
  <c r="AE7" i="50"/>
  <c r="I45" i="50"/>
  <c r="I44" i="50"/>
  <c r="I43" i="50"/>
  <c r="I42" i="50"/>
  <c r="I41" i="50"/>
  <c r="I40" i="50"/>
  <c r="I39" i="50"/>
  <c r="I38" i="50"/>
  <c r="I37" i="50"/>
  <c r="I36" i="50"/>
  <c r="I35" i="50"/>
  <c r="I31" i="50"/>
  <c r="I25" i="50"/>
  <c r="I24" i="50"/>
  <c r="I23" i="50"/>
  <c r="I21" i="50"/>
  <c r="I20" i="50"/>
  <c r="I18" i="50"/>
  <c r="I15" i="50"/>
  <c r="I7" i="50"/>
  <c r="I5" i="50"/>
  <c r="W5" i="50"/>
  <c r="B1" i="50"/>
  <c r="J36" i="50"/>
  <c r="J35" i="50"/>
  <c r="J33" i="50"/>
  <c r="J32" i="50"/>
  <c r="J45" i="50"/>
  <c r="J44" i="50"/>
  <c r="J43" i="50"/>
  <c r="J39" i="50"/>
  <c r="J42" i="50"/>
  <c r="J38" i="50"/>
  <c r="J31" i="50"/>
  <c r="J30" i="50"/>
  <c r="J41" i="50"/>
  <c r="J37" i="50"/>
  <c r="Z46" i="50"/>
  <c r="C5" i="50"/>
  <c r="N46" i="50"/>
  <c r="C6" i="50"/>
  <c r="AH6" i="50" s="1"/>
  <c r="C7" i="50"/>
  <c r="C8" i="50"/>
  <c r="D46" i="50"/>
  <c r="X19" i="50"/>
  <c r="X20" i="50"/>
  <c r="X21" i="50"/>
  <c r="X22" i="50"/>
  <c r="X23" i="50"/>
  <c r="X25" i="50"/>
  <c r="X26" i="50"/>
  <c r="X28" i="50"/>
  <c r="C33" i="50"/>
  <c r="Q38" i="50"/>
  <c r="J40" i="50"/>
  <c r="AF46" i="50"/>
  <c r="AB46" i="50"/>
  <c r="AH10" i="50" l="1"/>
  <c r="AH8" i="50"/>
  <c r="X46" i="50"/>
  <c r="AG46" i="50"/>
  <c r="I46" i="50"/>
  <c r="W46" i="50"/>
  <c r="AH9" i="50"/>
  <c r="AH7" i="50"/>
  <c r="J46" i="50"/>
  <c r="AH33" i="50"/>
  <c r="AH18" i="50"/>
  <c r="AH43" i="50"/>
  <c r="K46" i="50"/>
  <c r="AD46" i="50"/>
  <c r="Y46" i="50"/>
  <c r="E46" i="50"/>
  <c r="O46" i="50"/>
  <c r="AH34" i="50"/>
  <c r="AH11" i="50"/>
  <c r="AH15" i="50"/>
  <c r="AH19" i="50"/>
  <c r="AH23" i="50"/>
  <c r="AH27" i="50"/>
  <c r="AH31" i="50"/>
  <c r="AH40" i="50"/>
  <c r="AH44" i="50"/>
  <c r="Q46" i="50"/>
  <c r="AA46" i="50"/>
  <c r="F46" i="50"/>
  <c r="AH14" i="50"/>
  <c r="AH26" i="50"/>
  <c r="AH30" i="50"/>
  <c r="C46" i="50"/>
  <c r="AH5" i="50"/>
  <c r="AC46" i="50"/>
  <c r="AE46" i="50"/>
  <c r="AH35" i="50"/>
  <c r="AH12" i="50"/>
  <c r="AH16" i="50"/>
  <c r="AH20" i="50"/>
  <c r="AH24" i="50"/>
  <c r="AH28" i="50"/>
  <c r="AH37" i="50"/>
  <c r="AH41" i="50"/>
  <c r="AH45" i="50"/>
  <c r="V46" i="50"/>
  <c r="AH32" i="50"/>
  <c r="AH22" i="50"/>
  <c r="AH39" i="50"/>
  <c r="S46" i="50"/>
  <c r="G46" i="50"/>
  <c r="U46" i="50"/>
  <c r="M46" i="50"/>
  <c r="AH36" i="50"/>
  <c r="AH13" i="50"/>
  <c r="AH17" i="50"/>
  <c r="AH21" i="50"/>
  <c r="AH25" i="50"/>
  <c r="AH29" i="50"/>
  <c r="AH38" i="50"/>
  <c r="AH42" i="50"/>
  <c r="P46" i="50"/>
</calcChain>
</file>

<file path=xl/sharedStrings.xml><?xml version="1.0" encoding="utf-8"?>
<sst xmlns="http://schemas.openxmlformats.org/spreadsheetml/2006/main" count="271" uniqueCount="49">
  <si>
    <t>ФИО</t>
  </si>
  <si>
    <t>Нагаев А.Е.</t>
  </si>
  <si>
    <t>Гугнин М.Н.</t>
  </si>
  <si>
    <t>х</t>
  </si>
  <si>
    <t>Попов А.Е.</t>
  </si>
  <si>
    <t>Перегудова Т.В.</t>
  </si>
  <si>
    <t>Ув</t>
  </si>
  <si>
    <t>б/с</t>
  </si>
  <si>
    <t>Колодочка А.Я.</t>
  </si>
  <si>
    <t>Парфенова И.В.</t>
  </si>
  <si>
    <t>Нагаев Алексей.А.</t>
  </si>
  <si>
    <t>Искаков И.И.</t>
  </si>
  <si>
    <t>Валетов Р.Р.</t>
  </si>
  <si>
    <t>Гришин А.В.</t>
  </si>
  <si>
    <t>Умаров С.М.</t>
  </si>
  <si>
    <t>Подольцев А.В.</t>
  </si>
  <si>
    <t>Поминов А.А.</t>
  </si>
  <si>
    <t>Ипонов Д.В.</t>
  </si>
  <si>
    <t>О</t>
  </si>
  <si>
    <t>Ведман А.В.</t>
  </si>
  <si>
    <t>Ерёменко С.И.</t>
  </si>
  <si>
    <t>Кенин А.А.</t>
  </si>
  <si>
    <t>Григорьев О.Н.</t>
  </si>
  <si>
    <t>Искаков В.Е.</t>
  </si>
  <si>
    <t>Колодочка А.А.</t>
  </si>
  <si>
    <t>Кодяков А.А.</t>
  </si>
  <si>
    <t>Ибатулина Д.Р.</t>
  </si>
  <si>
    <t>Вороньжев А.Н.</t>
  </si>
  <si>
    <t>Колодочка Н.А.</t>
  </si>
  <si>
    <t>Беджанян Г.Г.</t>
  </si>
  <si>
    <t>Топчий Н.Г.</t>
  </si>
  <si>
    <t>Зотов А.В.</t>
  </si>
  <si>
    <t>Гамоненко В.В.</t>
  </si>
  <si>
    <t>Логинов М.Е.</t>
  </si>
  <si>
    <t>Коптлеуов Б.Р.</t>
  </si>
  <si>
    <t>Черкасов В.В</t>
  </si>
  <si>
    <t>Репьев И.А.</t>
  </si>
  <si>
    <t>Никитин А.В.</t>
  </si>
  <si>
    <t>Свиридов В.Л.</t>
  </si>
  <si>
    <t>Сураев С.В.</t>
  </si>
  <si>
    <t>Гокчян Э.С.</t>
  </si>
  <si>
    <t>Догадин С.В.</t>
  </si>
  <si>
    <t>Абдрахманова Р.Р.</t>
  </si>
  <si>
    <t>Протасов А.Л.</t>
  </si>
  <si>
    <t>Дедусев С.С.</t>
  </si>
  <si>
    <t>Шамбазов М.И.</t>
  </si>
  <si>
    <t xml:space="preserve">кол-во дней 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</si>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</sst>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F419]&quot; Табель фактически отработанного времени персонала  ООО СЭН на местах строительства объетков и  в офисе за &quot;mmmm\ yyyy&quot; года&quot;"/>
    <numFmt numFmtId="166" formatCode="dd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66" fontId="3" fillId="2" borderId="4" xfId="0" applyNumberFormat="1" applyFont="1" applyFill="1" applyBorder="1" applyAlignment="1">
      <alignment horizontal="center" vertical="center"/>
    </xf>
  </cellXfs>
  <cellStyles count="1">
    <cellStyle name="Įprastas" xfId="0" builtinId="0"/>
  </cellStyles>
  <dxfs count="223"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indexed="64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indexed="64"/>
          <bgColor theme="4"/>
        </patternFill>
      </fill>
    </dxf>
  </dxfs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2" fmlaLink="$F$3" max="2020" min="2016" page="10" val="2018"/>
</file>

<file path=xl/ctrlProps/ctrlProp2.xml><?xml version="1.0" encoding="utf-8"?>
<formControlPr xmlns="http://schemas.microsoft.com/office/spreadsheetml/2009/9/main" objectType="Spin" dx="22" fmlaLink="$C$3" max="12" min="1" page="10" val="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180975</xdr:colOff>
          <xdr:row>1</xdr:row>
          <xdr:rowOff>180975</xdr:rowOff>
        </xdr:from>
        <xdr:to>
          <xdr:col>7</xdr:col>
          <xdr:colOff>28575</xdr:colOff>
          <xdr:row>3</xdr:row>
          <xdr:rowOff>0</xdr:rowOff>
        </xdr:to>
        <xdr:sp macro="" textlink="">
          <xdr:nvSpPr>
            <xdr:cNvPr id="72705" name="Spinner 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1</xdr:row>
          <xdr:rowOff>171450</xdr:rowOff>
        </xdr:from>
        <xdr:to>
          <xdr:col>4</xdr:col>
          <xdr:colOff>0</xdr:colOff>
          <xdr:row>3</xdr:row>
          <xdr:rowOff>0</xdr:rowOff>
        </xdr:to>
        <xdr:sp macro="" textlink="">
          <xdr:nvSpPr>
            <xdr:cNvPr id="72706" name="Spinner 2" hidden="1">
              <a:extLst>
                <a:ext uri="{63B3BB69-23CF-44E3-9099-C40C66FF867C}">
                  <a14:compatExt spid="_x0000_s72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6"/>
  <sheetViews>
    <sheetView tabSelected="1" zoomScale="85" zoomScaleNormal="85" workbookViewId="0">
      <pane ySplit="4" topLeftCell="A5" activePane="bottomLeft" state="frozen"/>
      <selection pane="bottomLeft" activeCell="AJ28" sqref="AJ28"/>
    </sheetView>
  </sheetViews>
  <sheetFormatPr defaultColWidth="10.7109375" defaultRowHeight="15" x14ac:dyDescent="0.25"/>
  <cols>
    <col min="1" max="1" width="3.85546875" customWidth="1"/>
    <col min="2" max="2" width="20.42578125" customWidth="1"/>
    <col min="3" max="33" width="5.7109375" customWidth="1"/>
    <col min="257" max="257" width="3.85546875" customWidth="1"/>
    <col min="258" max="258" width="20.42578125" customWidth="1"/>
    <col min="259" max="289" width="5.7109375" customWidth="1"/>
    <col min="513" max="513" width="3.85546875" customWidth="1"/>
    <col min="514" max="514" width="20.42578125" customWidth="1"/>
    <col min="515" max="545" width="5.7109375" customWidth="1"/>
    <col min="769" max="769" width="3.85546875" customWidth="1"/>
    <col min="770" max="770" width="20.42578125" customWidth="1"/>
    <col min="771" max="801" width="5.7109375" customWidth="1"/>
    <col min="1025" max="1025" width="3.85546875" customWidth="1"/>
    <col min="1026" max="1026" width="20.42578125" customWidth="1"/>
    <col min="1027" max="1057" width="5.7109375" customWidth="1"/>
    <col min="1281" max="1281" width="3.85546875" customWidth="1"/>
    <col min="1282" max="1282" width="20.42578125" customWidth="1"/>
    <col min="1283" max="1313" width="5.7109375" customWidth="1"/>
    <col min="1537" max="1537" width="3.85546875" customWidth="1"/>
    <col min="1538" max="1538" width="20.42578125" customWidth="1"/>
    <col min="1539" max="1569" width="5.7109375" customWidth="1"/>
    <col min="1793" max="1793" width="3.85546875" customWidth="1"/>
    <col min="1794" max="1794" width="20.42578125" customWidth="1"/>
    <col min="1795" max="1825" width="5.7109375" customWidth="1"/>
    <col min="2049" max="2049" width="3.85546875" customWidth="1"/>
    <col min="2050" max="2050" width="20.42578125" customWidth="1"/>
    <col min="2051" max="2081" width="5.7109375" customWidth="1"/>
    <col min="2305" max="2305" width="3.85546875" customWidth="1"/>
    <col min="2306" max="2306" width="20.42578125" customWidth="1"/>
    <col min="2307" max="2337" width="5.7109375" customWidth="1"/>
    <col min="2561" max="2561" width="3.85546875" customWidth="1"/>
    <col min="2562" max="2562" width="20.42578125" customWidth="1"/>
    <col min="2563" max="2593" width="5.7109375" customWidth="1"/>
    <col min="2817" max="2817" width="3.85546875" customWidth="1"/>
    <col min="2818" max="2818" width="20.42578125" customWidth="1"/>
    <col min="2819" max="2849" width="5.7109375" customWidth="1"/>
    <col min="3073" max="3073" width="3.85546875" customWidth="1"/>
    <col min="3074" max="3074" width="20.42578125" customWidth="1"/>
    <col min="3075" max="3105" width="5.7109375" customWidth="1"/>
    <col min="3329" max="3329" width="3.85546875" customWidth="1"/>
    <col min="3330" max="3330" width="20.42578125" customWidth="1"/>
    <col min="3331" max="3361" width="5.7109375" customWidth="1"/>
    <col min="3585" max="3585" width="3.85546875" customWidth="1"/>
    <col min="3586" max="3586" width="20.42578125" customWidth="1"/>
    <col min="3587" max="3617" width="5.7109375" customWidth="1"/>
    <col min="3841" max="3841" width="3.85546875" customWidth="1"/>
    <col min="3842" max="3842" width="20.42578125" customWidth="1"/>
    <col min="3843" max="3873" width="5.7109375" customWidth="1"/>
    <col min="4097" max="4097" width="3.85546875" customWidth="1"/>
    <col min="4098" max="4098" width="20.42578125" customWidth="1"/>
    <col min="4099" max="4129" width="5.7109375" customWidth="1"/>
    <col min="4353" max="4353" width="3.85546875" customWidth="1"/>
    <col min="4354" max="4354" width="20.42578125" customWidth="1"/>
    <col min="4355" max="4385" width="5.7109375" customWidth="1"/>
    <col min="4609" max="4609" width="3.85546875" customWidth="1"/>
    <col min="4610" max="4610" width="20.42578125" customWidth="1"/>
    <col min="4611" max="4641" width="5.7109375" customWidth="1"/>
    <col min="4865" max="4865" width="3.85546875" customWidth="1"/>
    <col min="4866" max="4866" width="20.42578125" customWidth="1"/>
    <col min="4867" max="4897" width="5.7109375" customWidth="1"/>
    <col min="5121" max="5121" width="3.85546875" customWidth="1"/>
    <col min="5122" max="5122" width="20.42578125" customWidth="1"/>
    <col min="5123" max="5153" width="5.7109375" customWidth="1"/>
    <col min="5377" max="5377" width="3.85546875" customWidth="1"/>
    <col min="5378" max="5378" width="20.42578125" customWidth="1"/>
    <col min="5379" max="5409" width="5.7109375" customWidth="1"/>
    <col min="5633" max="5633" width="3.85546875" customWidth="1"/>
    <col min="5634" max="5634" width="20.42578125" customWidth="1"/>
    <col min="5635" max="5665" width="5.7109375" customWidth="1"/>
    <col min="5889" max="5889" width="3.85546875" customWidth="1"/>
    <col min="5890" max="5890" width="20.42578125" customWidth="1"/>
    <col min="5891" max="5921" width="5.7109375" customWidth="1"/>
    <col min="6145" max="6145" width="3.85546875" customWidth="1"/>
    <col min="6146" max="6146" width="20.42578125" customWidth="1"/>
    <col min="6147" max="6177" width="5.7109375" customWidth="1"/>
    <col min="6401" max="6401" width="3.85546875" customWidth="1"/>
    <col min="6402" max="6402" width="20.42578125" customWidth="1"/>
    <col min="6403" max="6433" width="5.7109375" customWidth="1"/>
    <col min="6657" max="6657" width="3.85546875" customWidth="1"/>
    <col min="6658" max="6658" width="20.42578125" customWidth="1"/>
    <col min="6659" max="6689" width="5.7109375" customWidth="1"/>
    <col min="6913" max="6913" width="3.85546875" customWidth="1"/>
    <col min="6914" max="6914" width="20.42578125" customWidth="1"/>
    <col min="6915" max="6945" width="5.7109375" customWidth="1"/>
    <col min="7169" max="7169" width="3.85546875" customWidth="1"/>
    <col min="7170" max="7170" width="20.42578125" customWidth="1"/>
    <col min="7171" max="7201" width="5.7109375" customWidth="1"/>
    <col min="7425" max="7425" width="3.85546875" customWidth="1"/>
    <col min="7426" max="7426" width="20.42578125" customWidth="1"/>
    <col min="7427" max="7457" width="5.7109375" customWidth="1"/>
    <col min="7681" max="7681" width="3.85546875" customWidth="1"/>
    <col min="7682" max="7682" width="20.42578125" customWidth="1"/>
    <col min="7683" max="7713" width="5.7109375" customWidth="1"/>
    <col min="7937" max="7937" width="3.85546875" customWidth="1"/>
    <col min="7938" max="7938" width="20.42578125" customWidth="1"/>
    <col min="7939" max="7969" width="5.7109375" customWidth="1"/>
    <col min="8193" max="8193" width="3.85546875" customWidth="1"/>
    <col min="8194" max="8194" width="20.42578125" customWidth="1"/>
    <col min="8195" max="8225" width="5.7109375" customWidth="1"/>
    <col min="8449" max="8449" width="3.85546875" customWidth="1"/>
    <col min="8450" max="8450" width="20.42578125" customWidth="1"/>
    <col min="8451" max="8481" width="5.7109375" customWidth="1"/>
    <col min="8705" max="8705" width="3.85546875" customWidth="1"/>
    <col min="8706" max="8706" width="20.42578125" customWidth="1"/>
    <col min="8707" max="8737" width="5.7109375" customWidth="1"/>
    <col min="8961" max="8961" width="3.85546875" customWidth="1"/>
    <col min="8962" max="8962" width="20.42578125" customWidth="1"/>
    <col min="8963" max="8993" width="5.7109375" customWidth="1"/>
    <col min="9217" max="9217" width="3.85546875" customWidth="1"/>
    <col min="9218" max="9218" width="20.42578125" customWidth="1"/>
    <col min="9219" max="9249" width="5.7109375" customWidth="1"/>
    <col min="9473" max="9473" width="3.85546875" customWidth="1"/>
    <col min="9474" max="9474" width="20.42578125" customWidth="1"/>
    <col min="9475" max="9505" width="5.7109375" customWidth="1"/>
    <col min="9729" max="9729" width="3.85546875" customWidth="1"/>
    <col min="9730" max="9730" width="20.42578125" customWidth="1"/>
    <col min="9731" max="9761" width="5.7109375" customWidth="1"/>
    <col min="9985" max="9985" width="3.85546875" customWidth="1"/>
    <col min="9986" max="9986" width="20.42578125" customWidth="1"/>
    <col min="9987" max="10017" width="5.7109375" customWidth="1"/>
    <col min="10241" max="10241" width="3.85546875" customWidth="1"/>
    <col min="10242" max="10242" width="20.42578125" customWidth="1"/>
    <col min="10243" max="10273" width="5.7109375" customWidth="1"/>
    <col min="10497" max="10497" width="3.85546875" customWidth="1"/>
    <col min="10498" max="10498" width="20.42578125" customWidth="1"/>
    <col min="10499" max="10529" width="5.7109375" customWidth="1"/>
    <col min="10753" max="10753" width="3.85546875" customWidth="1"/>
    <col min="10754" max="10754" width="20.42578125" customWidth="1"/>
    <col min="10755" max="10785" width="5.7109375" customWidth="1"/>
    <col min="11009" max="11009" width="3.85546875" customWidth="1"/>
    <col min="11010" max="11010" width="20.42578125" customWidth="1"/>
    <col min="11011" max="11041" width="5.7109375" customWidth="1"/>
    <col min="11265" max="11265" width="3.85546875" customWidth="1"/>
    <col min="11266" max="11266" width="20.42578125" customWidth="1"/>
    <col min="11267" max="11297" width="5.7109375" customWidth="1"/>
    <col min="11521" max="11521" width="3.85546875" customWidth="1"/>
    <col min="11522" max="11522" width="20.42578125" customWidth="1"/>
    <col min="11523" max="11553" width="5.7109375" customWidth="1"/>
    <col min="11777" max="11777" width="3.85546875" customWidth="1"/>
    <col min="11778" max="11778" width="20.42578125" customWidth="1"/>
    <col min="11779" max="11809" width="5.7109375" customWidth="1"/>
    <col min="12033" max="12033" width="3.85546875" customWidth="1"/>
    <col min="12034" max="12034" width="20.42578125" customWidth="1"/>
    <col min="12035" max="12065" width="5.7109375" customWidth="1"/>
    <col min="12289" max="12289" width="3.85546875" customWidth="1"/>
    <col min="12290" max="12290" width="20.42578125" customWidth="1"/>
    <col min="12291" max="12321" width="5.7109375" customWidth="1"/>
    <col min="12545" max="12545" width="3.85546875" customWidth="1"/>
    <col min="12546" max="12546" width="20.42578125" customWidth="1"/>
    <col min="12547" max="12577" width="5.7109375" customWidth="1"/>
    <col min="12801" max="12801" width="3.85546875" customWidth="1"/>
    <col min="12802" max="12802" width="20.42578125" customWidth="1"/>
    <col min="12803" max="12833" width="5.7109375" customWidth="1"/>
    <col min="13057" max="13057" width="3.85546875" customWidth="1"/>
    <col min="13058" max="13058" width="20.42578125" customWidth="1"/>
    <col min="13059" max="13089" width="5.7109375" customWidth="1"/>
    <col min="13313" max="13313" width="3.85546875" customWidth="1"/>
    <col min="13314" max="13314" width="20.42578125" customWidth="1"/>
    <col min="13315" max="13345" width="5.7109375" customWidth="1"/>
    <col min="13569" max="13569" width="3.85546875" customWidth="1"/>
    <col min="13570" max="13570" width="20.42578125" customWidth="1"/>
    <col min="13571" max="13601" width="5.7109375" customWidth="1"/>
    <col min="13825" max="13825" width="3.85546875" customWidth="1"/>
    <col min="13826" max="13826" width="20.42578125" customWidth="1"/>
    <col min="13827" max="13857" width="5.7109375" customWidth="1"/>
    <col min="14081" max="14081" width="3.85546875" customWidth="1"/>
    <col min="14082" max="14082" width="20.42578125" customWidth="1"/>
    <col min="14083" max="14113" width="5.7109375" customWidth="1"/>
    <col min="14337" max="14337" width="3.85546875" customWidth="1"/>
    <col min="14338" max="14338" width="20.42578125" customWidth="1"/>
    <col min="14339" max="14369" width="5.7109375" customWidth="1"/>
    <col min="14593" max="14593" width="3.85546875" customWidth="1"/>
    <col min="14594" max="14594" width="20.42578125" customWidth="1"/>
    <col min="14595" max="14625" width="5.7109375" customWidth="1"/>
    <col min="14849" max="14849" width="3.85546875" customWidth="1"/>
    <col min="14850" max="14850" width="20.42578125" customWidth="1"/>
    <col min="14851" max="14881" width="5.7109375" customWidth="1"/>
    <col min="15105" max="15105" width="3.85546875" customWidth="1"/>
    <col min="15106" max="15106" width="20.42578125" customWidth="1"/>
    <col min="15107" max="15137" width="5.7109375" customWidth="1"/>
    <col min="15361" max="15361" width="3.85546875" customWidth="1"/>
    <col min="15362" max="15362" width="20.42578125" customWidth="1"/>
    <col min="15363" max="15393" width="5.7109375" customWidth="1"/>
    <col min="15617" max="15617" width="3.85546875" customWidth="1"/>
    <col min="15618" max="15618" width="20.42578125" customWidth="1"/>
    <col min="15619" max="15649" width="5.7109375" customWidth="1"/>
    <col min="15873" max="15873" width="3.85546875" customWidth="1"/>
    <col min="15874" max="15874" width="20.42578125" customWidth="1"/>
    <col min="15875" max="15905" width="5.7109375" customWidth="1"/>
    <col min="16129" max="16129" width="3.85546875" customWidth="1"/>
    <col min="16130" max="16130" width="20.42578125" customWidth="1"/>
    <col min="16131" max="16161" width="5.7109375" customWidth="1"/>
  </cols>
  <sheetData>
    <row r="1" spans="1:35" ht="15.75" x14ac:dyDescent="0.25">
      <c r="B1" s="16">
        <f>C4</f>
        <v>43191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5" ht="15.75" x14ac:dyDescent="0.25">
      <c r="C2" s="17" t="s">
        <v>47</v>
      </c>
      <c r="D2" s="17"/>
      <c r="E2" s="7"/>
      <c r="F2" s="17" t="s">
        <v>48</v>
      </c>
      <c r="G2" s="17"/>
      <c r="H2" s="7"/>
      <c r="I2" s="7"/>
      <c r="J2" s="7"/>
      <c r="K2" s="17"/>
      <c r="L2" s="17"/>
      <c r="M2" s="17"/>
      <c r="N2" s="17"/>
      <c r="O2" s="17"/>
      <c r="P2" s="17"/>
      <c r="Q2" s="17"/>
      <c r="R2" s="1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5" ht="15.75" x14ac:dyDescent="0.25">
      <c r="C3" s="18">
        <v>4</v>
      </c>
      <c r="D3" s="18"/>
      <c r="E3" s="7"/>
      <c r="F3" s="18">
        <v>2018</v>
      </c>
      <c r="G3" s="1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5" ht="29.25" customHeight="1" x14ac:dyDescent="0.25">
      <c r="A4" s="14"/>
      <c r="B4" s="15" t="s">
        <v>0</v>
      </c>
      <c r="C4" s="19">
        <f>DATE(F3,C3,1)</f>
        <v>43191</v>
      </c>
      <c r="D4" s="19">
        <f>C4+1</f>
        <v>43192</v>
      </c>
      <c r="E4" s="19">
        <f t="shared" ref="E4:AC4" si="0">D4+1</f>
        <v>43193</v>
      </c>
      <c r="F4" s="19">
        <f t="shared" si="0"/>
        <v>43194</v>
      </c>
      <c r="G4" s="19">
        <f t="shared" si="0"/>
        <v>43195</v>
      </c>
      <c r="H4" s="19">
        <f t="shared" si="0"/>
        <v>43196</v>
      </c>
      <c r="I4" s="19">
        <f t="shared" si="0"/>
        <v>43197</v>
      </c>
      <c r="J4" s="19">
        <f t="shared" si="0"/>
        <v>43198</v>
      </c>
      <c r="K4" s="19">
        <f t="shared" si="0"/>
        <v>43199</v>
      </c>
      <c r="L4" s="19">
        <f t="shared" si="0"/>
        <v>43200</v>
      </c>
      <c r="M4" s="19">
        <f t="shared" si="0"/>
        <v>43201</v>
      </c>
      <c r="N4" s="19">
        <f t="shared" si="0"/>
        <v>43202</v>
      </c>
      <c r="O4" s="19">
        <f t="shared" si="0"/>
        <v>43203</v>
      </c>
      <c r="P4" s="19">
        <f t="shared" si="0"/>
        <v>43204</v>
      </c>
      <c r="Q4" s="19">
        <f t="shared" si="0"/>
        <v>43205</v>
      </c>
      <c r="R4" s="19">
        <f t="shared" si="0"/>
        <v>43206</v>
      </c>
      <c r="S4" s="19">
        <f t="shared" si="0"/>
        <v>43207</v>
      </c>
      <c r="T4" s="19">
        <f t="shared" si="0"/>
        <v>43208</v>
      </c>
      <c r="U4" s="19">
        <f t="shared" si="0"/>
        <v>43209</v>
      </c>
      <c r="V4" s="19">
        <f t="shared" si="0"/>
        <v>43210</v>
      </c>
      <c r="W4" s="19">
        <f t="shared" si="0"/>
        <v>43211</v>
      </c>
      <c r="X4" s="19">
        <f t="shared" si="0"/>
        <v>43212</v>
      </c>
      <c r="Y4" s="19">
        <f t="shared" si="0"/>
        <v>43213</v>
      </c>
      <c r="Z4" s="19">
        <f t="shared" si="0"/>
        <v>43214</v>
      </c>
      <c r="AA4" s="19">
        <f t="shared" si="0"/>
        <v>43215</v>
      </c>
      <c r="AB4" s="19">
        <f>AA4+1</f>
        <v>43216</v>
      </c>
      <c r="AC4" s="19">
        <f t="shared" si="0"/>
        <v>43217</v>
      </c>
      <c r="AD4" s="19">
        <f>AC4+1</f>
        <v>43218</v>
      </c>
      <c r="AE4" s="19">
        <f>IFERROR(DATE($F$3,$C$3,IF(DAY(DATE($F$3,$C$3,29))=29,29,"")),"")</f>
        <v>43219</v>
      </c>
      <c r="AF4" s="19">
        <f>IFERROR(DATE($F$3,$C$3,IF(DAY(DATE($F$3,$C$3,30))=30,30,"")),"")</f>
        <v>43220</v>
      </c>
      <c r="AG4" s="19" t="str">
        <f>IFERROR(DATE($F$3,$C$3,IF(DAY(DATE($F$3,$C$3,31))=31,31,"")),"")</f>
        <v/>
      </c>
      <c r="AH4" s="13" t="s">
        <v>46</v>
      </c>
      <c r="AI4" t="b">
        <f>WEEKDAY(C4,2)&gt;5</f>
        <v>1</v>
      </c>
    </row>
    <row r="5" spans="1:35" ht="18.75" x14ac:dyDescent="0.25">
      <c r="A5" s="5">
        <v>1</v>
      </c>
      <c r="B5" s="9" t="s">
        <v>42</v>
      </c>
      <c r="C5" s="2" t="str">
        <f t="shared" ref="C5:Q19" si="1">IFERROR(IF(WEEKDAY(C$4,2)&gt;5,"х",),"")</f>
        <v>х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 t="str">
        <f t="shared" si="1"/>
        <v>х</v>
      </c>
      <c r="J5" s="2" t="str">
        <f t="shared" si="1"/>
        <v>х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 t="str">
        <f t="shared" si="1"/>
        <v>х</v>
      </c>
      <c r="Q5" s="2" t="str">
        <f t="shared" si="1"/>
        <v>х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 t="str">
        <f t="shared" ref="W5:AG19" si="2">IFERROR(IF(WEEKDAY(W$4,2)&gt;5,"х",),"")</f>
        <v>х</v>
      </c>
      <c r="X5" s="2" t="str">
        <f t="shared" si="2"/>
        <v>х</v>
      </c>
      <c r="Y5" s="2">
        <v>1</v>
      </c>
      <c r="Z5" s="2">
        <v>1</v>
      </c>
      <c r="AA5" s="2">
        <v>1</v>
      </c>
      <c r="AB5" s="2">
        <v>1</v>
      </c>
      <c r="AC5" s="2">
        <v>1</v>
      </c>
      <c r="AD5" s="2">
        <v>1</v>
      </c>
      <c r="AE5" s="2" t="str">
        <f t="shared" si="2"/>
        <v>х</v>
      </c>
      <c r="AF5" s="2" t="s">
        <v>3</v>
      </c>
      <c r="AG5" s="2"/>
      <c r="AH5" s="4">
        <f t="shared" ref="AH5:AH45" si="3">SUM(C5:AG5)</f>
        <v>21</v>
      </c>
    </row>
    <row r="6" spans="1:35" ht="18.75" x14ac:dyDescent="0.25">
      <c r="A6" s="5">
        <v>2</v>
      </c>
      <c r="B6" s="9" t="s">
        <v>29</v>
      </c>
      <c r="C6" s="2" t="str">
        <f t="shared" si="1"/>
        <v>х</v>
      </c>
      <c r="D6" s="2">
        <v>1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  <c r="Z6" s="2" t="s">
        <v>6</v>
      </c>
      <c r="AA6" s="2" t="s">
        <v>6</v>
      </c>
      <c r="AB6" s="2" t="s">
        <v>6</v>
      </c>
      <c r="AC6" s="2" t="s">
        <v>6</v>
      </c>
      <c r="AD6" s="2" t="s">
        <v>6</v>
      </c>
      <c r="AE6" s="2" t="s">
        <v>6</v>
      </c>
      <c r="AF6" s="2" t="s">
        <v>6</v>
      </c>
      <c r="AG6" s="2"/>
      <c r="AH6" s="4">
        <f t="shared" si="3"/>
        <v>1</v>
      </c>
    </row>
    <row r="7" spans="1:35" ht="18.75" x14ac:dyDescent="0.25">
      <c r="A7" s="5">
        <v>3</v>
      </c>
      <c r="B7" s="9" t="s">
        <v>19</v>
      </c>
      <c r="C7" s="2" t="str">
        <f t="shared" si="1"/>
        <v>х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 t="str">
        <f t="shared" si="1"/>
        <v>х</v>
      </c>
      <c r="J7" s="2" t="str">
        <f t="shared" si="1"/>
        <v>х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2">
        <v>1</v>
      </c>
      <c r="Q7" s="2" t="str">
        <f t="shared" si="1"/>
        <v>х</v>
      </c>
      <c r="R7" s="2">
        <v>1</v>
      </c>
      <c r="S7" s="2">
        <v>1</v>
      </c>
      <c r="T7" s="2">
        <v>1</v>
      </c>
      <c r="U7" s="2">
        <v>1</v>
      </c>
      <c r="V7" s="2">
        <v>1</v>
      </c>
      <c r="W7" s="2">
        <v>1</v>
      </c>
      <c r="X7" s="2" t="str">
        <f t="shared" si="2"/>
        <v>х</v>
      </c>
      <c r="Y7" s="2">
        <v>1</v>
      </c>
      <c r="Z7" s="2">
        <v>1</v>
      </c>
      <c r="AA7" s="2">
        <v>1</v>
      </c>
      <c r="AB7" s="2" t="s">
        <v>7</v>
      </c>
      <c r="AC7" s="2">
        <v>1</v>
      </c>
      <c r="AD7" s="2"/>
      <c r="AE7" s="2" t="str">
        <f t="shared" si="2"/>
        <v>х</v>
      </c>
      <c r="AF7" s="2" t="s">
        <v>3</v>
      </c>
      <c r="AG7" s="2"/>
      <c r="AH7" s="4">
        <f>SUM(C7:AG7)</f>
        <v>21</v>
      </c>
    </row>
    <row r="8" spans="1:35" ht="18.75" x14ac:dyDescent="0.25">
      <c r="A8" s="5">
        <v>4</v>
      </c>
      <c r="B8" s="9" t="s">
        <v>12</v>
      </c>
      <c r="C8" s="2" t="str">
        <f t="shared" si="1"/>
        <v>х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1</v>
      </c>
      <c r="P8" s="2" t="str">
        <f t="shared" si="1"/>
        <v>х</v>
      </c>
      <c r="Q8" s="2">
        <v>1</v>
      </c>
      <c r="R8" s="1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>
        <v>1</v>
      </c>
      <c r="AE8" s="2">
        <v>1</v>
      </c>
      <c r="AF8" s="2" t="s">
        <v>3</v>
      </c>
      <c r="AG8" s="2"/>
      <c r="AH8" s="4">
        <f t="shared" si="3"/>
        <v>27</v>
      </c>
    </row>
    <row r="9" spans="1:35" ht="18.75" x14ac:dyDescent="0.25">
      <c r="A9" s="5">
        <v>5</v>
      </c>
      <c r="B9" s="8" t="s">
        <v>27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 t="str">
        <f t="shared" si="1"/>
        <v>х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>
        <v>1</v>
      </c>
      <c r="R9" s="2">
        <v>1</v>
      </c>
      <c r="S9" s="2" t="s">
        <v>7</v>
      </c>
      <c r="T9" s="2">
        <v>1</v>
      </c>
      <c r="U9" s="2">
        <v>1</v>
      </c>
      <c r="V9" s="2">
        <v>1</v>
      </c>
      <c r="W9" s="2">
        <v>1</v>
      </c>
      <c r="X9" s="2" t="s">
        <v>3</v>
      </c>
      <c r="Y9" s="1">
        <v>1</v>
      </c>
      <c r="Z9" s="2">
        <v>1</v>
      </c>
      <c r="AA9" s="2">
        <v>1</v>
      </c>
      <c r="AB9" s="2">
        <v>1</v>
      </c>
      <c r="AC9" s="2">
        <v>1</v>
      </c>
      <c r="AD9" s="2"/>
      <c r="AE9" s="2" t="str">
        <f t="shared" si="2"/>
        <v>х</v>
      </c>
      <c r="AF9" s="2" t="s">
        <v>3</v>
      </c>
      <c r="AG9" s="2"/>
      <c r="AH9" s="4">
        <f>SUM(C9:AG9)</f>
        <v>24</v>
      </c>
    </row>
    <row r="10" spans="1:35" ht="18.75" x14ac:dyDescent="0.25">
      <c r="A10" s="5">
        <v>6</v>
      </c>
      <c r="B10" s="9" t="s">
        <v>32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 t="str">
        <f t="shared" si="1"/>
        <v>х</v>
      </c>
      <c r="K10" s="2">
        <v>1</v>
      </c>
      <c r="L10" s="2">
        <v>1</v>
      </c>
      <c r="M10" s="2">
        <v>1</v>
      </c>
      <c r="N10" s="2">
        <v>1</v>
      </c>
      <c r="O10" s="2">
        <v>1</v>
      </c>
      <c r="P10" s="2">
        <v>1</v>
      </c>
      <c r="Q10" s="2">
        <v>1</v>
      </c>
      <c r="R10" s="2">
        <v>1</v>
      </c>
      <c r="S10" s="2">
        <v>1</v>
      </c>
      <c r="T10" s="2">
        <v>1</v>
      </c>
      <c r="U10" s="2">
        <v>1</v>
      </c>
      <c r="V10" s="2">
        <v>1</v>
      </c>
      <c r="W10" s="2">
        <v>1</v>
      </c>
      <c r="X10" s="2">
        <v>1</v>
      </c>
      <c r="Y10" s="1">
        <v>1</v>
      </c>
      <c r="Z10" s="2">
        <v>1</v>
      </c>
      <c r="AA10" s="1">
        <v>1</v>
      </c>
      <c r="AB10" s="2">
        <v>1</v>
      </c>
      <c r="AC10" s="2">
        <v>1</v>
      </c>
      <c r="AD10" s="1"/>
      <c r="AE10" s="1" t="str">
        <f t="shared" si="2"/>
        <v>х</v>
      </c>
      <c r="AF10" s="2" t="s">
        <v>3</v>
      </c>
      <c r="AG10" s="1"/>
      <c r="AH10" s="4">
        <f>SUM(C10:AG10)</f>
        <v>26</v>
      </c>
    </row>
    <row r="11" spans="1:35" ht="18.75" x14ac:dyDescent="0.25">
      <c r="A11" s="5">
        <v>7</v>
      </c>
      <c r="B11" s="8" t="s">
        <v>40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 t="str">
        <f t="shared" si="1"/>
        <v>х</v>
      </c>
      <c r="K11" s="2">
        <v>1</v>
      </c>
      <c r="L11" s="2">
        <v>1</v>
      </c>
      <c r="M11" s="2">
        <v>1</v>
      </c>
      <c r="N11" s="2">
        <v>1</v>
      </c>
      <c r="O11" s="2">
        <v>1</v>
      </c>
      <c r="P11" s="2">
        <v>1</v>
      </c>
      <c r="Q11" s="2">
        <v>1</v>
      </c>
      <c r="R11" s="2">
        <v>1</v>
      </c>
      <c r="S11" s="2">
        <v>1</v>
      </c>
      <c r="T11" s="2">
        <v>1</v>
      </c>
      <c r="U11" s="2">
        <v>1</v>
      </c>
      <c r="V11" s="2">
        <v>1</v>
      </c>
      <c r="W11" s="2">
        <v>1</v>
      </c>
      <c r="X11" s="2">
        <v>1</v>
      </c>
      <c r="Y11" s="1">
        <v>1</v>
      </c>
      <c r="Z11" s="2">
        <v>1</v>
      </c>
      <c r="AA11" s="1">
        <v>1</v>
      </c>
      <c r="AB11" s="2">
        <v>1</v>
      </c>
      <c r="AC11" s="2">
        <v>1</v>
      </c>
      <c r="AD11" s="1"/>
      <c r="AE11" s="1" t="str">
        <f t="shared" si="2"/>
        <v>х</v>
      </c>
      <c r="AF11" s="2" t="s">
        <v>3</v>
      </c>
      <c r="AG11" s="2"/>
      <c r="AH11" s="4">
        <f t="shared" si="3"/>
        <v>26</v>
      </c>
    </row>
    <row r="12" spans="1:35" ht="18.75" x14ac:dyDescent="0.25">
      <c r="A12" s="5">
        <v>8</v>
      </c>
      <c r="B12" s="9" t="s">
        <v>22</v>
      </c>
      <c r="C12" s="2" t="str">
        <f t="shared" si="1"/>
        <v>х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 t="str">
        <f t="shared" si="1"/>
        <v>х</v>
      </c>
      <c r="K12" s="2">
        <v>1</v>
      </c>
      <c r="L12" s="2">
        <v>1</v>
      </c>
      <c r="M12" s="2">
        <v>1</v>
      </c>
      <c r="N12" s="2">
        <v>1</v>
      </c>
      <c r="O12" s="2">
        <v>1</v>
      </c>
      <c r="P12" s="2">
        <v>1</v>
      </c>
      <c r="Q12" s="2">
        <v>1</v>
      </c>
      <c r="R12" s="2">
        <v>1</v>
      </c>
      <c r="S12" s="2">
        <v>1</v>
      </c>
      <c r="T12" s="2">
        <v>1</v>
      </c>
      <c r="U12" s="2">
        <v>1</v>
      </c>
      <c r="V12" s="2">
        <v>1</v>
      </c>
      <c r="W12" s="2">
        <v>1</v>
      </c>
      <c r="X12" s="2">
        <v>1</v>
      </c>
      <c r="Y12" s="1">
        <v>1</v>
      </c>
      <c r="Z12" s="2">
        <v>1</v>
      </c>
      <c r="AA12" s="1">
        <v>1</v>
      </c>
      <c r="AB12" s="2">
        <v>1</v>
      </c>
      <c r="AC12" s="2">
        <v>1</v>
      </c>
      <c r="AD12" s="2"/>
      <c r="AE12" s="2" t="str">
        <f t="shared" si="2"/>
        <v>х</v>
      </c>
      <c r="AF12" s="2" t="s">
        <v>3</v>
      </c>
      <c r="AG12" s="2"/>
      <c r="AH12" s="4">
        <f t="shared" si="3"/>
        <v>25</v>
      </c>
    </row>
    <row r="13" spans="1:35" ht="18.75" x14ac:dyDescent="0.25">
      <c r="A13" s="5">
        <v>9</v>
      </c>
      <c r="B13" s="9" t="s">
        <v>2</v>
      </c>
      <c r="C13" s="2" t="str">
        <f t="shared" si="1"/>
        <v>х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2" t="str">
        <f t="shared" si="1"/>
        <v>х</v>
      </c>
      <c r="Q13" s="2" t="str">
        <f t="shared" si="1"/>
        <v>х</v>
      </c>
      <c r="R13" s="2">
        <v>1</v>
      </c>
      <c r="S13" s="2">
        <v>1</v>
      </c>
      <c r="T13" s="2">
        <v>1</v>
      </c>
      <c r="U13" s="2">
        <v>1</v>
      </c>
      <c r="V13" s="2" t="s">
        <v>18</v>
      </c>
      <c r="W13" s="2" t="s">
        <v>18</v>
      </c>
      <c r="X13" s="2" t="s">
        <v>18</v>
      </c>
      <c r="Y13" s="2" t="s">
        <v>18</v>
      </c>
      <c r="Z13" s="2" t="s">
        <v>18</v>
      </c>
      <c r="AA13" s="2" t="s">
        <v>18</v>
      </c>
      <c r="AB13" s="2" t="s">
        <v>18</v>
      </c>
      <c r="AC13" s="2" t="s">
        <v>18</v>
      </c>
      <c r="AD13" s="2" t="s">
        <v>18</v>
      </c>
      <c r="AE13" s="2" t="s">
        <v>18</v>
      </c>
      <c r="AF13" s="2" t="s">
        <v>18</v>
      </c>
      <c r="AG13" s="2"/>
      <c r="AH13" s="4">
        <f t="shared" si="3"/>
        <v>16</v>
      </c>
    </row>
    <row r="14" spans="1:35" ht="18.75" x14ac:dyDescent="0.25">
      <c r="A14" s="5">
        <v>10</v>
      </c>
      <c r="B14" s="8" t="s">
        <v>44</v>
      </c>
      <c r="C14" s="2" t="str">
        <f t="shared" si="1"/>
        <v>х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 t="str">
        <f t="shared" si="1"/>
        <v>х</v>
      </c>
      <c r="K14" s="2">
        <v>1</v>
      </c>
      <c r="L14" s="2">
        <v>1</v>
      </c>
      <c r="M14" s="2">
        <v>1</v>
      </c>
      <c r="N14" s="2">
        <v>1</v>
      </c>
      <c r="O14" s="2">
        <v>1</v>
      </c>
      <c r="P14" s="2">
        <v>1</v>
      </c>
      <c r="Q14" s="2">
        <v>1</v>
      </c>
      <c r="R14" s="2">
        <v>1</v>
      </c>
      <c r="S14" s="2">
        <v>1</v>
      </c>
      <c r="T14" s="2">
        <v>1</v>
      </c>
      <c r="U14" s="2">
        <v>1</v>
      </c>
      <c r="V14" s="2">
        <v>1</v>
      </c>
      <c r="W14" s="2" t="str">
        <f t="shared" si="2"/>
        <v>х</v>
      </c>
      <c r="X14" s="2" t="str">
        <f t="shared" si="2"/>
        <v>х</v>
      </c>
      <c r="Y14" s="1">
        <v>1</v>
      </c>
      <c r="Z14" s="2">
        <v>1</v>
      </c>
      <c r="AA14" s="1">
        <v>1</v>
      </c>
      <c r="AB14" s="2">
        <v>1</v>
      </c>
      <c r="AC14" s="2">
        <v>1</v>
      </c>
      <c r="AD14" s="2"/>
      <c r="AE14" s="2" t="str">
        <f t="shared" si="2"/>
        <v>х</v>
      </c>
      <c r="AF14" s="2" t="s">
        <v>3</v>
      </c>
      <c r="AG14" s="2"/>
      <c r="AH14" s="4">
        <f t="shared" si="3"/>
        <v>23</v>
      </c>
    </row>
    <row r="15" spans="1:35" ht="18.75" x14ac:dyDescent="0.25">
      <c r="A15" s="5">
        <v>11</v>
      </c>
      <c r="B15" s="8" t="s">
        <v>41</v>
      </c>
      <c r="C15" s="2" t="str">
        <f t="shared" si="1"/>
        <v>х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 t="str">
        <f t="shared" si="1"/>
        <v>х</v>
      </c>
      <c r="J15" s="2" t="str">
        <f t="shared" si="1"/>
        <v>х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  <c r="R15" s="2">
        <v>1</v>
      </c>
      <c r="S15" s="2" t="s">
        <v>7</v>
      </c>
      <c r="T15" s="2">
        <v>1</v>
      </c>
      <c r="U15" s="2">
        <v>1</v>
      </c>
      <c r="V15" s="2">
        <v>1</v>
      </c>
      <c r="W15" s="2">
        <v>1</v>
      </c>
      <c r="X15" s="2" t="str">
        <f t="shared" si="2"/>
        <v>х</v>
      </c>
      <c r="Y15" s="1">
        <v>1</v>
      </c>
      <c r="Z15" s="2">
        <v>1</v>
      </c>
      <c r="AA15" s="1">
        <v>1</v>
      </c>
      <c r="AB15" s="2">
        <v>1</v>
      </c>
      <c r="AC15" s="2">
        <v>1</v>
      </c>
      <c r="AD15" s="2"/>
      <c r="AE15" s="2" t="str">
        <f t="shared" si="2"/>
        <v>х</v>
      </c>
      <c r="AF15" s="2" t="s">
        <v>3</v>
      </c>
      <c r="AG15" s="2"/>
      <c r="AH15" s="4">
        <f t="shared" si="3"/>
        <v>22</v>
      </c>
    </row>
    <row r="16" spans="1:35" ht="18.75" x14ac:dyDescent="0.25">
      <c r="A16" s="5">
        <v>12</v>
      </c>
      <c r="B16" s="9" t="s">
        <v>31</v>
      </c>
      <c r="C16" s="2" t="str">
        <f t="shared" si="1"/>
        <v>х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 t="str">
        <f t="shared" si="1"/>
        <v>х</v>
      </c>
      <c r="K16" s="2">
        <v>1</v>
      </c>
      <c r="L16" s="2">
        <v>1</v>
      </c>
      <c r="M16" s="2">
        <v>1</v>
      </c>
      <c r="N16" s="2">
        <v>1</v>
      </c>
      <c r="O16" s="2">
        <v>1</v>
      </c>
      <c r="P16" s="2">
        <v>1</v>
      </c>
      <c r="Q16" s="2" t="str">
        <f t="shared" si="1"/>
        <v>х</v>
      </c>
      <c r="R16" s="2">
        <v>1</v>
      </c>
      <c r="S16" s="2">
        <v>1</v>
      </c>
      <c r="T16" s="2">
        <v>1</v>
      </c>
      <c r="U16" s="2">
        <v>0.5</v>
      </c>
      <c r="V16" s="2">
        <v>1</v>
      </c>
      <c r="W16" s="2">
        <v>1</v>
      </c>
      <c r="X16" s="2">
        <v>1</v>
      </c>
      <c r="Y16" s="1">
        <v>1</v>
      </c>
      <c r="Z16" s="2">
        <v>1</v>
      </c>
      <c r="AA16" s="1">
        <v>1</v>
      </c>
      <c r="AB16" s="2">
        <v>1</v>
      </c>
      <c r="AC16" s="2">
        <v>1</v>
      </c>
      <c r="AD16" s="2"/>
      <c r="AE16" s="2" t="str">
        <f t="shared" si="2"/>
        <v>х</v>
      </c>
      <c r="AF16" s="2" t="s">
        <v>3</v>
      </c>
      <c r="AG16" s="2"/>
      <c r="AH16" s="4">
        <f t="shared" si="3"/>
        <v>23.5</v>
      </c>
    </row>
    <row r="17" spans="1:34" ht="18.75" x14ac:dyDescent="0.25">
      <c r="A17" s="5">
        <v>13</v>
      </c>
      <c r="B17" s="9" t="s">
        <v>23</v>
      </c>
      <c r="C17" s="2" t="str">
        <f t="shared" si="1"/>
        <v>х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 t="str">
        <f t="shared" si="1"/>
        <v>х</v>
      </c>
      <c r="K17" s="2">
        <v>1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 t="str">
        <f t="shared" si="1"/>
        <v>х</v>
      </c>
      <c r="R17" s="2">
        <v>1</v>
      </c>
      <c r="S17" s="2">
        <v>1</v>
      </c>
      <c r="T17" s="2">
        <v>1</v>
      </c>
      <c r="U17" s="2">
        <v>1</v>
      </c>
      <c r="V17" s="2">
        <v>1</v>
      </c>
      <c r="W17" s="2">
        <v>1</v>
      </c>
      <c r="X17" s="2">
        <v>1</v>
      </c>
      <c r="Y17" s="1">
        <v>1</v>
      </c>
      <c r="Z17" s="2">
        <v>1</v>
      </c>
      <c r="AA17" s="1">
        <v>1</v>
      </c>
      <c r="AB17" s="2">
        <v>1</v>
      </c>
      <c r="AC17" s="2">
        <v>1</v>
      </c>
      <c r="AD17" s="2"/>
      <c r="AE17" s="2" t="str">
        <f t="shared" si="2"/>
        <v>х</v>
      </c>
      <c r="AF17" s="2" t="s">
        <v>3</v>
      </c>
      <c r="AG17" s="2"/>
      <c r="AH17" s="4">
        <f t="shared" si="3"/>
        <v>24</v>
      </c>
    </row>
    <row r="18" spans="1:34" ht="18.75" x14ac:dyDescent="0.25">
      <c r="A18" s="5">
        <v>14</v>
      </c>
      <c r="B18" s="9" t="s">
        <v>11</v>
      </c>
      <c r="C18" s="2" t="str">
        <f t="shared" si="1"/>
        <v>х</v>
      </c>
      <c r="D18" s="2">
        <v>1</v>
      </c>
      <c r="E18" s="2">
        <v>1</v>
      </c>
      <c r="F18" s="2">
        <v>1</v>
      </c>
      <c r="G18" s="2" t="s">
        <v>7</v>
      </c>
      <c r="H18" s="2" t="s">
        <v>7</v>
      </c>
      <c r="I18" s="2" t="str">
        <f t="shared" si="1"/>
        <v>х</v>
      </c>
      <c r="J18" s="2" t="str">
        <f t="shared" si="1"/>
        <v>х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tr">
        <f t="shared" si="1"/>
        <v>х</v>
      </c>
      <c r="Q18" s="2" t="str">
        <f t="shared" si="1"/>
        <v>х</v>
      </c>
      <c r="R18" s="2" t="s">
        <v>7</v>
      </c>
      <c r="S18" s="2" t="s">
        <v>7</v>
      </c>
      <c r="T18" s="2" t="s">
        <v>7</v>
      </c>
      <c r="U18" s="2" t="s">
        <v>7</v>
      </c>
      <c r="V18" s="2">
        <v>1</v>
      </c>
      <c r="W18" s="2">
        <v>1</v>
      </c>
      <c r="X18" s="2">
        <v>1</v>
      </c>
      <c r="Y18" s="1">
        <v>1</v>
      </c>
      <c r="Z18" s="2">
        <v>1</v>
      </c>
      <c r="AA18" s="1">
        <v>1</v>
      </c>
      <c r="AB18" s="2">
        <v>1</v>
      </c>
      <c r="AC18" s="2">
        <v>1</v>
      </c>
      <c r="AD18" s="2"/>
      <c r="AE18" s="2" t="str">
        <f t="shared" si="2"/>
        <v>х</v>
      </c>
      <c r="AF18" s="2" t="s">
        <v>3</v>
      </c>
      <c r="AG18" s="2"/>
      <c r="AH18" s="4">
        <f t="shared" si="3"/>
        <v>11</v>
      </c>
    </row>
    <row r="19" spans="1:34" ht="18.75" x14ac:dyDescent="0.25">
      <c r="A19" s="5">
        <v>15</v>
      </c>
      <c r="B19" s="9" t="s">
        <v>17</v>
      </c>
      <c r="C19" s="2" t="str">
        <f t="shared" si="1"/>
        <v>х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>
        <v>0.5</v>
      </c>
      <c r="J19" s="2" t="str">
        <f t="shared" si="1"/>
        <v>х</v>
      </c>
      <c r="K19" s="3" t="s">
        <v>7</v>
      </c>
      <c r="L19" s="2">
        <v>0.5</v>
      </c>
      <c r="M19" s="2">
        <v>1</v>
      </c>
      <c r="N19" s="2">
        <v>1</v>
      </c>
      <c r="O19" s="2">
        <v>1</v>
      </c>
      <c r="P19" s="2">
        <v>1</v>
      </c>
      <c r="Q19" s="2" t="str">
        <f t="shared" si="1"/>
        <v>х</v>
      </c>
      <c r="R19" s="2">
        <v>1</v>
      </c>
      <c r="S19" s="2">
        <v>1</v>
      </c>
      <c r="T19" s="2">
        <v>1</v>
      </c>
      <c r="U19" s="2">
        <v>1</v>
      </c>
      <c r="V19" s="2">
        <v>1</v>
      </c>
      <c r="W19" s="2">
        <v>1</v>
      </c>
      <c r="X19" s="2" t="str">
        <f t="shared" si="2"/>
        <v>х</v>
      </c>
      <c r="Y19" s="1">
        <v>1</v>
      </c>
      <c r="Z19" s="2">
        <v>1</v>
      </c>
      <c r="AA19" s="1">
        <v>1</v>
      </c>
      <c r="AB19" s="2">
        <v>1</v>
      </c>
      <c r="AC19" s="2">
        <v>1</v>
      </c>
      <c r="AD19" s="1"/>
      <c r="AE19" s="2" t="str">
        <f t="shared" si="2"/>
        <v>х</v>
      </c>
      <c r="AF19" s="2" t="s">
        <v>3</v>
      </c>
      <c r="AG19" s="2"/>
      <c r="AH19" s="4">
        <f t="shared" si="3"/>
        <v>21</v>
      </c>
    </row>
    <row r="20" spans="1:34" ht="18.75" x14ac:dyDescent="0.25">
      <c r="A20" s="5">
        <v>16</v>
      </c>
      <c r="B20" s="9" t="s">
        <v>25</v>
      </c>
      <c r="C20" s="2" t="str">
        <f t="shared" ref="C20:Q35" si="4">IFERROR(IF(WEEKDAY(C$4,2)&gt;5,"х",),"")</f>
        <v>х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 t="str">
        <f t="shared" si="4"/>
        <v>х</v>
      </c>
      <c r="J20" s="2" t="str">
        <f t="shared" si="4"/>
        <v>х</v>
      </c>
      <c r="K20" s="2">
        <v>0.5</v>
      </c>
      <c r="L20" s="2">
        <v>0.5</v>
      </c>
      <c r="M20" s="2">
        <v>1</v>
      </c>
      <c r="N20" s="2">
        <v>1</v>
      </c>
      <c r="O20" s="2">
        <v>1</v>
      </c>
      <c r="P20" s="2" t="str">
        <f t="shared" ref="P20:X33" si="5">IFERROR(IF(WEEKDAY(P$4,2)&gt;5,"х",),"")</f>
        <v>х</v>
      </c>
      <c r="Q20" s="2" t="str">
        <f t="shared" si="5"/>
        <v>х</v>
      </c>
      <c r="R20" s="2">
        <v>1</v>
      </c>
      <c r="S20" s="2">
        <v>1</v>
      </c>
      <c r="T20" s="2">
        <v>0.5</v>
      </c>
      <c r="U20" s="2">
        <v>1</v>
      </c>
      <c r="V20" s="2">
        <v>1</v>
      </c>
      <c r="W20" s="2" t="s">
        <v>3</v>
      </c>
      <c r="X20" s="2" t="str">
        <f t="shared" si="5"/>
        <v>х</v>
      </c>
      <c r="Y20" s="1">
        <v>1</v>
      </c>
      <c r="Z20" s="2">
        <v>1</v>
      </c>
      <c r="AA20" s="1">
        <v>1</v>
      </c>
      <c r="AB20" s="2">
        <v>1</v>
      </c>
      <c r="AC20" s="2">
        <v>1</v>
      </c>
      <c r="AD20" s="1"/>
      <c r="AE20" s="1" t="str">
        <f t="shared" ref="AE20:AG34" si="6">IFERROR(IF(WEEKDAY(AE$4,2)&gt;5,"х",),"")</f>
        <v>х</v>
      </c>
      <c r="AF20" s="2" t="s">
        <v>3</v>
      </c>
      <c r="AG20" s="2"/>
      <c r="AH20" s="4">
        <f t="shared" si="3"/>
        <v>18.5</v>
      </c>
    </row>
    <row r="21" spans="1:34" ht="18.75" x14ac:dyDescent="0.25">
      <c r="A21" s="5">
        <v>17</v>
      </c>
      <c r="B21" s="9" t="s">
        <v>34</v>
      </c>
      <c r="C21" s="2" t="str">
        <f t="shared" si="4"/>
        <v>х</v>
      </c>
      <c r="D21" s="3" t="s">
        <v>7</v>
      </c>
      <c r="E21" s="3" t="s">
        <v>7</v>
      </c>
      <c r="F21" s="3" t="s">
        <v>7</v>
      </c>
      <c r="G21" s="3" t="s">
        <v>7</v>
      </c>
      <c r="H21" s="3" t="s">
        <v>7</v>
      </c>
      <c r="I21" s="3" t="str">
        <f t="shared" si="4"/>
        <v>х</v>
      </c>
      <c r="J21" s="3" t="str">
        <f t="shared" si="4"/>
        <v>х</v>
      </c>
      <c r="K21" s="3" t="s">
        <v>7</v>
      </c>
      <c r="L21" s="3" t="s">
        <v>7</v>
      </c>
      <c r="M21" s="3" t="s">
        <v>7</v>
      </c>
      <c r="N21" s="3" t="s">
        <v>7</v>
      </c>
      <c r="O21" s="3" t="s">
        <v>7</v>
      </c>
      <c r="P21" s="3" t="str">
        <f t="shared" si="5"/>
        <v>х</v>
      </c>
      <c r="Q21" s="3" t="str">
        <f t="shared" si="5"/>
        <v>х</v>
      </c>
      <c r="R21" s="3" t="s">
        <v>7</v>
      </c>
      <c r="S21" s="3" t="s">
        <v>7</v>
      </c>
      <c r="T21" s="3" t="s">
        <v>7</v>
      </c>
      <c r="U21" s="3" t="s">
        <v>7</v>
      </c>
      <c r="V21" s="3" t="s">
        <v>7</v>
      </c>
      <c r="W21" s="3" t="str">
        <f t="shared" si="5"/>
        <v>х</v>
      </c>
      <c r="X21" s="3" t="str">
        <f t="shared" si="5"/>
        <v>х</v>
      </c>
      <c r="Y21" s="3" t="s">
        <v>7</v>
      </c>
      <c r="Z21" s="3" t="s">
        <v>7</v>
      </c>
      <c r="AA21" s="3" t="s">
        <v>7</v>
      </c>
      <c r="AB21" s="3" t="s">
        <v>7</v>
      </c>
      <c r="AC21" s="3" t="s">
        <v>7</v>
      </c>
      <c r="AD21" s="3" t="s">
        <v>7</v>
      </c>
      <c r="AE21" s="3" t="str">
        <f t="shared" si="6"/>
        <v>х</v>
      </c>
      <c r="AF21" s="2" t="s">
        <v>3</v>
      </c>
      <c r="AG21" s="2"/>
      <c r="AH21" s="4">
        <f t="shared" si="3"/>
        <v>0</v>
      </c>
    </row>
    <row r="22" spans="1:34" ht="18.75" x14ac:dyDescent="0.25">
      <c r="A22" s="5">
        <v>18</v>
      </c>
      <c r="B22" s="10" t="s">
        <v>33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 t="str">
        <f>IFERROR(IF(WEEKDAY(I$4,2)&gt;5,"х",),"")</f>
        <v>х</v>
      </c>
      <c r="J22" s="2" t="str">
        <f t="shared" si="4"/>
        <v>х</v>
      </c>
      <c r="K22" s="2">
        <v>1</v>
      </c>
      <c r="L22" s="2">
        <v>1</v>
      </c>
      <c r="M22" s="2">
        <v>1</v>
      </c>
      <c r="N22" s="2">
        <v>1</v>
      </c>
      <c r="O22" s="2">
        <v>1</v>
      </c>
      <c r="P22" s="2" t="str">
        <f t="shared" si="5"/>
        <v>х</v>
      </c>
      <c r="Q22" s="2" t="str">
        <f t="shared" si="5"/>
        <v>х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 t="str">
        <f t="shared" si="5"/>
        <v>х</v>
      </c>
      <c r="X22" s="2" t="str">
        <f t="shared" si="5"/>
        <v>х</v>
      </c>
      <c r="Y22" s="2">
        <v>1</v>
      </c>
      <c r="Z22" s="2">
        <v>1</v>
      </c>
      <c r="AA22" s="2">
        <v>1</v>
      </c>
      <c r="AB22" s="1">
        <v>1</v>
      </c>
      <c r="AC22" s="1">
        <v>1</v>
      </c>
      <c r="AD22" s="1"/>
      <c r="AE22" s="1" t="str">
        <f t="shared" si="6"/>
        <v>х</v>
      </c>
      <c r="AF22" s="2" t="s">
        <v>3</v>
      </c>
      <c r="AG22" s="2"/>
      <c r="AH22" s="4">
        <f t="shared" si="3"/>
        <v>21</v>
      </c>
    </row>
    <row r="23" spans="1:34" ht="18.75" x14ac:dyDescent="0.25">
      <c r="A23" s="5">
        <v>19</v>
      </c>
      <c r="B23" s="9" t="s">
        <v>1</v>
      </c>
      <c r="C23" s="2" t="str">
        <f t="shared" si="4"/>
        <v>х</v>
      </c>
      <c r="D23" s="2">
        <v>1</v>
      </c>
      <c r="E23" s="2">
        <v>1</v>
      </c>
      <c r="F23" s="3" t="s">
        <v>7</v>
      </c>
      <c r="G23" s="2">
        <v>1</v>
      </c>
      <c r="H23" s="2">
        <v>1</v>
      </c>
      <c r="I23" s="2" t="str">
        <f t="shared" si="4"/>
        <v>х</v>
      </c>
      <c r="J23" s="2" t="str">
        <f t="shared" si="4"/>
        <v>х</v>
      </c>
      <c r="K23" s="2">
        <v>1</v>
      </c>
      <c r="L23" s="2">
        <v>1</v>
      </c>
      <c r="M23" s="2" t="s">
        <v>7</v>
      </c>
      <c r="N23" s="2" t="s">
        <v>7</v>
      </c>
      <c r="O23" s="2" t="s">
        <v>7</v>
      </c>
      <c r="P23" s="2" t="str">
        <f t="shared" si="5"/>
        <v>х</v>
      </c>
      <c r="Q23" s="2" t="str">
        <f t="shared" si="5"/>
        <v>х</v>
      </c>
      <c r="R23" s="2">
        <v>1</v>
      </c>
      <c r="S23" s="2" t="s">
        <v>7</v>
      </c>
      <c r="T23" s="2">
        <v>1</v>
      </c>
      <c r="U23" s="2">
        <v>1</v>
      </c>
      <c r="V23" s="2">
        <v>1</v>
      </c>
      <c r="W23" s="1" t="str">
        <f t="shared" si="5"/>
        <v>х</v>
      </c>
      <c r="X23" s="1" t="str">
        <f t="shared" si="5"/>
        <v>х</v>
      </c>
      <c r="Y23" s="2" t="s">
        <v>7</v>
      </c>
      <c r="Z23" s="2" t="s">
        <v>7</v>
      </c>
      <c r="AA23" s="2">
        <v>1</v>
      </c>
      <c r="AB23" s="1">
        <v>1</v>
      </c>
      <c r="AC23" s="2">
        <v>0.5</v>
      </c>
      <c r="AD23" s="2">
        <v>0.5</v>
      </c>
      <c r="AE23" s="2" t="str">
        <f t="shared" si="6"/>
        <v>х</v>
      </c>
      <c r="AF23" s="2" t="s">
        <v>3</v>
      </c>
      <c r="AG23" s="2"/>
      <c r="AH23" s="4">
        <f t="shared" si="3"/>
        <v>13</v>
      </c>
    </row>
    <row r="24" spans="1:34" ht="18.75" x14ac:dyDescent="0.25">
      <c r="A24" s="5">
        <v>20</v>
      </c>
      <c r="B24" s="9" t="s">
        <v>10</v>
      </c>
      <c r="C24" s="2" t="str">
        <f t="shared" si="4"/>
        <v>х</v>
      </c>
      <c r="D24" s="3" t="s">
        <v>7</v>
      </c>
      <c r="E24" s="2">
        <v>1</v>
      </c>
      <c r="F24" s="2">
        <v>1</v>
      </c>
      <c r="G24" s="2">
        <v>1</v>
      </c>
      <c r="H24" s="2">
        <v>1</v>
      </c>
      <c r="I24" s="2" t="str">
        <f t="shared" si="4"/>
        <v>х</v>
      </c>
      <c r="J24" s="2" t="str">
        <f t="shared" si="4"/>
        <v>х</v>
      </c>
      <c r="K24" s="3" t="s">
        <v>7</v>
      </c>
      <c r="L24" s="3" t="s">
        <v>7</v>
      </c>
      <c r="M24" s="2">
        <v>1</v>
      </c>
      <c r="N24" s="1">
        <v>1</v>
      </c>
      <c r="O24" s="2">
        <v>1</v>
      </c>
      <c r="P24" s="2">
        <v>1</v>
      </c>
      <c r="Q24" s="2" t="str">
        <f t="shared" si="5"/>
        <v>х</v>
      </c>
      <c r="R24" s="2">
        <v>1</v>
      </c>
      <c r="S24" s="2" t="s">
        <v>7</v>
      </c>
      <c r="T24" s="2">
        <v>1</v>
      </c>
      <c r="U24" s="2">
        <v>1</v>
      </c>
      <c r="V24" s="2">
        <v>1</v>
      </c>
      <c r="W24" s="1" t="str">
        <f t="shared" si="5"/>
        <v>х</v>
      </c>
      <c r="X24" s="2">
        <v>1</v>
      </c>
      <c r="Y24" s="2">
        <v>1</v>
      </c>
      <c r="Z24" s="2">
        <v>1</v>
      </c>
      <c r="AA24" s="2">
        <v>1</v>
      </c>
      <c r="AB24" s="1">
        <v>1</v>
      </c>
      <c r="AC24" s="2">
        <v>1</v>
      </c>
      <c r="AD24" s="2">
        <v>1</v>
      </c>
      <c r="AE24" s="2" t="str">
        <f t="shared" si="6"/>
        <v>х</v>
      </c>
      <c r="AF24" s="2" t="s">
        <v>3</v>
      </c>
      <c r="AG24" s="2"/>
      <c r="AH24" s="4">
        <f t="shared" si="3"/>
        <v>19</v>
      </c>
    </row>
    <row r="25" spans="1:34" ht="18.75" x14ac:dyDescent="0.25">
      <c r="A25" s="5">
        <v>21</v>
      </c>
      <c r="B25" s="9" t="s">
        <v>37</v>
      </c>
      <c r="C25" s="2" t="str">
        <f t="shared" si="4"/>
        <v>х</v>
      </c>
      <c r="D25" s="3" t="s">
        <v>7</v>
      </c>
      <c r="E25" s="2">
        <v>1</v>
      </c>
      <c r="F25" s="2">
        <v>1</v>
      </c>
      <c r="G25" s="2">
        <v>1</v>
      </c>
      <c r="H25" s="2">
        <v>1</v>
      </c>
      <c r="I25" s="2" t="str">
        <f t="shared" si="4"/>
        <v>х</v>
      </c>
      <c r="J25" s="2" t="str">
        <f t="shared" si="4"/>
        <v>х</v>
      </c>
      <c r="K25" s="3" t="s">
        <v>7</v>
      </c>
      <c r="L25" s="2">
        <v>1</v>
      </c>
      <c r="M25" s="2">
        <v>1</v>
      </c>
      <c r="N25" s="2">
        <v>1</v>
      </c>
      <c r="O25" s="2">
        <v>1</v>
      </c>
      <c r="P25" s="2" t="str">
        <f t="shared" si="5"/>
        <v>х</v>
      </c>
      <c r="Q25" s="2">
        <v>1</v>
      </c>
      <c r="R25" s="2">
        <v>1</v>
      </c>
      <c r="S25" s="2" t="s">
        <v>7</v>
      </c>
      <c r="T25" s="2">
        <v>1</v>
      </c>
      <c r="U25" s="2">
        <v>1</v>
      </c>
      <c r="V25" s="2">
        <v>1</v>
      </c>
      <c r="W25" s="2">
        <v>1</v>
      </c>
      <c r="X25" s="2" t="str">
        <f t="shared" si="5"/>
        <v>х</v>
      </c>
      <c r="Y25" s="2">
        <v>1</v>
      </c>
      <c r="Z25" s="2">
        <v>1</v>
      </c>
      <c r="AA25" s="2">
        <v>1</v>
      </c>
      <c r="AB25" s="1">
        <v>1</v>
      </c>
      <c r="AC25" s="2">
        <v>1</v>
      </c>
      <c r="AD25" s="2"/>
      <c r="AE25" s="2" t="str">
        <f t="shared" si="6"/>
        <v>х</v>
      </c>
      <c r="AF25" s="2" t="s">
        <v>3</v>
      </c>
      <c r="AG25" s="2"/>
      <c r="AH25" s="4">
        <f t="shared" si="3"/>
        <v>19</v>
      </c>
    </row>
    <row r="26" spans="1:34" ht="18.75" x14ac:dyDescent="0.25">
      <c r="A26" s="5">
        <v>22</v>
      </c>
      <c r="B26" s="9" t="s">
        <v>4</v>
      </c>
      <c r="C26" s="2" t="str">
        <f t="shared" si="4"/>
        <v>х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 t="str">
        <f t="shared" si="4"/>
        <v>х</v>
      </c>
      <c r="K26" s="2">
        <v>0.5</v>
      </c>
      <c r="L26" s="2">
        <v>0.5</v>
      </c>
      <c r="M26" s="3" t="s">
        <v>7</v>
      </c>
      <c r="N26" s="3" t="s">
        <v>7</v>
      </c>
      <c r="O26" s="3" t="s">
        <v>7</v>
      </c>
      <c r="P26" s="2" t="str">
        <f t="shared" si="5"/>
        <v>х</v>
      </c>
      <c r="Q26" s="2" t="str">
        <f t="shared" si="5"/>
        <v>х</v>
      </c>
      <c r="R26" s="2">
        <v>1</v>
      </c>
      <c r="S26" s="2" t="s">
        <v>7</v>
      </c>
      <c r="T26" s="2">
        <v>1</v>
      </c>
      <c r="U26" s="2">
        <v>1</v>
      </c>
      <c r="V26" s="2">
        <v>1</v>
      </c>
      <c r="W26" s="2">
        <v>1</v>
      </c>
      <c r="X26" s="2" t="str">
        <f t="shared" si="5"/>
        <v>х</v>
      </c>
      <c r="Y26" s="2">
        <v>1</v>
      </c>
      <c r="Z26" s="2">
        <v>1</v>
      </c>
      <c r="AA26" s="2" t="s">
        <v>7</v>
      </c>
      <c r="AB26" s="1">
        <v>1</v>
      </c>
      <c r="AC26" s="2">
        <v>1</v>
      </c>
      <c r="AD26" s="2"/>
      <c r="AE26" s="2" t="str">
        <f t="shared" si="6"/>
        <v>х</v>
      </c>
      <c r="AF26" s="2" t="s">
        <v>3</v>
      </c>
      <c r="AG26" s="2"/>
      <c r="AH26" s="4">
        <f t="shared" si="3"/>
        <v>16</v>
      </c>
    </row>
    <row r="27" spans="1:34" ht="18.75" x14ac:dyDescent="0.25">
      <c r="A27" s="5">
        <v>23</v>
      </c>
      <c r="B27" s="11" t="s">
        <v>16</v>
      </c>
      <c r="C27" s="2" t="str">
        <f t="shared" si="4"/>
        <v>х</v>
      </c>
      <c r="D27" s="3" t="s">
        <v>7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 t="str">
        <f t="shared" si="4"/>
        <v>х</v>
      </c>
      <c r="K27" s="3" t="s">
        <v>7</v>
      </c>
      <c r="L27" s="3" t="s">
        <v>7</v>
      </c>
      <c r="M27" s="3" t="s">
        <v>7</v>
      </c>
      <c r="N27" s="2">
        <v>1</v>
      </c>
      <c r="O27" s="2">
        <v>1</v>
      </c>
      <c r="P27" s="2">
        <v>1</v>
      </c>
      <c r="Q27" s="2">
        <v>1</v>
      </c>
      <c r="R27" s="2">
        <v>1</v>
      </c>
      <c r="S27" s="2" t="s">
        <v>7</v>
      </c>
      <c r="T27" s="2">
        <v>1</v>
      </c>
      <c r="U27" s="2">
        <v>1</v>
      </c>
      <c r="V27" s="2">
        <v>1</v>
      </c>
      <c r="W27" s="2">
        <v>1</v>
      </c>
      <c r="X27" s="2">
        <v>1</v>
      </c>
      <c r="Y27" s="2">
        <v>1</v>
      </c>
      <c r="Z27" s="2">
        <v>1</v>
      </c>
      <c r="AA27" s="2">
        <v>1</v>
      </c>
      <c r="AB27" s="1">
        <v>1</v>
      </c>
      <c r="AC27" s="2">
        <v>1</v>
      </c>
      <c r="AD27" s="2"/>
      <c r="AE27" s="2" t="str">
        <f t="shared" si="6"/>
        <v>х</v>
      </c>
      <c r="AF27" s="2" t="s">
        <v>3</v>
      </c>
      <c r="AG27" s="2"/>
      <c r="AH27" s="4">
        <f t="shared" si="3"/>
        <v>20</v>
      </c>
    </row>
    <row r="28" spans="1:34" ht="18.75" x14ac:dyDescent="0.25">
      <c r="A28" s="5">
        <v>24</v>
      </c>
      <c r="B28" s="9" t="s">
        <v>15</v>
      </c>
      <c r="C28" s="2" t="str">
        <f t="shared" si="4"/>
        <v>х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2">
        <v>1</v>
      </c>
      <c r="N28" s="2">
        <v>1</v>
      </c>
      <c r="O28" s="2">
        <v>1</v>
      </c>
      <c r="P28" s="2">
        <v>1</v>
      </c>
      <c r="Q28" s="2" t="str">
        <f t="shared" si="5"/>
        <v>х</v>
      </c>
      <c r="R28" s="2">
        <v>1</v>
      </c>
      <c r="S28" s="2">
        <v>1</v>
      </c>
      <c r="T28" s="2">
        <v>1</v>
      </c>
      <c r="U28" s="2">
        <v>1</v>
      </c>
      <c r="V28" s="2">
        <v>1</v>
      </c>
      <c r="W28" s="1">
        <v>1</v>
      </c>
      <c r="X28" s="1" t="str">
        <f t="shared" si="5"/>
        <v>х</v>
      </c>
      <c r="Y28" s="2">
        <v>1</v>
      </c>
      <c r="Z28" s="2">
        <v>1</v>
      </c>
      <c r="AA28" s="2">
        <v>1</v>
      </c>
      <c r="AB28" s="1">
        <v>1</v>
      </c>
      <c r="AC28" s="2">
        <v>1</v>
      </c>
      <c r="AD28" s="2"/>
      <c r="AE28" s="2" t="str">
        <f t="shared" si="6"/>
        <v>х</v>
      </c>
      <c r="AF28" s="2" t="s">
        <v>3</v>
      </c>
      <c r="AG28" s="2"/>
      <c r="AH28" s="4">
        <f t="shared" si="3"/>
        <v>24</v>
      </c>
    </row>
    <row r="29" spans="1:34" ht="18.75" x14ac:dyDescent="0.25">
      <c r="A29" s="5">
        <v>25</v>
      </c>
      <c r="B29" s="8" t="s">
        <v>43</v>
      </c>
      <c r="C29" s="2" t="str">
        <f t="shared" si="4"/>
        <v>х</v>
      </c>
      <c r="D29" s="3" t="s">
        <v>7</v>
      </c>
      <c r="E29" s="2">
        <v>1</v>
      </c>
      <c r="F29" s="2" t="s">
        <v>6</v>
      </c>
      <c r="G29" s="2" t="s">
        <v>6</v>
      </c>
      <c r="H29" s="2" t="s">
        <v>6</v>
      </c>
      <c r="I29" s="2" t="s">
        <v>6</v>
      </c>
      <c r="J29" s="2" t="s">
        <v>6</v>
      </c>
      <c r="K29" s="2" t="s">
        <v>6</v>
      </c>
      <c r="L29" s="2" t="s">
        <v>6</v>
      </c>
      <c r="M29" s="2" t="s">
        <v>6</v>
      </c>
      <c r="N29" s="2" t="s">
        <v>6</v>
      </c>
      <c r="O29" s="2" t="s">
        <v>6</v>
      </c>
      <c r="P29" s="2" t="s">
        <v>6</v>
      </c>
      <c r="Q29" s="2" t="s">
        <v>6</v>
      </c>
      <c r="R29" s="2" t="s">
        <v>6</v>
      </c>
      <c r="S29" s="2" t="s">
        <v>6</v>
      </c>
      <c r="T29" s="2" t="s">
        <v>6</v>
      </c>
      <c r="U29" s="2" t="s">
        <v>6</v>
      </c>
      <c r="V29" s="2" t="s">
        <v>6</v>
      </c>
      <c r="W29" s="2" t="s">
        <v>6</v>
      </c>
      <c r="X29" s="2" t="s">
        <v>6</v>
      </c>
      <c r="Y29" s="2" t="s">
        <v>6</v>
      </c>
      <c r="Z29" s="2" t="s">
        <v>6</v>
      </c>
      <c r="AA29" s="2" t="s">
        <v>6</v>
      </c>
      <c r="AB29" s="2" t="s">
        <v>6</v>
      </c>
      <c r="AC29" s="2" t="s">
        <v>6</v>
      </c>
      <c r="AD29" s="2" t="s">
        <v>6</v>
      </c>
      <c r="AE29" s="2" t="s">
        <v>6</v>
      </c>
      <c r="AF29" s="2" t="s">
        <v>6</v>
      </c>
      <c r="AG29" s="2"/>
      <c r="AH29" s="4">
        <f t="shared" si="3"/>
        <v>1</v>
      </c>
    </row>
    <row r="30" spans="1:34" ht="18.75" x14ac:dyDescent="0.25">
      <c r="A30" s="5">
        <v>26</v>
      </c>
      <c r="B30" s="8" t="s">
        <v>38</v>
      </c>
      <c r="C30" s="2" t="str">
        <f t="shared" si="4"/>
        <v>х</v>
      </c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 t="str">
        <f t="shared" si="4"/>
        <v>х</v>
      </c>
      <c r="K30" s="2">
        <v>1</v>
      </c>
      <c r="L30" s="2">
        <v>1</v>
      </c>
      <c r="M30" s="2">
        <v>1</v>
      </c>
      <c r="N30" s="2">
        <v>1</v>
      </c>
      <c r="O30" s="2">
        <v>1</v>
      </c>
      <c r="P30" s="2">
        <v>1</v>
      </c>
      <c r="Q30" s="2" t="str">
        <f t="shared" si="5"/>
        <v>х</v>
      </c>
      <c r="R30" s="2">
        <v>1</v>
      </c>
      <c r="S30" s="2" t="s">
        <v>7</v>
      </c>
      <c r="T30" s="2">
        <v>1</v>
      </c>
      <c r="U30" s="2">
        <v>1</v>
      </c>
      <c r="V30" s="2">
        <v>1</v>
      </c>
      <c r="W30" s="2">
        <v>1</v>
      </c>
      <c r="X30" s="2">
        <v>1</v>
      </c>
      <c r="Y30" s="2">
        <v>1</v>
      </c>
      <c r="Z30" s="2">
        <v>1</v>
      </c>
      <c r="AA30" s="2">
        <v>1</v>
      </c>
      <c r="AB30" s="2">
        <v>1</v>
      </c>
      <c r="AC30" s="2">
        <v>1</v>
      </c>
      <c r="AD30" s="2"/>
      <c r="AE30" s="2" t="str">
        <f t="shared" si="6"/>
        <v>х</v>
      </c>
      <c r="AF30" s="2" t="s">
        <v>3</v>
      </c>
      <c r="AG30" s="2"/>
      <c r="AH30" s="4">
        <f t="shared" si="3"/>
        <v>23</v>
      </c>
    </row>
    <row r="31" spans="1:34" ht="18.75" x14ac:dyDescent="0.25">
      <c r="A31" s="5">
        <v>27</v>
      </c>
      <c r="B31" s="8" t="s">
        <v>39</v>
      </c>
      <c r="C31" s="2" t="str">
        <f t="shared" si="4"/>
        <v>х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 t="str">
        <f t="shared" si="4"/>
        <v>х</v>
      </c>
      <c r="J31" s="2" t="str">
        <f t="shared" si="4"/>
        <v>х</v>
      </c>
      <c r="K31" s="2">
        <v>1</v>
      </c>
      <c r="L31" s="2">
        <v>1</v>
      </c>
      <c r="M31" s="2">
        <v>1</v>
      </c>
      <c r="N31" s="2">
        <v>1</v>
      </c>
      <c r="O31" s="2">
        <v>1</v>
      </c>
      <c r="P31" s="2">
        <v>1</v>
      </c>
      <c r="Q31" s="2" t="str">
        <f t="shared" si="5"/>
        <v>х</v>
      </c>
      <c r="R31" s="2">
        <v>1</v>
      </c>
      <c r="S31" s="2">
        <v>1</v>
      </c>
      <c r="T31" s="2">
        <v>1</v>
      </c>
      <c r="U31" s="2">
        <v>1</v>
      </c>
      <c r="V31" s="2">
        <v>1</v>
      </c>
      <c r="W31" s="2">
        <v>1</v>
      </c>
      <c r="X31" s="2" t="str">
        <f t="shared" si="5"/>
        <v>х</v>
      </c>
      <c r="Y31" s="2">
        <v>1</v>
      </c>
      <c r="Z31" s="2">
        <v>1</v>
      </c>
      <c r="AA31" s="2">
        <v>1</v>
      </c>
      <c r="AB31" s="2">
        <v>1</v>
      </c>
      <c r="AC31" s="2">
        <v>1</v>
      </c>
      <c r="AD31" s="2"/>
      <c r="AE31" s="2" t="str">
        <f t="shared" si="6"/>
        <v>х</v>
      </c>
      <c r="AF31" s="2" t="s">
        <v>3</v>
      </c>
      <c r="AG31" s="2"/>
      <c r="AH31" s="4">
        <f t="shared" si="3"/>
        <v>22</v>
      </c>
    </row>
    <row r="32" spans="1:34" ht="18.75" x14ac:dyDescent="0.25">
      <c r="A32" s="5">
        <v>28</v>
      </c>
      <c r="B32" s="10" t="s">
        <v>30</v>
      </c>
      <c r="C32" s="2" t="str">
        <f t="shared" si="4"/>
        <v>х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 t="str">
        <f t="shared" si="4"/>
        <v>х</v>
      </c>
      <c r="K32" s="2">
        <v>1</v>
      </c>
      <c r="L32" s="2">
        <v>1</v>
      </c>
      <c r="M32" s="2">
        <v>1</v>
      </c>
      <c r="N32" s="2">
        <v>1</v>
      </c>
      <c r="O32" s="2">
        <v>1</v>
      </c>
      <c r="P32" s="2">
        <v>1</v>
      </c>
      <c r="Q32" s="2">
        <v>1</v>
      </c>
      <c r="R32" s="2">
        <v>1</v>
      </c>
      <c r="S32" s="2">
        <v>1</v>
      </c>
      <c r="T32" s="2">
        <v>1</v>
      </c>
      <c r="U32" s="2">
        <v>1</v>
      </c>
      <c r="V32" s="2">
        <v>1</v>
      </c>
      <c r="W32" s="2">
        <v>1</v>
      </c>
      <c r="X32" s="2">
        <v>1</v>
      </c>
      <c r="Y32" s="2">
        <v>1</v>
      </c>
      <c r="Z32" s="2">
        <v>1</v>
      </c>
      <c r="AA32" s="2">
        <v>1</v>
      </c>
      <c r="AB32" s="2">
        <v>1</v>
      </c>
      <c r="AC32" s="2">
        <v>1</v>
      </c>
      <c r="AD32" s="2"/>
      <c r="AE32" s="2" t="str">
        <f t="shared" si="6"/>
        <v>х</v>
      </c>
      <c r="AF32" s="2" t="s">
        <v>3</v>
      </c>
      <c r="AG32" s="2"/>
      <c r="AH32" s="4">
        <f t="shared" si="3"/>
        <v>25</v>
      </c>
    </row>
    <row r="33" spans="1:34" ht="18.75" x14ac:dyDescent="0.25">
      <c r="A33" s="5">
        <v>29</v>
      </c>
      <c r="B33" s="8" t="s">
        <v>14</v>
      </c>
      <c r="C33" s="2" t="str">
        <f t="shared" si="4"/>
        <v>х</v>
      </c>
      <c r="D33" s="2">
        <v>1</v>
      </c>
      <c r="E33" s="2">
        <v>1</v>
      </c>
      <c r="F33" s="2">
        <v>1</v>
      </c>
      <c r="G33" s="2">
        <v>1</v>
      </c>
      <c r="H33" s="2">
        <v>1</v>
      </c>
      <c r="I33" s="2">
        <v>1</v>
      </c>
      <c r="J33" s="2" t="str">
        <f t="shared" si="4"/>
        <v>х</v>
      </c>
      <c r="K33" s="2">
        <v>1</v>
      </c>
      <c r="L33" s="2">
        <v>1</v>
      </c>
      <c r="M33" s="2">
        <v>1</v>
      </c>
      <c r="N33" s="2">
        <v>1</v>
      </c>
      <c r="O33" s="2">
        <v>1</v>
      </c>
      <c r="P33" s="2">
        <v>1</v>
      </c>
      <c r="Q33" s="2" t="str">
        <f t="shared" si="5"/>
        <v>х</v>
      </c>
      <c r="R33" s="2">
        <v>1</v>
      </c>
      <c r="S33" s="2">
        <v>1</v>
      </c>
      <c r="T33" s="2">
        <v>1</v>
      </c>
      <c r="U33" s="2">
        <v>1</v>
      </c>
      <c r="V33" s="2">
        <v>1</v>
      </c>
      <c r="W33" s="2">
        <v>1</v>
      </c>
      <c r="X33" s="2" t="str">
        <f t="shared" si="5"/>
        <v>х</v>
      </c>
      <c r="Y33" s="2">
        <v>1</v>
      </c>
      <c r="Z33" s="2">
        <v>1</v>
      </c>
      <c r="AA33" s="2">
        <v>1</v>
      </c>
      <c r="AB33" s="2">
        <v>1</v>
      </c>
      <c r="AC33" s="2">
        <v>1</v>
      </c>
      <c r="AD33" s="2" t="s">
        <v>7</v>
      </c>
      <c r="AE33" s="2" t="str">
        <f t="shared" si="6"/>
        <v>х</v>
      </c>
      <c r="AF33" s="2" t="s">
        <v>3</v>
      </c>
      <c r="AG33" s="2"/>
      <c r="AH33" s="4">
        <f t="shared" si="3"/>
        <v>23</v>
      </c>
    </row>
    <row r="34" spans="1:34" ht="18.75" x14ac:dyDescent="0.25">
      <c r="A34" s="5">
        <v>30</v>
      </c>
      <c r="B34" s="8" t="s">
        <v>35</v>
      </c>
      <c r="C34" s="2" t="str">
        <f t="shared" si="4"/>
        <v>х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  <c r="K34" s="2" t="s">
        <v>18</v>
      </c>
      <c r="L34" s="2" t="s">
        <v>18</v>
      </c>
      <c r="M34" s="2" t="s">
        <v>18</v>
      </c>
      <c r="N34" s="2" t="s">
        <v>18</v>
      </c>
      <c r="O34" s="2" t="s">
        <v>18</v>
      </c>
      <c r="P34" s="2" t="s">
        <v>18</v>
      </c>
      <c r="Q34" s="2" t="s">
        <v>18</v>
      </c>
      <c r="R34" s="2" t="s">
        <v>18</v>
      </c>
      <c r="S34" s="2" t="s">
        <v>18</v>
      </c>
      <c r="T34" s="2" t="s">
        <v>18</v>
      </c>
      <c r="U34" s="2" t="s">
        <v>18</v>
      </c>
      <c r="V34" s="2" t="s">
        <v>18</v>
      </c>
      <c r="W34" s="2" t="s">
        <v>18</v>
      </c>
      <c r="X34" s="2" t="s">
        <v>18</v>
      </c>
      <c r="Y34" s="2" t="s">
        <v>7</v>
      </c>
      <c r="Z34" s="2">
        <v>1</v>
      </c>
      <c r="AA34" s="2">
        <v>1</v>
      </c>
      <c r="AB34" s="2">
        <v>1</v>
      </c>
      <c r="AC34" s="2">
        <v>1</v>
      </c>
      <c r="AD34" s="2"/>
      <c r="AE34" s="2" t="str">
        <f t="shared" si="6"/>
        <v>х</v>
      </c>
      <c r="AF34" s="2" t="s">
        <v>3</v>
      </c>
      <c r="AG34" s="2"/>
      <c r="AH34" s="4">
        <f t="shared" si="3"/>
        <v>11</v>
      </c>
    </row>
    <row r="35" spans="1:34" ht="18.75" x14ac:dyDescent="0.25">
      <c r="A35" s="5">
        <v>31</v>
      </c>
      <c r="B35" s="8" t="s">
        <v>45</v>
      </c>
      <c r="C35" s="2" t="str">
        <f t="shared" si="4"/>
        <v>х</v>
      </c>
      <c r="D35" s="3" t="s">
        <v>7</v>
      </c>
      <c r="E35" s="3" t="s">
        <v>7</v>
      </c>
      <c r="F35" s="3" t="s">
        <v>7</v>
      </c>
      <c r="G35" s="3" t="s">
        <v>7</v>
      </c>
      <c r="H35" s="3" t="s">
        <v>7</v>
      </c>
      <c r="I35" s="3" t="str">
        <f t="shared" si="4"/>
        <v>х</v>
      </c>
      <c r="J35" s="3" t="str">
        <f t="shared" si="4"/>
        <v>х</v>
      </c>
      <c r="K35" s="3" t="s">
        <v>7</v>
      </c>
      <c r="L35" s="3" t="s">
        <v>7</v>
      </c>
      <c r="M35" s="3" t="s">
        <v>7</v>
      </c>
      <c r="N35" s="3" t="s">
        <v>7</v>
      </c>
      <c r="O35" s="3" t="s">
        <v>7</v>
      </c>
      <c r="P35" s="3" t="str">
        <f t="shared" si="4"/>
        <v>х</v>
      </c>
      <c r="Q35" s="3" t="str">
        <f t="shared" si="4"/>
        <v>х</v>
      </c>
      <c r="R35" s="3" t="s">
        <v>7</v>
      </c>
      <c r="S35" s="3" t="s">
        <v>7</v>
      </c>
      <c r="T35" s="3" t="s">
        <v>7</v>
      </c>
      <c r="U35" s="3" t="s">
        <v>7</v>
      </c>
      <c r="V35" s="3" t="s">
        <v>7</v>
      </c>
      <c r="W35" s="3" t="str">
        <f t="shared" ref="W35:AG45" si="7">IFERROR(IF(WEEKDAY(W$4,2)&gt;5,"х",),"")</f>
        <v>х</v>
      </c>
      <c r="X35" s="3" t="str">
        <f t="shared" si="7"/>
        <v>х</v>
      </c>
      <c r="Y35" s="3" t="s">
        <v>7</v>
      </c>
      <c r="Z35" s="3" t="s">
        <v>7</v>
      </c>
      <c r="AA35" s="3" t="s">
        <v>7</v>
      </c>
      <c r="AB35" s="3" t="s">
        <v>7</v>
      </c>
      <c r="AC35" s="3" t="s">
        <v>7</v>
      </c>
      <c r="AD35" s="3" t="s">
        <v>7</v>
      </c>
      <c r="AE35" s="3" t="str">
        <f t="shared" si="7"/>
        <v>х</v>
      </c>
      <c r="AF35" s="2" t="s">
        <v>3</v>
      </c>
      <c r="AG35" s="2"/>
      <c r="AH35" s="4">
        <f t="shared" si="3"/>
        <v>0</v>
      </c>
    </row>
    <row r="36" spans="1:34" ht="18.75" x14ac:dyDescent="0.25">
      <c r="A36" s="5">
        <v>32</v>
      </c>
      <c r="B36" s="8" t="s">
        <v>13</v>
      </c>
      <c r="C36" s="2" t="str">
        <f t="shared" ref="C36:Q45" si="8">IFERROR(IF(WEEKDAY(C$4,2)&gt;5,"х",),"")</f>
        <v>х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 t="str">
        <f t="shared" si="8"/>
        <v>х</v>
      </c>
      <c r="J36" s="2" t="str">
        <f t="shared" si="8"/>
        <v>х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 t="str">
        <f t="shared" si="8"/>
        <v>х</v>
      </c>
      <c r="Q36" s="2" t="str">
        <f t="shared" si="8"/>
        <v>х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 t="str">
        <f t="shared" si="7"/>
        <v>х</v>
      </c>
      <c r="X36" s="2" t="str">
        <f t="shared" si="7"/>
        <v>х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2">
        <v>1</v>
      </c>
      <c r="AE36" s="2" t="str">
        <f t="shared" si="7"/>
        <v>х</v>
      </c>
      <c r="AF36" s="2" t="s">
        <v>3</v>
      </c>
      <c r="AG36" s="2"/>
      <c r="AH36" s="4">
        <f t="shared" si="3"/>
        <v>21</v>
      </c>
    </row>
    <row r="37" spans="1:34" ht="18.75" x14ac:dyDescent="0.25">
      <c r="A37" s="5">
        <v>33</v>
      </c>
      <c r="B37" s="8" t="s">
        <v>20</v>
      </c>
      <c r="C37" s="2" t="str">
        <f t="shared" si="8"/>
        <v>х</v>
      </c>
      <c r="D37" s="2">
        <v>1</v>
      </c>
      <c r="E37" s="2">
        <v>1</v>
      </c>
      <c r="F37" s="2">
        <v>1</v>
      </c>
      <c r="G37" s="2">
        <v>1</v>
      </c>
      <c r="H37" s="2">
        <v>1</v>
      </c>
      <c r="I37" s="2" t="str">
        <f t="shared" si="8"/>
        <v>х</v>
      </c>
      <c r="J37" s="2" t="str">
        <f t="shared" si="8"/>
        <v>х</v>
      </c>
      <c r="K37" s="2">
        <v>1</v>
      </c>
      <c r="L37" s="2">
        <v>1</v>
      </c>
      <c r="M37" s="2">
        <v>1</v>
      </c>
      <c r="N37" s="2">
        <v>1</v>
      </c>
      <c r="O37" s="2">
        <v>1</v>
      </c>
      <c r="P37" s="2" t="str">
        <f t="shared" si="8"/>
        <v>х</v>
      </c>
      <c r="Q37" s="2" t="str">
        <f t="shared" si="8"/>
        <v>х</v>
      </c>
      <c r="R37" s="2">
        <v>1</v>
      </c>
      <c r="S37" s="2">
        <v>1</v>
      </c>
      <c r="T37" s="2">
        <v>1</v>
      </c>
      <c r="U37" s="2">
        <v>1</v>
      </c>
      <c r="V37" s="2">
        <v>1</v>
      </c>
      <c r="W37" s="2" t="str">
        <f t="shared" si="7"/>
        <v>х</v>
      </c>
      <c r="X37" s="2" t="str">
        <f t="shared" si="7"/>
        <v>х</v>
      </c>
      <c r="Y37" s="2">
        <v>1</v>
      </c>
      <c r="Z37" s="2">
        <v>1</v>
      </c>
      <c r="AA37" s="2">
        <v>1</v>
      </c>
      <c r="AB37" s="2">
        <v>1</v>
      </c>
      <c r="AC37" s="2">
        <v>1</v>
      </c>
      <c r="AD37" s="2">
        <v>1</v>
      </c>
      <c r="AE37" s="2" t="str">
        <f t="shared" si="7"/>
        <v>х</v>
      </c>
      <c r="AF37" s="2" t="s">
        <v>3</v>
      </c>
      <c r="AG37" s="2"/>
      <c r="AH37" s="4">
        <f t="shared" si="3"/>
        <v>21</v>
      </c>
    </row>
    <row r="38" spans="1:34" ht="18.75" x14ac:dyDescent="0.25">
      <c r="A38" s="5">
        <v>34</v>
      </c>
      <c r="B38" s="8" t="s">
        <v>26</v>
      </c>
      <c r="C38" s="2" t="str">
        <f t="shared" si="8"/>
        <v>х</v>
      </c>
      <c r="D38" s="3" t="s">
        <v>7</v>
      </c>
      <c r="E38" s="3" t="s">
        <v>7</v>
      </c>
      <c r="F38" s="3" t="s">
        <v>7</v>
      </c>
      <c r="G38" s="3" t="s">
        <v>7</v>
      </c>
      <c r="H38" s="3" t="s">
        <v>7</v>
      </c>
      <c r="I38" s="3" t="str">
        <f t="shared" si="8"/>
        <v>х</v>
      </c>
      <c r="J38" s="3" t="str">
        <f t="shared" si="8"/>
        <v>х</v>
      </c>
      <c r="K38" s="3" t="s">
        <v>7</v>
      </c>
      <c r="L38" s="3" t="s">
        <v>7</v>
      </c>
      <c r="M38" s="3" t="s">
        <v>7</v>
      </c>
      <c r="N38" s="3" t="s">
        <v>7</v>
      </c>
      <c r="O38" s="3" t="s">
        <v>7</v>
      </c>
      <c r="P38" s="3" t="str">
        <f t="shared" si="8"/>
        <v>х</v>
      </c>
      <c r="Q38" s="3" t="str">
        <f t="shared" si="8"/>
        <v>х</v>
      </c>
      <c r="R38" s="3" t="s">
        <v>7</v>
      </c>
      <c r="S38" s="3" t="s">
        <v>7</v>
      </c>
      <c r="T38" s="3" t="s">
        <v>7</v>
      </c>
      <c r="U38" s="3" t="s">
        <v>7</v>
      </c>
      <c r="V38" s="3" t="s">
        <v>7</v>
      </c>
      <c r="W38" s="3" t="str">
        <f t="shared" si="7"/>
        <v>х</v>
      </c>
      <c r="X38" s="3" t="str">
        <f t="shared" si="7"/>
        <v>х</v>
      </c>
      <c r="Y38" s="3" t="s">
        <v>7</v>
      </c>
      <c r="Z38" s="3" t="s">
        <v>7</v>
      </c>
      <c r="AA38" s="3" t="s">
        <v>7</v>
      </c>
      <c r="AB38" s="3" t="s">
        <v>7</v>
      </c>
      <c r="AC38" s="3" t="s">
        <v>7</v>
      </c>
      <c r="AD38" s="3" t="s">
        <v>7</v>
      </c>
      <c r="AE38" s="3" t="str">
        <f t="shared" si="7"/>
        <v>х</v>
      </c>
      <c r="AF38" s="2" t="s">
        <v>3</v>
      </c>
      <c r="AG38" s="2"/>
      <c r="AH38" s="4">
        <f t="shared" si="3"/>
        <v>0</v>
      </c>
    </row>
    <row r="39" spans="1:34" ht="18.75" x14ac:dyDescent="0.25">
      <c r="A39" s="5">
        <v>35</v>
      </c>
      <c r="B39" s="8" t="s">
        <v>8</v>
      </c>
      <c r="C39" s="2" t="str">
        <f t="shared" si="8"/>
        <v>х</v>
      </c>
      <c r="D39" s="2">
        <v>1</v>
      </c>
      <c r="E39" s="2">
        <v>1</v>
      </c>
      <c r="F39" s="2">
        <v>1</v>
      </c>
      <c r="G39" s="2">
        <v>1</v>
      </c>
      <c r="H39" s="2">
        <v>1</v>
      </c>
      <c r="I39" s="1" t="str">
        <f t="shared" si="8"/>
        <v>х</v>
      </c>
      <c r="J39" s="2" t="str">
        <f t="shared" si="8"/>
        <v>х</v>
      </c>
      <c r="K39" s="2">
        <v>1</v>
      </c>
      <c r="L39" s="2">
        <v>1</v>
      </c>
      <c r="M39" s="2">
        <v>1</v>
      </c>
      <c r="N39" s="2">
        <v>1</v>
      </c>
      <c r="O39" s="2">
        <v>1</v>
      </c>
      <c r="P39" s="2" t="str">
        <f t="shared" si="8"/>
        <v>х</v>
      </c>
      <c r="Q39" s="2" t="str">
        <f t="shared" si="8"/>
        <v>х</v>
      </c>
      <c r="R39" s="2">
        <v>1</v>
      </c>
      <c r="S39" s="2">
        <v>1</v>
      </c>
      <c r="T39" s="2">
        <v>1</v>
      </c>
      <c r="U39" s="2">
        <v>1</v>
      </c>
      <c r="V39" s="2">
        <v>1</v>
      </c>
      <c r="W39" s="2" t="str">
        <f t="shared" si="7"/>
        <v>х</v>
      </c>
      <c r="X39" s="2" t="str">
        <f t="shared" si="7"/>
        <v>х</v>
      </c>
      <c r="Y39" s="2">
        <v>1</v>
      </c>
      <c r="Z39" s="2">
        <v>1</v>
      </c>
      <c r="AA39" s="2">
        <v>1</v>
      </c>
      <c r="AB39" s="2">
        <v>1</v>
      </c>
      <c r="AC39" s="2">
        <v>1</v>
      </c>
      <c r="AD39" s="2">
        <v>1</v>
      </c>
      <c r="AE39" s="2" t="str">
        <f t="shared" si="7"/>
        <v>х</v>
      </c>
      <c r="AF39" s="2" t="s">
        <v>3</v>
      </c>
      <c r="AG39" s="2"/>
      <c r="AH39" s="4">
        <f t="shared" si="3"/>
        <v>21</v>
      </c>
    </row>
    <row r="40" spans="1:34" ht="18.75" x14ac:dyDescent="0.25">
      <c r="A40" s="5">
        <v>36</v>
      </c>
      <c r="B40" s="12" t="s">
        <v>24</v>
      </c>
      <c r="C40" s="2" t="str">
        <f t="shared" si="8"/>
        <v>х</v>
      </c>
      <c r="D40" s="2">
        <v>1</v>
      </c>
      <c r="E40" s="2">
        <v>1</v>
      </c>
      <c r="F40" s="2">
        <v>1</v>
      </c>
      <c r="G40" s="2">
        <v>1</v>
      </c>
      <c r="H40" s="2">
        <v>1</v>
      </c>
      <c r="I40" s="1" t="str">
        <f t="shared" si="8"/>
        <v>х</v>
      </c>
      <c r="J40" s="2" t="str">
        <f t="shared" si="8"/>
        <v>х</v>
      </c>
      <c r="K40" s="2">
        <v>1</v>
      </c>
      <c r="L40" s="2">
        <v>1</v>
      </c>
      <c r="M40" s="2">
        <v>1</v>
      </c>
      <c r="N40" s="2">
        <v>1</v>
      </c>
      <c r="O40" s="2">
        <v>1</v>
      </c>
      <c r="P40" s="2" t="str">
        <f t="shared" si="8"/>
        <v>х</v>
      </c>
      <c r="Q40" s="2" t="str">
        <f t="shared" si="8"/>
        <v>х</v>
      </c>
      <c r="R40" s="2">
        <v>1</v>
      </c>
      <c r="S40" s="2">
        <v>1</v>
      </c>
      <c r="T40" s="2">
        <v>1</v>
      </c>
      <c r="U40" s="2">
        <v>1</v>
      </c>
      <c r="V40" s="2">
        <v>1</v>
      </c>
      <c r="W40" s="2" t="str">
        <f t="shared" si="7"/>
        <v>х</v>
      </c>
      <c r="X40" s="2" t="str">
        <f t="shared" si="7"/>
        <v>х</v>
      </c>
      <c r="Y40" s="2">
        <v>1</v>
      </c>
      <c r="Z40" s="2">
        <v>1</v>
      </c>
      <c r="AA40" s="2">
        <v>1</v>
      </c>
      <c r="AB40" s="2">
        <v>1</v>
      </c>
      <c r="AC40" s="2">
        <v>1</v>
      </c>
      <c r="AD40" s="2">
        <v>1</v>
      </c>
      <c r="AE40" s="2" t="str">
        <f t="shared" si="7"/>
        <v>х</v>
      </c>
      <c r="AF40" s="2" t="s">
        <v>3</v>
      </c>
      <c r="AG40" s="2"/>
      <c r="AH40" s="4">
        <f t="shared" si="3"/>
        <v>21</v>
      </c>
    </row>
    <row r="41" spans="1:34" ht="18.75" x14ac:dyDescent="0.25">
      <c r="A41" s="5">
        <v>37</v>
      </c>
      <c r="B41" s="12" t="s">
        <v>28</v>
      </c>
      <c r="C41" s="2" t="str">
        <f t="shared" si="8"/>
        <v>х</v>
      </c>
      <c r="D41" s="2">
        <v>1</v>
      </c>
      <c r="E41" s="2">
        <v>1</v>
      </c>
      <c r="F41" s="2">
        <v>1</v>
      </c>
      <c r="G41" s="2">
        <v>1</v>
      </c>
      <c r="H41" s="2">
        <v>1</v>
      </c>
      <c r="I41" s="1" t="str">
        <f t="shared" si="8"/>
        <v>х</v>
      </c>
      <c r="J41" s="2" t="str">
        <f t="shared" si="8"/>
        <v>х</v>
      </c>
      <c r="K41" s="2">
        <v>1</v>
      </c>
      <c r="L41" s="2">
        <v>1</v>
      </c>
      <c r="M41" s="2">
        <v>1</v>
      </c>
      <c r="N41" s="2">
        <v>1</v>
      </c>
      <c r="O41" s="2">
        <v>1</v>
      </c>
      <c r="P41" s="2" t="str">
        <f t="shared" si="8"/>
        <v>х</v>
      </c>
      <c r="Q41" s="2" t="str">
        <f t="shared" si="8"/>
        <v>х</v>
      </c>
      <c r="R41" s="2">
        <v>1</v>
      </c>
      <c r="S41" s="2">
        <v>1</v>
      </c>
      <c r="T41" s="2">
        <v>1</v>
      </c>
      <c r="U41" s="2">
        <v>1</v>
      </c>
      <c r="V41" s="2">
        <v>1</v>
      </c>
      <c r="W41" s="2" t="str">
        <f t="shared" si="7"/>
        <v>х</v>
      </c>
      <c r="X41" s="2" t="str">
        <f t="shared" si="7"/>
        <v>х</v>
      </c>
      <c r="Y41" s="2">
        <v>1</v>
      </c>
      <c r="Z41" s="2">
        <v>1</v>
      </c>
      <c r="AA41" s="2">
        <v>1</v>
      </c>
      <c r="AB41" s="2">
        <v>1</v>
      </c>
      <c r="AC41" s="2">
        <v>1</v>
      </c>
      <c r="AD41" s="2">
        <v>1</v>
      </c>
      <c r="AE41" s="2" t="str">
        <f t="shared" si="7"/>
        <v>х</v>
      </c>
      <c r="AF41" s="2" t="s">
        <v>3</v>
      </c>
      <c r="AG41" s="2"/>
      <c r="AH41" s="4">
        <f t="shared" si="3"/>
        <v>21</v>
      </c>
    </row>
    <row r="42" spans="1:34" ht="18.75" x14ac:dyDescent="0.25">
      <c r="A42" s="5">
        <v>38</v>
      </c>
      <c r="B42" s="12" t="s">
        <v>21</v>
      </c>
      <c r="C42" s="2" t="str">
        <f t="shared" si="8"/>
        <v>х</v>
      </c>
      <c r="D42" s="2">
        <v>1</v>
      </c>
      <c r="E42" s="2">
        <v>1</v>
      </c>
      <c r="F42" s="2">
        <v>1</v>
      </c>
      <c r="G42" s="2">
        <v>1</v>
      </c>
      <c r="H42" s="2">
        <v>1</v>
      </c>
      <c r="I42" s="1" t="str">
        <f t="shared" si="8"/>
        <v>х</v>
      </c>
      <c r="J42" s="2" t="str">
        <f t="shared" si="8"/>
        <v>х</v>
      </c>
      <c r="K42" s="2">
        <v>1</v>
      </c>
      <c r="L42" s="2">
        <v>1</v>
      </c>
      <c r="M42" s="2">
        <v>1</v>
      </c>
      <c r="N42" s="2">
        <v>1</v>
      </c>
      <c r="O42" s="2">
        <v>1</v>
      </c>
      <c r="P42" s="2" t="str">
        <f t="shared" si="8"/>
        <v>х</v>
      </c>
      <c r="Q42" s="2" t="str">
        <f t="shared" si="8"/>
        <v>х</v>
      </c>
      <c r="R42" s="2">
        <v>1</v>
      </c>
      <c r="S42" s="2">
        <v>1</v>
      </c>
      <c r="T42" s="2">
        <v>1</v>
      </c>
      <c r="U42" s="2">
        <v>1</v>
      </c>
      <c r="V42" s="2">
        <v>1</v>
      </c>
      <c r="W42" s="2" t="str">
        <f t="shared" si="7"/>
        <v>х</v>
      </c>
      <c r="X42" s="2" t="str">
        <f t="shared" si="7"/>
        <v>х</v>
      </c>
      <c r="Y42" s="2">
        <v>1</v>
      </c>
      <c r="Z42" s="2">
        <v>1</v>
      </c>
      <c r="AA42" s="2">
        <v>1</v>
      </c>
      <c r="AB42" s="2">
        <v>1</v>
      </c>
      <c r="AC42" s="2">
        <v>1</v>
      </c>
      <c r="AD42" s="2">
        <v>1</v>
      </c>
      <c r="AE42" s="2" t="str">
        <f t="shared" si="7"/>
        <v>х</v>
      </c>
      <c r="AF42" s="2" t="s">
        <v>3</v>
      </c>
      <c r="AG42" s="2"/>
      <c r="AH42" s="4">
        <f t="shared" si="3"/>
        <v>21</v>
      </c>
    </row>
    <row r="43" spans="1:34" ht="18.75" x14ac:dyDescent="0.25">
      <c r="A43" s="5">
        <v>39</v>
      </c>
      <c r="B43" s="12" t="s">
        <v>9</v>
      </c>
      <c r="C43" s="2" t="str">
        <f t="shared" si="8"/>
        <v>х</v>
      </c>
      <c r="D43" s="2">
        <v>1</v>
      </c>
      <c r="E43" s="2">
        <v>1</v>
      </c>
      <c r="F43" s="2">
        <v>1</v>
      </c>
      <c r="G43" s="2">
        <v>1</v>
      </c>
      <c r="H43" s="2">
        <v>1</v>
      </c>
      <c r="I43" s="1" t="str">
        <f t="shared" si="8"/>
        <v>х</v>
      </c>
      <c r="J43" s="2" t="str">
        <f t="shared" si="8"/>
        <v>х</v>
      </c>
      <c r="K43" s="2">
        <v>1</v>
      </c>
      <c r="L43" s="2">
        <v>1</v>
      </c>
      <c r="M43" s="2">
        <v>1</v>
      </c>
      <c r="N43" s="2">
        <v>1</v>
      </c>
      <c r="O43" s="2">
        <v>1</v>
      </c>
      <c r="P43" s="2" t="str">
        <f t="shared" si="8"/>
        <v>х</v>
      </c>
      <c r="Q43" s="2" t="str">
        <f t="shared" si="8"/>
        <v>х</v>
      </c>
      <c r="R43" s="2">
        <v>1</v>
      </c>
      <c r="S43" s="2">
        <v>1</v>
      </c>
      <c r="T43" s="2">
        <v>1</v>
      </c>
      <c r="U43" s="2">
        <v>1</v>
      </c>
      <c r="V43" s="2">
        <v>1</v>
      </c>
      <c r="W43" s="2" t="str">
        <f t="shared" si="7"/>
        <v>х</v>
      </c>
      <c r="X43" s="2" t="str">
        <f t="shared" si="7"/>
        <v>х</v>
      </c>
      <c r="Y43" s="2">
        <v>1</v>
      </c>
      <c r="Z43" s="2">
        <v>1</v>
      </c>
      <c r="AA43" s="2">
        <v>1</v>
      </c>
      <c r="AB43" s="2">
        <v>1</v>
      </c>
      <c r="AC43" s="2">
        <v>1</v>
      </c>
      <c r="AD43" s="2">
        <v>1</v>
      </c>
      <c r="AE43" s="2" t="str">
        <f t="shared" si="7"/>
        <v>х</v>
      </c>
      <c r="AF43" s="2" t="s">
        <v>3</v>
      </c>
      <c r="AG43" s="2"/>
      <c r="AH43" s="4">
        <f t="shared" si="3"/>
        <v>21</v>
      </c>
    </row>
    <row r="44" spans="1:34" ht="18.75" x14ac:dyDescent="0.25">
      <c r="A44" s="5">
        <v>40</v>
      </c>
      <c r="B44" s="8" t="s">
        <v>5</v>
      </c>
      <c r="C44" s="2" t="str">
        <f t="shared" si="8"/>
        <v>х</v>
      </c>
      <c r="D44" s="2">
        <v>1</v>
      </c>
      <c r="E44" s="2">
        <v>1</v>
      </c>
      <c r="F44" s="2">
        <v>1</v>
      </c>
      <c r="G44" s="2">
        <v>1</v>
      </c>
      <c r="H44" s="2">
        <v>1</v>
      </c>
      <c r="I44" s="1" t="str">
        <f t="shared" si="8"/>
        <v>х</v>
      </c>
      <c r="J44" s="2" t="str">
        <f t="shared" si="8"/>
        <v>х</v>
      </c>
      <c r="K44" s="2">
        <v>1</v>
      </c>
      <c r="L44" s="2">
        <v>1</v>
      </c>
      <c r="M44" s="2">
        <v>1</v>
      </c>
      <c r="N44" s="2">
        <v>1</v>
      </c>
      <c r="O44" s="2">
        <v>1</v>
      </c>
      <c r="P44" s="2" t="str">
        <f t="shared" si="8"/>
        <v>х</v>
      </c>
      <c r="Q44" s="2" t="str">
        <f t="shared" si="8"/>
        <v>х</v>
      </c>
      <c r="R44" s="2">
        <v>1</v>
      </c>
      <c r="S44" s="2">
        <v>1</v>
      </c>
      <c r="T44" s="2">
        <v>1</v>
      </c>
      <c r="U44" s="2">
        <v>1</v>
      </c>
      <c r="V44" s="2">
        <v>1</v>
      </c>
      <c r="W44" s="2" t="str">
        <f t="shared" si="7"/>
        <v>х</v>
      </c>
      <c r="X44" s="2" t="str">
        <f t="shared" si="7"/>
        <v>х</v>
      </c>
      <c r="Y44" s="2">
        <v>1</v>
      </c>
      <c r="Z44" s="2">
        <v>1</v>
      </c>
      <c r="AA44" s="2">
        <v>1</v>
      </c>
      <c r="AB44" s="2">
        <v>1</v>
      </c>
      <c r="AC44" s="2">
        <v>1</v>
      </c>
      <c r="AD44" s="2">
        <v>1</v>
      </c>
      <c r="AE44" s="2" t="str">
        <f t="shared" si="7"/>
        <v>х</v>
      </c>
      <c r="AF44" s="2" t="s">
        <v>3</v>
      </c>
      <c r="AG44" s="2"/>
      <c r="AH44" s="4">
        <f t="shared" si="3"/>
        <v>21</v>
      </c>
    </row>
    <row r="45" spans="1:34" ht="18.75" x14ac:dyDescent="0.25">
      <c r="A45" s="5">
        <v>41</v>
      </c>
      <c r="B45" s="8" t="s">
        <v>36</v>
      </c>
      <c r="C45" s="2" t="str">
        <f t="shared" si="8"/>
        <v>х</v>
      </c>
      <c r="D45" s="2">
        <v>1</v>
      </c>
      <c r="E45" s="2">
        <v>1</v>
      </c>
      <c r="F45" s="2">
        <v>1</v>
      </c>
      <c r="G45" s="2">
        <v>1</v>
      </c>
      <c r="H45" s="2">
        <v>1</v>
      </c>
      <c r="I45" s="1" t="str">
        <f t="shared" si="8"/>
        <v>х</v>
      </c>
      <c r="J45" s="2" t="str">
        <f t="shared" si="8"/>
        <v>х</v>
      </c>
      <c r="K45" s="2">
        <v>1</v>
      </c>
      <c r="L45" s="2">
        <v>1</v>
      </c>
      <c r="M45" s="2">
        <v>1</v>
      </c>
      <c r="N45" s="2">
        <v>1</v>
      </c>
      <c r="O45" s="2">
        <v>1</v>
      </c>
      <c r="P45" s="2" t="str">
        <f t="shared" si="8"/>
        <v>х</v>
      </c>
      <c r="Q45" s="2" t="str">
        <f t="shared" si="8"/>
        <v>х</v>
      </c>
      <c r="R45" s="2">
        <v>1</v>
      </c>
      <c r="S45" s="2">
        <v>1</v>
      </c>
      <c r="T45" s="2">
        <v>1</v>
      </c>
      <c r="U45" s="2">
        <v>1</v>
      </c>
      <c r="V45" s="2">
        <v>1</v>
      </c>
      <c r="W45" s="2" t="str">
        <f t="shared" si="7"/>
        <v>х</v>
      </c>
      <c r="X45" s="2" t="str">
        <f t="shared" si="7"/>
        <v>х</v>
      </c>
      <c r="Y45" s="2">
        <v>1</v>
      </c>
      <c r="Z45" s="2">
        <v>1</v>
      </c>
      <c r="AA45" s="2">
        <v>1</v>
      </c>
      <c r="AB45" s="2">
        <v>1</v>
      </c>
      <c r="AC45" s="2">
        <v>1</v>
      </c>
      <c r="AD45" s="2">
        <v>1</v>
      </c>
      <c r="AE45" s="2" t="str">
        <f t="shared" si="7"/>
        <v>х</v>
      </c>
      <c r="AF45" s="2" t="s">
        <v>3</v>
      </c>
      <c r="AG45" s="2"/>
      <c r="AH45" s="4">
        <f t="shared" si="3"/>
        <v>21</v>
      </c>
    </row>
    <row r="46" spans="1:34" x14ac:dyDescent="0.25">
      <c r="C46" s="6">
        <f>SUM(C5:C36)</f>
        <v>4</v>
      </c>
      <c r="D46" s="6">
        <f t="shared" ref="D46:AG46" si="9">SUM(D5:D36)</f>
        <v>26</v>
      </c>
      <c r="E46" s="6">
        <f t="shared" si="9"/>
        <v>29</v>
      </c>
      <c r="F46" s="6">
        <f t="shared" si="9"/>
        <v>27</v>
      </c>
      <c r="G46" s="6">
        <f t="shared" si="9"/>
        <v>27</v>
      </c>
      <c r="H46" s="6">
        <f t="shared" si="9"/>
        <v>27</v>
      </c>
      <c r="I46" s="6">
        <f t="shared" si="9"/>
        <v>16.5</v>
      </c>
      <c r="J46" s="6">
        <f t="shared" si="9"/>
        <v>4</v>
      </c>
      <c r="K46" s="6">
        <f t="shared" si="9"/>
        <v>21</v>
      </c>
      <c r="L46" s="6">
        <f t="shared" si="9"/>
        <v>22.5</v>
      </c>
      <c r="M46" s="6">
        <f t="shared" si="9"/>
        <v>23</v>
      </c>
      <c r="N46" s="6">
        <f t="shared" si="9"/>
        <v>24</v>
      </c>
      <c r="O46" s="6">
        <f t="shared" si="9"/>
        <v>24</v>
      </c>
      <c r="P46" s="6">
        <f t="shared" si="9"/>
        <v>17</v>
      </c>
      <c r="Q46" s="6">
        <f t="shared" si="9"/>
        <v>10</v>
      </c>
      <c r="R46" s="6">
        <f t="shared" si="9"/>
        <v>26</v>
      </c>
      <c r="S46" s="6">
        <f t="shared" si="9"/>
        <v>18</v>
      </c>
      <c r="T46" s="6">
        <f t="shared" si="9"/>
        <v>25.5</v>
      </c>
      <c r="U46" s="6">
        <f t="shared" si="9"/>
        <v>25.5</v>
      </c>
      <c r="V46" s="6">
        <f t="shared" si="9"/>
        <v>26</v>
      </c>
      <c r="W46" s="6">
        <f t="shared" si="9"/>
        <v>19</v>
      </c>
      <c r="X46" s="6">
        <f t="shared" si="9"/>
        <v>11</v>
      </c>
      <c r="Y46" s="6">
        <f t="shared" si="9"/>
        <v>25</v>
      </c>
      <c r="Z46" s="6">
        <f t="shared" si="9"/>
        <v>26</v>
      </c>
      <c r="AA46" s="6">
        <f t="shared" si="9"/>
        <v>26</v>
      </c>
      <c r="AB46" s="6">
        <f t="shared" si="9"/>
        <v>26</v>
      </c>
      <c r="AC46" s="6">
        <f t="shared" si="9"/>
        <v>26.5</v>
      </c>
      <c r="AD46" s="6">
        <f t="shared" si="9"/>
        <v>4.5</v>
      </c>
      <c r="AE46" s="6">
        <f t="shared" si="9"/>
        <v>1</v>
      </c>
      <c r="AF46" s="6">
        <f t="shared" si="9"/>
        <v>0</v>
      </c>
      <c r="AG46" s="6">
        <f t="shared" si="9"/>
        <v>0</v>
      </c>
    </row>
  </sheetData>
  <mergeCells count="6">
    <mergeCell ref="B1:AH1"/>
    <mergeCell ref="C2:D2"/>
    <mergeCell ref="F2:G2"/>
    <mergeCell ref="K2:R2"/>
    <mergeCell ref="C3:D3"/>
    <mergeCell ref="F3:G3"/>
  </mergeCells>
  <conditionalFormatting sqref="C35 I35:J35 C27 C26:D26 C24:C25 C38 I38:J38 C7:C8 D7:D19 C10:C21 C28:D28 C23:E23 G19:J19 C29 E8:F20 E29:AG29 E24:F28 G8:H17 P35:Q35 P38:Q38 I20:J21 P21:Q21 I9 G24:J27 M24:R24 K9:L17 M9:N9 P18:Q18 P23:R23 L25:R25 P26:R26 N27:R27 W35:X35 W38:X38 W21:X21 M16:S17 M15:R15 C30:R30 M13:AG14 E7:AA7 AA10:AA12 Y9:Y12 AE21 AE38 C34:X34 T15:X17 V18:X18 M19:X20 G23:L23 T23:X27 T30:AG30 C31:Y33 I8:AE8 C22:AE22 M10:X12 I10:J18 G28:X28 Y24:Z28 C5:AG5 C36:AE37 C39:AE45 C6:AE6 AG10:AG12 AG6:AG8 AF15:AG28 AE35:AG35 AF36:AG45 AF6:AF12 AD10:AE12 AA23:AE25 AC7:AE7 AB26:AE26 Y15:AE20 AE33:AG33 AA27:AE28 AD34:AG34 AD31:AG32 Z31:AC34">
    <cfRule type="cellIs" dxfId="222" priority="219" operator="equal">
      <formula>"х"</formula>
    </cfRule>
    <cfRule type="cellIs" dxfId="221" priority="220" operator="equal">
      <formula>"х"</formula>
    </cfRule>
    <cfRule type="cellIs" dxfId="220" priority="221" operator="equal">
      <formula>"х"</formula>
    </cfRule>
    <cfRule type="cellIs" dxfId="219" priority="223" operator="equal">
      <formula>"х"</formula>
    </cfRule>
  </conditionalFormatting>
  <conditionalFormatting sqref="C35 I35:J35 C27 C26:D26 C24:C25 C38 I38:J38 C7:C8 D7:D19 C10:C21 C28:D28 C23:E23 G19:J19 C29 E29:AG29 E8:F20 E24:F28 G8:H17 P35:Q35 P38:Q38 I20:J21 P21:Q21 I9 G24:J27 M24:R24 K9:L17 M9:N9 P18:Q18 P23:R23 L25:R25 P26:R26 N27:R27 W35:X35 W38:X38 W21:X21 M16:S17 M15:R15 C30:R30 M13:AF14 E7:AA7 AA10:AA12 Y9:Y12 AE21 AE38 C34:X34 T15:X17 V18:X18 M19:X20 G23:L23 T23:X27 T30:AF30 C31:Y33 I8:AE8 C22:AE22 M10:X12 I10:J18 G28:X28 Y24:Z28 C36:AE37 C39:AE45 AG6 C6:AE6 AF15:AF28 AE35:AF35 AF36:AF45 AF6:AF12 AD10:AE12 AA23:AE25 AC7:AE7 AB26:AE26 Y15:AE20 AE33:AF33 AA27:AE28 AD34:AF34 AD31:AF32 Z31:AC34 C5:AF5 C4:AD4">
    <cfRule type="cellIs" dxfId="218" priority="222" operator="equal">
      <formula>"х сб вс"</formula>
    </cfRule>
  </conditionalFormatting>
  <conditionalFormatting sqref="C38 I38:J38 P38:Q38 W38:X38 AE38 C36:AE37 C39:AE45 AG36:AG45">
    <cfRule type="cellIs" dxfId="217" priority="218" operator="equal">
      <formula>"х"</formula>
    </cfRule>
  </conditionalFormatting>
  <conditionalFormatting sqref="C9 J9 Z9:AE9 O9:R9 T9:X9 Z10:Z12 AG9 AB10:AC12">
    <cfRule type="cellIs" dxfId="216" priority="213" operator="equal">
      <formula>"х"</formula>
    </cfRule>
    <cfRule type="cellIs" dxfId="215" priority="214" operator="equal">
      <formula>"х"</formula>
    </cfRule>
    <cfRule type="cellIs" dxfId="214" priority="215" operator="equal">
      <formula>"х"</formula>
    </cfRule>
    <cfRule type="cellIs" dxfId="213" priority="217" operator="equal">
      <formula>"х"</formula>
    </cfRule>
  </conditionalFormatting>
  <conditionalFormatting sqref="C9 J9 Z9:AE9 O9:R9 T9:X9 Z10:Z12 AB10:AC12">
    <cfRule type="cellIs" dxfId="212" priority="216" operator="equal">
      <formula>"х сб вс"</formula>
    </cfRule>
  </conditionalFormatting>
  <conditionalFormatting sqref="D20 G20:H20">
    <cfRule type="cellIs" dxfId="211" priority="208" operator="equal">
      <formula>"х"</formula>
    </cfRule>
    <cfRule type="cellIs" dxfId="210" priority="209" operator="equal">
      <formula>"х"</formula>
    </cfRule>
    <cfRule type="cellIs" dxfId="209" priority="210" operator="equal">
      <formula>"х"</formula>
    </cfRule>
    <cfRule type="cellIs" dxfId="208" priority="212" operator="equal">
      <formula>"х"</formula>
    </cfRule>
  </conditionalFormatting>
  <conditionalFormatting sqref="D20 G20:H20">
    <cfRule type="cellIs" dxfId="207" priority="211" operator="equal">
      <formula>"х сб вс"</formula>
    </cfRule>
  </conditionalFormatting>
  <conditionalFormatting sqref="D20 G20:H20">
    <cfRule type="cellIs" dxfId="206" priority="207" operator="equal">
      <formula>"х"</formula>
    </cfRule>
  </conditionalFormatting>
  <conditionalFormatting sqref="D35:H35">
    <cfRule type="cellIs" dxfId="205" priority="202" operator="equal">
      <formula>"х"</formula>
    </cfRule>
    <cfRule type="cellIs" dxfId="204" priority="203" operator="equal">
      <formula>"х"</formula>
    </cfRule>
    <cfRule type="cellIs" dxfId="203" priority="204" operator="equal">
      <formula>"х"</formula>
    </cfRule>
    <cfRule type="cellIs" dxfId="202" priority="206" operator="equal">
      <formula>"х"</formula>
    </cfRule>
  </conditionalFormatting>
  <conditionalFormatting sqref="D35:H35">
    <cfRule type="cellIs" dxfId="201" priority="205" operator="equal">
      <formula>"х сб вс"</formula>
    </cfRule>
  </conditionalFormatting>
  <conditionalFormatting sqref="D35:H35">
    <cfRule type="cellIs" dxfId="200" priority="201" operator="equal">
      <formula>"х"</formula>
    </cfRule>
  </conditionalFormatting>
  <conditionalFormatting sqref="D27">
    <cfRule type="cellIs" dxfId="199" priority="196" operator="equal">
      <formula>"х"</formula>
    </cfRule>
    <cfRule type="cellIs" dxfId="198" priority="197" operator="equal">
      <formula>"х"</formula>
    </cfRule>
    <cfRule type="cellIs" dxfId="197" priority="198" operator="equal">
      <formula>"х"</formula>
    </cfRule>
    <cfRule type="cellIs" dxfId="196" priority="200" operator="equal">
      <formula>"х"</formula>
    </cfRule>
  </conditionalFormatting>
  <conditionalFormatting sqref="D27">
    <cfRule type="cellIs" dxfId="195" priority="199" operator="equal">
      <formula>"х сб вс"</formula>
    </cfRule>
  </conditionalFormatting>
  <conditionalFormatting sqref="D27">
    <cfRule type="cellIs" dxfId="194" priority="195" operator="equal">
      <formula>"х"</formula>
    </cfRule>
  </conditionalFormatting>
  <conditionalFormatting sqref="D25">
    <cfRule type="cellIs" dxfId="193" priority="190" operator="equal">
      <formula>"х"</formula>
    </cfRule>
    <cfRule type="cellIs" dxfId="192" priority="191" operator="equal">
      <formula>"х"</formula>
    </cfRule>
    <cfRule type="cellIs" dxfId="191" priority="192" operator="equal">
      <formula>"х"</formula>
    </cfRule>
    <cfRule type="cellIs" dxfId="190" priority="194" operator="equal">
      <formula>"х"</formula>
    </cfRule>
  </conditionalFormatting>
  <conditionalFormatting sqref="D25">
    <cfRule type="cellIs" dxfId="189" priority="193" operator="equal">
      <formula>"х сб вс"</formula>
    </cfRule>
  </conditionalFormatting>
  <conditionalFormatting sqref="D25">
    <cfRule type="cellIs" dxfId="188" priority="189" operator="equal">
      <formula>"х"</formula>
    </cfRule>
  </conditionalFormatting>
  <conditionalFormatting sqref="D24">
    <cfRule type="cellIs" dxfId="187" priority="184" operator="equal">
      <formula>"х"</formula>
    </cfRule>
    <cfRule type="cellIs" dxfId="186" priority="185" operator="equal">
      <formula>"х"</formula>
    </cfRule>
    <cfRule type="cellIs" dxfId="185" priority="186" operator="equal">
      <formula>"х"</formula>
    </cfRule>
    <cfRule type="cellIs" dxfId="184" priority="188" operator="equal">
      <formula>"х"</formula>
    </cfRule>
  </conditionalFormatting>
  <conditionalFormatting sqref="D24">
    <cfRule type="cellIs" dxfId="183" priority="187" operator="equal">
      <formula>"х сб вс"</formula>
    </cfRule>
  </conditionalFormatting>
  <conditionalFormatting sqref="D24">
    <cfRule type="cellIs" dxfId="182" priority="183" operator="equal">
      <formula>"х"</formula>
    </cfRule>
  </conditionalFormatting>
  <conditionalFormatting sqref="D38:H38">
    <cfRule type="cellIs" dxfId="181" priority="178" operator="equal">
      <formula>"х"</formula>
    </cfRule>
    <cfRule type="cellIs" dxfId="180" priority="179" operator="equal">
      <formula>"х"</formula>
    </cfRule>
    <cfRule type="cellIs" dxfId="179" priority="180" operator="equal">
      <formula>"х"</formula>
    </cfRule>
    <cfRule type="cellIs" dxfId="178" priority="182" operator="equal">
      <formula>"х"</formula>
    </cfRule>
  </conditionalFormatting>
  <conditionalFormatting sqref="D38:H38">
    <cfRule type="cellIs" dxfId="177" priority="181" operator="equal">
      <formula>"х сб вс"</formula>
    </cfRule>
  </conditionalFormatting>
  <conditionalFormatting sqref="D38:H38">
    <cfRule type="cellIs" dxfId="176" priority="177" operator="equal">
      <formula>"х"</formula>
    </cfRule>
  </conditionalFormatting>
  <conditionalFormatting sqref="D21:H21">
    <cfRule type="cellIs" dxfId="175" priority="172" operator="equal">
      <formula>"х"</formula>
    </cfRule>
    <cfRule type="cellIs" dxfId="174" priority="173" operator="equal">
      <formula>"х"</formula>
    </cfRule>
    <cfRule type="cellIs" dxfId="173" priority="174" operator="equal">
      <formula>"х"</formula>
    </cfRule>
    <cfRule type="cellIs" dxfId="172" priority="176" operator="equal">
      <formula>"х"</formula>
    </cfRule>
  </conditionalFormatting>
  <conditionalFormatting sqref="D21:H21">
    <cfRule type="cellIs" dxfId="171" priority="175" operator="equal">
      <formula>"х сб вс"</formula>
    </cfRule>
  </conditionalFormatting>
  <conditionalFormatting sqref="D21:H21">
    <cfRule type="cellIs" dxfId="170" priority="171" operator="equal">
      <formula>"х"</formula>
    </cfRule>
  </conditionalFormatting>
  <conditionalFormatting sqref="F23">
    <cfRule type="cellIs" dxfId="169" priority="166" operator="equal">
      <formula>"х"</formula>
    </cfRule>
    <cfRule type="cellIs" dxfId="168" priority="167" operator="equal">
      <formula>"х"</formula>
    </cfRule>
    <cfRule type="cellIs" dxfId="167" priority="168" operator="equal">
      <formula>"х"</formula>
    </cfRule>
    <cfRule type="cellIs" dxfId="166" priority="170" operator="equal">
      <formula>"х"</formula>
    </cfRule>
  </conditionalFormatting>
  <conditionalFormatting sqref="F23">
    <cfRule type="cellIs" dxfId="165" priority="169" operator="equal">
      <formula>"х сб вс"</formula>
    </cfRule>
  </conditionalFormatting>
  <conditionalFormatting sqref="F23">
    <cfRule type="cellIs" dxfId="164" priority="165" operator="equal">
      <formula>"х"</formula>
    </cfRule>
  </conditionalFormatting>
  <conditionalFormatting sqref="G18:H18">
    <cfRule type="cellIs" dxfId="163" priority="160" operator="equal">
      <formula>"х"</formula>
    </cfRule>
    <cfRule type="cellIs" dxfId="162" priority="161" operator="equal">
      <formula>"х"</formula>
    </cfRule>
    <cfRule type="cellIs" dxfId="161" priority="162" operator="equal">
      <formula>"х"</formula>
    </cfRule>
    <cfRule type="cellIs" dxfId="160" priority="164" operator="equal">
      <formula>"х"</formula>
    </cfRule>
  </conditionalFormatting>
  <conditionalFormatting sqref="G18:H18">
    <cfRule type="cellIs" dxfId="159" priority="163" operator="equal">
      <formula>"х сб вс"</formula>
    </cfRule>
  </conditionalFormatting>
  <conditionalFormatting sqref="G18:H18">
    <cfRule type="cellIs" dxfId="158" priority="159" operator="equal">
      <formula>"х"</formula>
    </cfRule>
  </conditionalFormatting>
  <conditionalFormatting sqref="D29">
    <cfRule type="cellIs" dxfId="157" priority="154" operator="equal">
      <formula>"х"</formula>
    </cfRule>
    <cfRule type="cellIs" dxfId="156" priority="155" operator="equal">
      <formula>"х"</formula>
    </cfRule>
    <cfRule type="cellIs" dxfId="155" priority="156" operator="equal">
      <formula>"х"</formula>
    </cfRule>
    <cfRule type="cellIs" dxfId="154" priority="158" operator="equal">
      <formula>"х"</formula>
    </cfRule>
  </conditionalFormatting>
  <conditionalFormatting sqref="D29">
    <cfRule type="cellIs" dxfId="153" priority="157" operator="equal">
      <formula>"х сб вс"</formula>
    </cfRule>
  </conditionalFormatting>
  <conditionalFormatting sqref="D29">
    <cfRule type="cellIs" dxfId="152" priority="153" operator="equal">
      <formula>"х"</formula>
    </cfRule>
  </conditionalFormatting>
  <conditionalFormatting sqref="K35:O35">
    <cfRule type="cellIs" dxfId="151" priority="148" operator="equal">
      <formula>"х"</formula>
    </cfRule>
    <cfRule type="cellIs" dxfId="150" priority="149" operator="equal">
      <formula>"х"</formula>
    </cfRule>
    <cfRule type="cellIs" dxfId="149" priority="150" operator="equal">
      <formula>"х"</formula>
    </cfRule>
    <cfRule type="cellIs" dxfId="148" priority="152" operator="equal">
      <formula>"х"</formula>
    </cfRule>
  </conditionalFormatting>
  <conditionalFormatting sqref="K35:O35">
    <cfRule type="cellIs" dxfId="147" priority="151" operator="equal">
      <formula>"х сб вс"</formula>
    </cfRule>
  </conditionalFormatting>
  <conditionalFormatting sqref="K35:O35">
    <cfRule type="cellIs" dxfId="146" priority="147" operator="equal">
      <formula>"х"</formula>
    </cfRule>
  </conditionalFormatting>
  <conditionalFormatting sqref="K38:O38">
    <cfRule type="cellIs" dxfId="145" priority="142" operator="equal">
      <formula>"х"</formula>
    </cfRule>
    <cfRule type="cellIs" dxfId="144" priority="143" operator="equal">
      <formula>"х"</formula>
    </cfRule>
    <cfRule type="cellIs" dxfId="143" priority="144" operator="equal">
      <formula>"х"</formula>
    </cfRule>
    <cfRule type="cellIs" dxfId="142" priority="146" operator="equal">
      <formula>"х"</formula>
    </cfRule>
  </conditionalFormatting>
  <conditionalFormatting sqref="K38:O38">
    <cfRule type="cellIs" dxfId="141" priority="145" operator="equal">
      <formula>"х сб вс"</formula>
    </cfRule>
  </conditionalFormatting>
  <conditionalFormatting sqref="K38:O38">
    <cfRule type="cellIs" dxfId="140" priority="141" operator="equal">
      <formula>"х"</formula>
    </cfRule>
  </conditionalFormatting>
  <conditionalFormatting sqref="K21:O21">
    <cfRule type="cellIs" dxfId="139" priority="136" operator="equal">
      <formula>"х"</formula>
    </cfRule>
    <cfRule type="cellIs" dxfId="138" priority="137" operator="equal">
      <formula>"х"</formula>
    </cfRule>
    <cfRule type="cellIs" dxfId="137" priority="138" operator="equal">
      <formula>"х"</formula>
    </cfRule>
    <cfRule type="cellIs" dxfId="136" priority="140" operator="equal">
      <formula>"х"</formula>
    </cfRule>
  </conditionalFormatting>
  <conditionalFormatting sqref="K21:O21">
    <cfRule type="cellIs" dxfId="135" priority="139" operator="equal">
      <formula>"х сб вс"</formula>
    </cfRule>
  </conditionalFormatting>
  <conditionalFormatting sqref="K21:O21">
    <cfRule type="cellIs" dxfId="134" priority="135" operator="equal">
      <formula>"х"</formula>
    </cfRule>
  </conditionalFormatting>
  <conditionalFormatting sqref="K18:L20 M18:O18">
    <cfRule type="cellIs" dxfId="133" priority="130" operator="equal">
      <formula>"х"</formula>
    </cfRule>
    <cfRule type="cellIs" dxfId="132" priority="131" operator="equal">
      <formula>"х"</formula>
    </cfRule>
    <cfRule type="cellIs" dxfId="131" priority="132" operator="equal">
      <formula>"х"</formula>
    </cfRule>
    <cfRule type="cellIs" dxfId="130" priority="134" operator="equal">
      <formula>"х"</formula>
    </cfRule>
  </conditionalFormatting>
  <conditionalFormatting sqref="K18:L20 M18:O18">
    <cfRule type="cellIs" dxfId="129" priority="133" operator="equal">
      <formula>"х сб вс"</formula>
    </cfRule>
  </conditionalFormatting>
  <conditionalFormatting sqref="K18:L20 M18:O18">
    <cfRule type="cellIs" dxfId="128" priority="129" operator="equal">
      <formula>"х"</formula>
    </cfRule>
  </conditionalFormatting>
  <conditionalFormatting sqref="K24:L24">
    <cfRule type="cellIs" dxfId="127" priority="124" operator="equal">
      <formula>"х"</formula>
    </cfRule>
    <cfRule type="cellIs" dxfId="126" priority="125" operator="equal">
      <formula>"х"</formula>
    </cfRule>
    <cfRule type="cellIs" dxfId="125" priority="126" operator="equal">
      <formula>"х"</formula>
    </cfRule>
    <cfRule type="cellIs" dxfId="124" priority="128" operator="equal">
      <formula>"х"</formula>
    </cfRule>
  </conditionalFormatting>
  <conditionalFormatting sqref="K24:L24">
    <cfRule type="cellIs" dxfId="123" priority="127" operator="equal">
      <formula>"х сб вс"</formula>
    </cfRule>
  </conditionalFormatting>
  <conditionalFormatting sqref="K24:L24">
    <cfRule type="cellIs" dxfId="122" priority="123" operator="equal">
      <formula>"х"</formula>
    </cfRule>
  </conditionalFormatting>
  <conditionalFormatting sqref="K25">
    <cfRule type="cellIs" dxfId="121" priority="118" operator="equal">
      <formula>"х"</formula>
    </cfRule>
    <cfRule type="cellIs" dxfId="120" priority="119" operator="equal">
      <formula>"х"</formula>
    </cfRule>
    <cfRule type="cellIs" dxfId="119" priority="120" operator="equal">
      <formula>"х"</formula>
    </cfRule>
    <cfRule type="cellIs" dxfId="118" priority="122" operator="equal">
      <formula>"х"</formula>
    </cfRule>
  </conditionalFormatting>
  <conditionalFormatting sqref="K25">
    <cfRule type="cellIs" dxfId="117" priority="121" operator="equal">
      <formula>"х сб вс"</formula>
    </cfRule>
  </conditionalFormatting>
  <conditionalFormatting sqref="K25">
    <cfRule type="cellIs" dxfId="116" priority="117" operator="equal">
      <formula>"х"</formula>
    </cfRule>
  </conditionalFormatting>
  <conditionalFormatting sqref="K26:O26">
    <cfRule type="cellIs" dxfId="115" priority="112" operator="equal">
      <formula>"х"</formula>
    </cfRule>
    <cfRule type="cellIs" dxfId="114" priority="113" operator="equal">
      <formula>"х"</formula>
    </cfRule>
    <cfRule type="cellIs" dxfId="113" priority="114" operator="equal">
      <formula>"х"</formula>
    </cfRule>
    <cfRule type="cellIs" dxfId="112" priority="116" operator="equal">
      <formula>"х"</formula>
    </cfRule>
  </conditionalFormatting>
  <conditionalFormatting sqref="K26:O26">
    <cfRule type="cellIs" dxfId="111" priority="115" operator="equal">
      <formula>"х сб вс"</formula>
    </cfRule>
  </conditionalFormatting>
  <conditionalFormatting sqref="K26:O26">
    <cfRule type="cellIs" dxfId="110" priority="111" operator="equal">
      <formula>"х"</formula>
    </cfRule>
  </conditionalFormatting>
  <conditionalFormatting sqref="K27:M27">
    <cfRule type="cellIs" dxfId="109" priority="106" operator="equal">
      <formula>"х"</formula>
    </cfRule>
    <cfRule type="cellIs" dxfId="108" priority="107" operator="equal">
      <formula>"х"</formula>
    </cfRule>
    <cfRule type="cellIs" dxfId="107" priority="108" operator="equal">
      <formula>"х"</formula>
    </cfRule>
    <cfRule type="cellIs" dxfId="106" priority="110" operator="equal">
      <formula>"х"</formula>
    </cfRule>
  </conditionalFormatting>
  <conditionalFormatting sqref="K27:M27">
    <cfRule type="cellIs" dxfId="105" priority="109" operator="equal">
      <formula>"х сб вс"</formula>
    </cfRule>
  </conditionalFormatting>
  <conditionalFormatting sqref="K27:M27">
    <cfRule type="cellIs" dxfId="104" priority="105" operator="equal">
      <formula>"х"</formula>
    </cfRule>
  </conditionalFormatting>
  <conditionalFormatting sqref="R18:U18">
    <cfRule type="cellIs" dxfId="103" priority="100" operator="equal">
      <formula>"х"</formula>
    </cfRule>
    <cfRule type="cellIs" dxfId="102" priority="101" operator="equal">
      <formula>"х"</formula>
    </cfRule>
    <cfRule type="cellIs" dxfId="101" priority="102" operator="equal">
      <formula>"х"</formula>
    </cfRule>
    <cfRule type="cellIs" dxfId="100" priority="104" operator="equal">
      <formula>"х"</formula>
    </cfRule>
  </conditionalFormatting>
  <conditionalFormatting sqref="R18:U18">
    <cfRule type="cellIs" dxfId="99" priority="103" operator="equal">
      <formula>"х сб вс"</formula>
    </cfRule>
  </conditionalFormatting>
  <conditionalFormatting sqref="R18:U18">
    <cfRule type="cellIs" dxfId="98" priority="99" operator="equal">
      <formula>"х"</formula>
    </cfRule>
  </conditionalFormatting>
  <conditionalFormatting sqref="M23:O23">
    <cfRule type="cellIs" dxfId="97" priority="94" operator="equal">
      <formula>"х"</formula>
    </cfRule>
    <cfRule type="cellIs" dxfId="96" priority="95" operator="equal">
      <formula>"х"</formula>
    </cfRule>
    <cfRule type="cellIs" dxfId="95" priority="96" operator="equal">
      <formula>"х"</formula>
    </cfRule>
    <cfRule type="cellIs" dxfId="94" priority="98" operator="equal">
      <formula>"х"</formula>
    </cfRule>
  </conditionalFormatting>
  <conditionalFormatting sqref="M23:O23">
    <cfRule type="cellIs" dxfId="93" priority="97" operator="equal">
      <formula>"х сб вс"</formula>
    </cfRule>
  </conditionalFormatting>
  <conditionalFormatting sqref="M23:O23">
    <cfRule type="cellIs" dxfId="92" priority="93" operator="equal">
      <formula>"х"</formula>
    </cfRule>
  </conditionalFormatting>
  <conditionalFormatting sqref="R35:V35">
    <cfRule type="cellIs" dxfId="91" priority="88" operator="equal">
      <formula>"х"</formula>
    </cfRule>
    <cfRule type="cellIs" dxfId="90" priority="89" operator="equal">
      <formula>"х"</formula>
    </cfRule>
    <cfRule type="cellIs" dxfId="89" priority="90" operator="equal">
      <formula>"х"</formula>
    </cfRule>
    <cfRule type="cellIs" dxfId="88" priority="92" operator="equal">
      <formula>"х"</formula>
    </cfRule>
  </conditionalFormatting>
  <conditionalFormatting sqref="R35:V35">
    <cfRule type="cellIs" dxfId="87" priority="91" operator="equal">
      <formula>"х сб вс"</formula>
    </cfRule>
  </conditionalFormatting>
  <conditionalFormatting sqref="R35:V35">
    <cfRule type="cellIs" dxfId="86" priority="87" operator="equal">
      <formula>"х"</formula>
    </cfRule>
  </conditionalFormatting>
  <conditionalFormatting sqref="R38:V38">
    <cfRule type="cellIs" dxfId="85" priority="82" operator="equal">
      <formula>"х"</formula>
    </cfRule>
    <cfRule type="cellIs" dxfId="84" priority="83" operator="equal">
      <formula>"х"</formula>
    </cfRule>
    <cfRule type="cellIs" dxfId="83" priority="84" operator="equal">
      <formula>"х"</formula>
    </cfRule>
    <cfRule type="cellIs" dxfId="82" priority="86" operator="equal">
      <formula>"х"</formula>
    </cfRule>
  </conditionalFormatting>
  <conditionalFormatting sqref="R38:V38">
    <cfRule type="cellIs" dxfId="81" priority="85" operator="equal">
      <formula>"х сб вс"</formula>
    </cfRule>
  </conditionalFormatting>
  <conditionalFormatting sqref="R38:V38">
    <cfRule type="cellIs" dxfId="80" priority="81" operator="equal">
      <formula>"х"</formula>
    </cfRule>
  </conditionalFormatting>
  <conditionalFormatting sqref="R21:V21">
    <cfRule type="cellIs" dxfId="79" priority="76" operator="equal">
      <formula>"х"</formula>
    </cfRule>
    <cfRule type="cellIs" dxfId="78" priority="77" operator="equal">
      <formula>"х"</formula>
    </cfRule>
    <cfRule type="cellIs" dxfId="77" priority="78" operator="equal">
      <formula>"х"</formula>
    </cfRule>
    <cfRule type="cellIs" dxfId="76" priority="80" operator="equal">
      <formula>"х"</formula>
    </cfRule>
  </conditionalFormatting>
  <conditionalFormatting sqref="R21:V21">
    <cfRule type="cellIs" dxfId="75" priority="79" operator="equal">
      <formula>"х сб вс"</formula>
    </cfRule>
  </conditionalFormatting>
  <conditionalFormatting sqref="R21:V21">
    <cfRule type="cellIs" dxfId="74" priority="75" operator="equal">
      <formula>"х"</formula>
    </cfRule>
  </conditionalFormatting>
  <conditionalFormatting sqref="S23:S27">
    <cfRule type="cellIs" dxfId="73" priority="70" operator="equal">
      <formula>"х"</formula>
    </cfRule>
    <cfRule type="cellIs" dxfId="72" priority="71" operator="equal">
      <formula>"х"</formula>
    </cfRule>
    <cfRule type="cellIs" dxfId="71" priority="72" operator="equal">
      <formula>"х"</formula>
    </cfRule>
    <cfRule type="cellIs" dxfId="70" priority="74" operator="equal">
      <formula>"х"</formula>
    </cfRule>
  </conditionalFormatting>
  <conditionalFormatting sqref="S23:S27">
    <cfRule type="cellIs" dxfId="69" priority="73" operator="equal">
      <formula>"х сб вс"</formula>
    </cfRule>
  </conditionalFormatting>
  <conditionalFormatting sqref="S23:S27">
    <cfRule type="cellIs" dxfId="68" priority="69" operator="equal">
      <formula>"х"</formula>
    </cfRule>
  </conditionalFormatting>
  <conditionalFormatting sqref="S15">
    <cfRule type="cellIs" dxfId="67" priority="64" operator="equal">
      <formula>"х"</formula>
    </cfRule>
    <cfRule type="cellIs" dxfId="66" priority="65" operator="equal">
      <formula>"х"</formula>
    </cfRule>
    <cfRule type="cellIs" dxfId="65" priority="66" operator="equal">
      <formula>"х"</formula>
    </cfRule>
    <cfRule type="cellIs" dxfId="64" priority="68" operator="equal">
      <formula>"х"</formula>
    </cfRule>
  </conditionalFormatting>
  <conditionalFormatting sqref="S15">
    <cfRule type="cellIs" dxfId="63" priority="67" operator="equal">
      <formula>"х сб вс"</formula>
    </cfRule>
  </conditionalFormatting>
  <conditionalFormatting sqref="S15">
    <cfRule type="cellIs" dxfId="62" priority="63" operator="equal">
      <formula>"х"</formula>
    </cfRule>
  </conditionalFormatting>
  <conditionalFormatting sqref="S30">
    <cfRule type="cellIs" dxfId="61" priority="58" operator="equal">
      <formula>"х"</formula>
    </cfRule>
    <cfRule type="cellIs" dxfId="60" priority="59" operator="equal">
      <formula>"х"</formula>
    </cfRule>
    <cfRule type="cellIs" dxfId="59" priority="60" operator="equal">
      <formula>"х"</formula>
    </cfRule>
    <cfRule type="cellIs" dxfId="58" priority="62" operator="equal">
      <formula>"х"</formula>
    </cfRule>
  </conditionalFormatting>
  <conditionalFormatting sqref="S30">
    <cfRule type="cellIs" dxfId="57" priority="61" operator="equal">
      <formula>"х сб вс"</formula>
    </cfRule>
  </conditionalFormatting>
  <conditionalFormatting sqref="S30">
    <cfRule type="cellIs" dxfId="56" priority="57" operator="equal">
      <formula>"х"</formula>
    </cfRule>
  </conditionalFormatting>
  <conditionalFormatting sqref="Y21:AD21">
    <cfRule type="cellIs" dxfId="55" priority="52" operator="equal">
      <formula>"х"</formula>
    </cfRule>
    <cfRule type="cellIs" dxfId="54" priority="53" operator="equal">
      <formula>"х"</formula>
    </cfRule>
    <cfRule type="cellIs" dxfId="53" priority="54" operator="equal">
      <formula>"х"</formula>
    </cfRule>
    <cfRule type="cellIs" dxfId="52" priority="56" operator="equal">
      <formula>"х"</formula>
    </cfRule>
  </conditionalFormatting>
  <conditionalFormatting sqref="Y21:AD21">
    <cfRule type="cellIs" dxfId="51" priority="55" operator="equal">
      <formula>"х сб вс"</formula>
    </cfRule>
  </conditionalFormatting>
  <conditionalFormatting sqref="Y21:AD21">
    <cfRule type="cellIs" dxfId="50" priority="51" operator="equal">
      <formula>"х"</formula>
    </cfRule>
  </conditionalFormatting>
  <conditionalFormatting sqref="Y35:AD35">
    <cfRule type="cellIs" dxfId="49" priority="46" operator="equal">
      <formula>"х"</formula>
    </cfRule>
    <cfRule type="cellIs" dxfId="48" priority="47" operator="equal">
      <formula>"х"</formula>
    </cfRule>
    <cfRule type="cellIs" dxfId="47" priority="48" operator="equal">
      <formula>"х"</formula>
    </cfRule>
    <cfRule type="cellIs" dxfId="46" priority="50" operator="equal">
      <formula>"х"</formula>
    </cfRule>
  </conditionalFormatting>
  <conditionalFormatting sqref="Y35:AD35">
    <cfRule type="cellIs" dxfId="45" priority="49" operator="equal">
      <formula>"х сб вс"</formula>
    </cfRule>
  </conditionalFormatting>
  <conditionalFormatting sqref="Y35:AD35">
    <cfRule type="cellIs" dxfId="44" priority="45" operator="equal">
      <formula>"х"</formula>
    </cfRule>
  </conditionalFormatting>
  <conditionalFormatting sqref="Y38:AD38">
    <cfRule type="cellIs" dxfId="43" priority="40" operator="equal">
      <formula>"х"</formula>
    </cfRule>
    <cfRule type="cellIs" dxfId="42" priority="41" operator="equal">
      <formula>"х"</formula>
    </cfRule>
    <cfRule type="cellIs" dxfId="41" priority="42" operator="equal">
      <formula>"х"</formula>
    </cfRule>
    <cfRule type="cellIs" dxfId="40" priority="44" operator="equal">
      <formula>"х"</formula>
    </cfRule>
  </conditionalFormatting>
  <conditionalFormatting sqref="Y38:AD38">
    <cfRule type="cellIs" dxfId="39" priority="43" operator="equal">
      <formula>"х сб вс"</formula>
    </cfRule>
  </conditionalFormatting>
  <conditionalFormatting sqref="Y38:AD38">
    <cfRule type="cellIs" dxfId="38" priority="39" operator="equal">
      <formula>"х"</formula>
    </cfRule>
  </conditionalFormatting>
  <conditionalFormatting sqref="Y23:Z23">
    <cfRule type="cellIs" dxfId="37" priority="34" operator="equal">
      <formula>"х"</formula>
    </cfRule>
    <cfRule type="cellIs" dxfId="36" priority="35" operator="equal">
      <formula>"х"</formula>
    </cfRule>
    <cfRule type="cellIs" dxfId="35" priority="36" operator="equal">
      <formula>"х"</formula>
    </cfRule>
    <cfRule type="cellIs" dxfId="34" priority="38" operator="equal">
      <formula>"х"</formula>
    </cfRule>
  </conditionalFormatting>
  <conditionalFormatting sqref="Y23:Z23">
    <cfRule type="cellIs" dxfId="33" priority="37" operator="equal">
      <formula>"х сб вс"</formula>
    </cfRule>
  </conditionalFormatting>
  <conditionalFormatting sqref="Y23:Z23">
    <cfRule type="cellIs" dxfId="32" priority="33" operator="equal">
      <formula>"х"</formula>
    </cfRule>
  </conditionalFormatting>
  <conditionalFormatting sqref="Y34">
    <cfRule type="cellIs" dxfId="31" priority="28" operator="equal">
      <formula>"х"</formula>
    </cfRule>
    <cfRule type="cellIs" dxfId="30" priority="29" operator="equal">
      <formula>"х"</formula>
    </cfRule>
    <cfRule type="cellIs" dxfId="29" priority="30" operator="equal">
      <formula>"х"</formula>
    </cfRule>
    <cfRule type="cellIs" dxfId="28" priority="32" operator="equal">
      <formula>"х"</formula>
    </cfRule>
  </conditionalFormatting>
  <conditionalFormatting sqref="Y34">
    <cfRule type="cellIs" dxfId="27" priority="31" operator="equal">
      <formula>"х сб вс"</formula>
    </cfRule>
  </conditionalFormatting>
  <conditionalFormatting sqref="Y34">
    <cfRule type="cellIs" dxfId="26" priority="27" operator="equal">
      <formula>"х"</formula>
    </cfRule>
  </conditionalFormatting>
  <conditionalFormatting sqref="S9">
    <cfRule type="cellIs" dxfId="25" priority="22" operator="equal">
      <formula>"х"</formula>
    </cfRule>
    <cfRule type="cellIs" dxfId="24" priority="23" operator="equal">
      <formula>"х"</formula>
    </cfRule>
    <cfRule type="cellIs" dxfId="23" priority="24" operator="equal">
      <formula>"х"</formula>
    </cfRule>
    <cfRule type="cellIs" dxfId="22" priority="26" operator="equal">
      <formula>"х"</formula>
    </cfRule>
  </conditionalFormatting>
  <conditionalFormatting sqref="S9">
    <cfRule type="cellIs" dxfId="21" priority="25" operator="equal">
      <formula>"х сб вс"</formula>
    </cfRule>
  </conditionalFormatting>
  <conditionalFormatting sqref="S9">
    <cfRule type="cellIs" dxfId="20" priority="21" operator="equal">
      <formula>"х"</formula>
    </cfRule>
  </conditionalFormatting>
  <conditionalFormatting sqref="AB7">
    <cfRule type="cellIs" dxfId="19" priority="16" operator="equal">
      <formula>"х"</formula>
    </cfRule>
    <cfRule type="cellIs" dxfId="18" priority="17" operator="equal">
      <formula>"х"</formula>
    </cfRule>
    <cfRule type="cellIs" dxfId="17" priority="18" operator="equal">
      <formula>"х"</formula>
    </cfRule>
    <cfRule type="cellIs" dxfId="16" priority="20" operator="equal">
      <formula>"х"</formula>
    </cfRule>
  </conditionalFormatting>
  <conditionalFormatting sqref="AB7">
    <cfRule type="cellIs" dxfId="15" priority="19" operator="equal">
      <formula>"х сб вс"</formula>
    </cfRule>
  </conditionalFormatting>
  <conditionalFormatting sqref="AB7">
    <cfRule type="cellIs" dxfId="14" priority="15" operator="equal">
      <formula>"х"</formula>
    </cfRule>
  </conditionalFormatting>
  <conditionalFormatting sqref="AA26">
    <cfRule type="cellIs" dxfId="13" priority="10" operator="equal">
      <formula>"х"</formula>
    </cfRule>
    <cfRule type="cellIs" dxfId="12" priority="11" operator="equal">
      <formula>"х"</formula>
    </cfRule>
    <cfRule type="cellIs" dxfId="11" priority="12" operator="equal">
      <formula>"х"</formula>
    </cfRule>
    <cfRule type="cellIs" dxfId="10" priority="14" operator="equal">
      <formula>"х"</formula>
    </cfRule>
  </conditionalFormatting>
  <conditionalFormatting sqref="AA26">
    <cfRule type="cellIs" dxfId="9" priority="13" operator="equal">
      <formula>"х сб вс"</formula>
    </cfRule>
  </conditionalFormatting>
  <conditionalFormatting sqref="AA26">
    <cfRule type="cellIs" dxfId="8" priority="9" operator="equal">
      <formula>"х"</formula>
    </cfRule>
  </conditionalFormatting>
  <conditionalFormatting sqref="AD33">
    <cfRule type="cellIs" dxfId="7" priority="4" operator="equal">
      <formula>"х"</formula>
    </cfRule>
    <cfRule type="cellIs" dxfId="6" priority="5" operator="equal">
      <formula>"х"</formula>
    </cfRule>
    <cfRule type="cellIs" dxfId="5" priority="6" operator="equal">
      <formula>"х"</formula>
    </cfRule>
    <cfRule type="cellIs" dxfId="4" priority="8" operator="equal">
      <formula>"х"</formula>
    </cfRule>
  </conditionalFormatting>
  <conditionalFormatting sqref="AD33">
    <cfRule type="cellIs" dxfId="3" priority="7" operator="equal">
      <formula>"х сб вс"</formula>
    </cfRule>
  </conditionalFormatting>
  <conditionalFormatting sqref="AD33">
    <cfRule type="cellIs" dxfId="2" priority="3" operator="equal">
      <formula>"х"</formula>
    </cfRule>
  </conditionalFormatting>
  <conditionalFormatting sqref="AE4:AG4">
    <cfRule type="cellIs" dxfId="1" priority="2" operator="equal">
      <formula>"х сб вс"</formula>
    </cfRule>
  </conditionalFormatting>
  <conditionalFormatting sqref="C5:AF46">
    <cfRule type="expression" dxfId="0" priority="1">
      <formula>WEEKDAY(C$4,2)&gt;5</formula>
    </cfRule>
  </conditionalFormatting>
  <pageMargins left="0.7" right="0.7" top="0.75" bottom="0.75" header="0.3" footer="0.3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705" r:id="rId4" name="Spinner 1">
              <controlPr defaultSize="0" print="0" autoPict="0">
                <anchor moveWithCells="1" sizeWithCells="1">
                  <from>
                    <xdr:col>6</xdr:col>
                    <xdr:colOff>180975</xdr:colOff>
                    <xdr:row>1</xdr:row>
                    <xdr:rowOff>180975</xdr:rowOff>
                  </from>
                  <to>
                    <xdr:col>7</xdr:col>
                    <xdr:colOff>28575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6" r:id="rId5" name="Spinner 2">
              <controlPr defaultSize="0" print="0" autoPict="0">
                <anchor moveWithCells="1" sizeWithCells="1">
                  <from>
                    <xdr:col>3</xdr:col>
                    <xdr:colOff>95250</xdr:colOff>
                    <xdr:row>1</xdr:row>
                    <xdr:rowOff>171450</xdr:rowOff>
                  </from>
                  <to>
                    <xdr:col>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Апрель 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2018-04-29T15:24:30Z</dcterms:modified>
</cp:coreProperties>
</file>