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2_ncr:500000_{15A66991-D72D-456F-9124-165D0FC30330}" xr6:coauthVersionLast="31" xr6:coauthVersionMax="31" xr10:uidLastSave="{00000000-0000-0000-0000-000000000000}"/>
  <bookViews>
    <workbookView xWindow="0" yWindow="0" windowWidth="23040" windowHeight="8640" xr2:uid="{49EE86F0-93D8-40A0-90B7-4B149E612322}"/>
  </bookViews>
  <sheets>
    <sheet name="Бланк нового баланса" sheetId="1" r:id="rId1"/>
  </sheets>
  <externalReferences>
    <externalReference r:id="rId2"/>
  </externalReferences>
  <definedNames>
    <definedName name="ГВ">#REF!</definedName>
    <definedName name="Мощность">#REF!</definedName>
    <definedName name="МощностьСОВ">#REF!</definedName>
    <definedName name="Пар">#REF!</definedName>
    <definedName name="СОВ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" i="1" l="1"/>
  <c r="M26" i="1"/>
  <c r="H26" i="1"/>
  <c r="G25" i="1"/>
  <c r="L25" i="1" s="1"/>
  <c r="E25" i="1"/>
  <c r="G24" i="1"/>
  <c r="L24" i="1" s="1"/>
  <c r="E24" i="1"/>
  <c r="G23" i="1"/>
  <c r="L23" i="1" s="1"/>
  <c r="E23" i="1"/>
  <c r="G22" i="1"/>
  <c r="L22" i="1" s="1"/>
  <c r="E22" i="1"/>
  <c r="G21" i="1"/>
  <c r="L21" i="1" s="1"/>
  <c r="E21" i="1"/>
  <c r="G20" i="1"/>
  <c r="L20" i="1" s="1"/>
  <c r="E20" i="1"/>
  <c r="G19" i="1"/>
  <c r="L19" i="1" s="1"/>
  <c r="E19" i="1"/>
  <c r="G18" i="1"/>
  <c r="L18" i="1" s="1"/>
  <c r="E18" i="1"/>
  <c r="G17" i="1"/>
  <c r="L17" i="1" s="1"/>
  <c r="E17" i="1"/>
  <c r="G16" i="1"/>
  <c r="L16" i="1" s="1"/>
  <c r="E16" i="1"/>
  <c r="G15" i="1"/>
  <c r="L15" i="1" s="1"/>
  <c r="E15" i="1"/>
  <c r="G14" i="1"/>
  <c r="L14" i="1" s="1"/>
  <c r="E14" i="1"/>
  <c r="G13" i="1"/>
  <c r="L13" i="1" s="1"/>
  <c r="E13" i="1"/>
  <c r="G12" i="1"/>
  <c r="L12" i="1" s="1"/>
  <c r="E12" i="1"/>
  <c r="G11" i="1"/>
  <c r="L11" i="1" s="1"/>
  <c r="E11" i="1"/>
  <c r="G10" i="1"/>
  <c r="L10" i="1" s="1"/>
  <c r="E10" i="1"/>
  <c r="E26" i="1" l="1"/>
  <c r="G26" i="1"/>
  <c r="L26" i="1"/>
</calcChain>
</file>

<file path=xl/sharedStrings.xml><?xml version="1.0" encoding="utf-8"?>
<sst xmlns="http://schemas.openxmlformats.org/spreadsheetml/2006/main" count="77" uniqueCount="33">
  <si>
    <t>№ п/п</t>
  </si>
  <si>
    <t>Технологический процесс</t>
  </si>
  <si>
    <t xml:space="preserve">Кол-во часов работы </t>
  </si>
  <si>
    <t>Нормы водопотребления</t>
  </si>
  <si>
    <t xml:space="preserve">                 Водопотребление, м3/сут</t>
  </si>
  <si>
    <r>
      <t>Безвозвратные потери, м</t>
    </r>
    <r>
      <rPr>
        <i/>
        <vertAlign val="superscript"/>
        <sz val="9"/>
        <rFont val="Arial"/>
        <family val="2"/>
        <charset val="204"/>
      </rPr>
      <t>3</t>
    </r>
    <r>
      <rPr>
        <i/>
        <sz val="9"/>
        <rFont val="Arial"/>
        <family val="2"/>
        <charset val="204"/>
      </rPr>
      <t>/сут в т.ч. Компанент НА ГВС, м3/сут</t>
    </r>
  </si>
  <si>
    <t xml:space="preserve">      Водоотведение,  м3/сут  </t>
  </si>
  <si>
    <t>Обоснование</t>
  </si>
  <si>
    <r>
      <t>Расход  , м</t>
    </r>
    <r>
      <rPr>
        <i/>
        <vertAlign val="superscript"/>
        <sz val="9"/>
        <rFont val="Arial"/>
        <family val="2"/>
        <charset val="204"/>
      </rPr>
      <t>3</t>
    </r>
    <r>
      <rPr>
        <i/>
        <sz val="9"/>
        <rFont val="Arial"/>
        <family val="2"/>
        <charset val="204"/>
      </rPr>
      <t>/час</t>
    </r>
  </si>
  <si>
    <t>Требуемое качество воды</t>
  </si>
  <si>
    <t>Общее водопотребление</t>
  </si>
  <si>
    <t xml:space="preserve">     Источники водоснабжения</t>
  </si>
  <si>
    <t xml:space="preserve">                  Канализация (ГК)</t>
  </si>
  <si>
    <t>Водосток</t>
  </si>
  <si>
    <t>Городской водопровод</t>
  </si>
  <si>
    <t>Артезианские скважины</t>
  </si>
  <si>
    <t>Технический водопровод</t>
  </si>
  <si>
    <t xml:space="preserve">Оборотно-повторные системы </t>
  </si>
  <si>
    <t>Хоз-быт. стоки</t>
  </si>
  <si>
    <t>Нормативно чистые стоки</t>
  </si>
  <si>
    <t>Загрязненные механическими и минеральными примесями</t>
  </si>
  <si>
    <t>*Поверхностный сток с учетом коэфф. стока с разл. видов покрытий  (ср.годовое кол-во осадков 0,677м3/м2)</t>
  </si>
  <si>
    <t xml:space="preserve"> № выпуска  в ГК</t>
  </si>
  <si>
    <t>Кол-во едениц оборудования</t>
  </si>
  <si>
    <t>тверд.покрытия,         К ст. 0,7</t>
  </si>
  <si>
    <t>кровля,     К ст. 0,7</t>
  </si>
  <si>
    <t>гравийное, К ст 0,5</t>
  </si>
  <si>
    <t>грунтовое К ст 0,4</t>
  </si>
  <si>
    <t>газоны, К стока 0,3</t>
  </si>
  <si>
    <r>
      <t xml:space="preserve">* </t>
    </r>
    <r>
      <rPr>
        <i/>
        <sz val="9"/>
        <rFont val="Arial"/>
        <family val="2"/>
        <charset val="204"/>
      </rPr>
      <t>V=Sпокр.*Кст.покр.*0,677 / 365 дн.</t>
    </r>
  </si>
  <si>
    <t>ХВО</t>
  </si>
  <si>
    <t>факт 2017г.</t>
  </si>
  <si>
    <t>питьевая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</si>
</sst>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 x14ac:knownFonts="1">
    <font>
      <sz val="10"/>
      <name val="Arial Cyr"/>
      <charset val="204"/>
    </font>
    <font>
      <sz val="10"/>
      <name val="Arial Cyr"/>
      <charset val="204"/>
    </font>
    <font>
      <b/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Arial"/>
      <family val="2"/>
      <charset val="204"/>
    </font>
    <font>
      <b/>
      <i/>
      <sz val="11"/>
      <name val="Arial"/>
      <family val="2"/>
      <charset val="204"/>
    </font>
    <font>
      <sz val="10"/>
      <name val="Times New Roman Cyr"/>
      <family val="1"/>
      <charset val="204"/>
    </font>
    <font>
      <sz val="9"/>
      <name val="Times New Roman"/>
      <family val="1"/>
      <charset val="204"/>
    </font>
    <font>
      <i/>
      <sz val="11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i/>
      <u/>
      <sz val="12"/>
      <name val="Arial"/>
      <family val="2"/>
      <charset val="204"/>
    </font>
    <font>
      <b/>
      <i/>
      <u/>
      <sz val="9"/>
      <name val="Arial"/>
      <family val="2"/>
      <charset val="204"/>
    </font>
    <font>
      <i/>
      <sz val="9"/>
      <name val="Arial"/>
      <family val="2"/>
      <charset val="204"/>
    </font>
    <font>
      <i/>
      <vertAlign val="superscript"/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12"/>
      <name val="Arial Cyr"/>
      <charset val="204"/>
    </font>
    <font>
      <i/>
      <sz val="8"/>
      <name val="Arial"/>
      <family val="2"/>
      <charset val="204"/>
    </font>
    <font>
      <sz val="9"/>
      <name val="Arial Cyr"/>
      <charset val="204"/>
    </font>
    <font>
      <i/>
      <sz val="9"/>
      <color rgb="FFFF0000"/>
      <name val="Arial"/>
      <family val="2"/>
      <charset val="204"/>
    </font>
    <font>
      <b/>
      <sz val="9"/>
      <name val="Times New Roman"/>
      <family val="1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i/>
      <sz val="9"/>
      <color indexed="9"/>
      <name val="Arial"/>
      <family val="2"/>
      <charset val="204"/>
    </font>
    <font>
      <sz val="8"/>
      <name val="Times New Roman"/>
      <family val="1"/>
      <charset val="204"/>
    </font>
    <font>
      <i/>
      <sz val="12"/>
      <color indexed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4" xfId="0" applyFont="1" applyBorder="1"/>
    <xf numFmtId="0" fontId="9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3" borderId="5" xfId="0" applyFont="1" applyFill="1" applyBorder="1" applyAlignment="1">
      <alignment horizontal="left"/>
    </xf>
    <xf numFmtId="0" fontId="4" fillId="3" borderId="1" xfId="0" applyFont="1" applyFill="1" applyBorder="1"/>
    <xf numFmtId="0" fontId="12" fillId="3" borderId="1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4" fillId="3" borderId="0" xfId="0" applyFont="1" applyFill="1"/>
    <xf numFmtId="0" fontId="4" fillId="3" borderId="1" xfId="0" applyFont="1" applyFill="1" applyBorder="1" applyAlignment="1">
      <alignment horizontal="right"/>
    </xf>
    <xf numFmtId="0" fontId="16" fillId="3" borderId="1" xfId="0" applyFont="1" applyFill="1" applyBorder="1" applyAlignment="1">
      <alignment horizontal="right"/>
    </xf>
    <xf numFmtId="0" fontId="16" fillId="3" borderId="6" xfId="0" applyFont="1" applyFill="1" applyBorder="1" applyAlignment="1">
      <alignment horizontal="center"/>
    </xf>
    <xf numFmtId="0" fontId="14" fillId="0" borderId="0" xfId="0" applyFont="1"/>
    <xf numFmtId="0" fontId="8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16" fillId="0" borderId="1" xfId="0" applyFont="1" applyFill="1" applyBorder="1"/>
    <xf numFmtId="0" fontId="16" fillId="0" borderId="1" xfId="0" applyFont="1" applyFill="1" applyBorder="1" applyAlignment="1">
      <alignment horizontal="left"/>
    </xf>
    <xf numFmtId="0" fontId="16" fillId="0" borderId="6" xfId="0" applyFont="1" applyFill="1" applyBorder="1" applyAlignment="1">
      <alignment horizontal="left"/>
    </xf>
    <xf numFmtId="0" fontId="14" fillId="0" borderId="8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/>
    </xf>
    <xf numFmtId="0" fontId="17" fillId="0" borderId="9" xfId="0" applyFont="1" applyFill="1" applyBorder="1" applyAlignment="1">
      <alignment horizontal="left" vertical="center"/>
    </xf>
    <xf numFmtId="0" fontId="14" fillId="0" borderId="8" xfId="0" applyFont="1" applyBorder="1" applyAlignment="1">
      <alignment horizontal="center" vertical="center"/>
    </xf>
    <xf numFmtId="0" fontId="14" fillId="0" borderId="7" xfId="0" applyFont="1" applyFill="1" applyBorder="1" applyAlignment="1">
      <alignment horizontal="center" wrapText="1"/>
    </xf>
    <xf numFmtId="0" fontId="14" fillId="0" borderId="10" xfId="0" applyFont="1" applyFill="1" applyBorder="1" applyAlignment="1">
      <alignment horizontal="center" wrapText="1"/>
    </xf>
    <xf numFmtId="0" fontId="14" fillId="0" borderId="11" xfId="0" applyFont="1" applyFill="1" applyBorder="1" applyAlignment="1">
      <alignment horizontal="center" wrapText="1"/>
    </xf>
    <xf numFmtId="0" fontId="18" fillId="0" borderId="3" xfId="0" applyFont="1" applyFill="1" applyBorder="1" applyAlignment="1">
      <alignment horizontal="center" textRotation="90" wrapText="1"/>
    </xf>
    <xf numFmtId="0" fontId="10" fillId="0" borderId="4" xfId="0" applyFont="1" applyBorder="1" applyAlignment="1">
      <alignment horizontal="center" vertical="center" wrapText="1"/>
    </xf>
    <xf numFmtId="0" fontId="19" fillId="0" borderId="5" xfId="0" applyFont="1" applyFill="1" applyBorder="1" applyAlignment="1">
      <alignment wrapText="1"/>
    </xf>
    <xf numFmtId="0" fontId="19" fillId="0" borderId="1" xfId="0" applyFont="1" applyFill="1" applyBorder="1" applyAlignment="1">
      <alignment wrapText="1"/>
    </xf>
    <xf numFmtId="0" fontId="19" fillId="0" borderId="6" xfId="0" applyFont="1" applyFill="1" applyBorder="1" applyAlignment="1">
      <alignment wrapText="1"/>
    </xf>
    <xf numFmtId="0" fontId="18" fillId="0" borderId="8" xfId="0" applyFont="1" applyFill="1" applyBorder="1" applyAlignment="1">
      <alignment horizontal="center" textRotation="90" wrapText="1"/>
    </xf>
    <xf numFmtId="0" fontId="14" fillId="0" borderId="3" xfId="0" applyFont="1" applyFill="1" applyBorder="1" applyAlignment="1">
      <alignment horizontal="center" textRotation="90" wrapText="1"/>
    </xf>
    <xf numFmtId="0" fontId="14" fillId="0" borderId="8" xfId="0" applyFont="1" applyFill="1" applyBorder="1" applyAlignment="1">
      <alignment horizontal="center" textRotation="90" wrapText="1"/>
    </xf>
    <xf numFmtId="0" fontId="19" fillId="0" borderId="4" xfId="0" applyFont="1" applyFill="1" applyBorder="1" applyAlignment="1">
      <alignment horizontal="center" textRotation="90"/>
    </xf>
    <xf numFmtId="0" fontId="8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8" fillId="0" borderId="4" xfId="0" applyFont="1" applyFill="1" applyBorder="1" applyAlignment="1">
      <alignment horizontal="center" textRotation="90" wrapText="1"/>
    </xf>
    <xf numFmtId="0" fontId="8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top" wrapText="1"/>
    </xf>
    <xf numFmtId="2" fontId="14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2" fontId="20" fillId="0" borderId="13" xfId="0" applyNumberFormat="1" applyFont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top" wrapText="1"/>
    </xf>
    <xf numFmtId="2" fontId="14" fillId="2" borderId="4" xfId="0" applyNumberFormat="1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 vertical="center" wrapText="1"/>
    </xf>
    <xf numFmtId="164" fontId="14" fillId="2" borderId="4" xfId="0" applyNumberFormat="1" applyFont="1" applyFill="1" applyBorder="1" applyAlignment="1">
      <alignment horizontal="center"/>
    </xf>
    <xf numFmtId="0" fontId="20" fillId="2" borderId="13" xfId="0" applyNumberFormat="1" applyFont="1" applyFill="1" applyBorder="1" applyAlignment="1">
      <alignment horizontal="center"/>
    </xf>
    <xf numFmtId="2" fontId="14" fillId="2" borderId="13" xfId="0" applyNumberFormat="1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4" fillId="2" borderId="0" xfId="0" applyFont="1" applyFill="1"/>
    <xf numFmtId="0" fontId="20" fillId="2" borderId="4" xfId="0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2" fontId="16" fillId="0" borderId="13" xfId="0" applyNumberFormat="1" applyFont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16" fillId="0" borderId="0" xfId="0" applyFont="1"/>
    <xf numFmtId="0" fontId="3" fillId="0" borderId="0" xfId="0" applyFont="1"/>
    <xf numFmtId="0" fontId="2" fillId="0" borderId="10" xfId="0" applyFont="1" applyBorder="1" applyAlignment="1">
      <alignment horizontal="left"/>
    </xf>
    <xf numFmtId="0" fontId="23" fillId="0" borderId="0" xfId="0" applyFont="1" applyBorder="1"/>
    <xf numFmtId="0" fontId="7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18" fillId="0" borderId="0" xfId="0" applyFont="1" applyBorder="1"/>
    <xf numFmtId="0" fontId="25" fillId="0" borderId="0" xfId="0" applyFont="1" applyBorder="1"/>
    <xf numFmtId="0" fontId="18" fillId="0" borderId="0" xfId="0" applyFont="1"/>
    <xf numFmtId="0" fontId="23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5" fillId="0" borderId="0" xfId="0" applyFont="1"/>
    <xf numFmtId="0" fontId="23" fillId="0" borderId="0" xfId="0" applyFont="1"/>
    <xf numFmtId="0" fontId="25" fillId="0" borderId="0" xfId="0" applyFont="1" applyAlignment="1">
      <alignment horizontal="center"/>
    </xf>
    <xf numFmtId="0" fontId="14" fillId="0" borderId="0" xfId="0" applyFont="1" applyBorder="1"/>
    <xf numFmtId="0" fontId="26" fillId="0" borderId="0" xfId="0" applyFont="1" applyFill="1"/>
    <xf numFmtId="0" fontId="5" fillId="0" borderId="0" xfId="0" applyFont="1"/>
    <xf numFmtId="0" fontId="24" fillId="0" borderId="0" xfId="0" applyFont="1" applyFill="1" applyBorder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avpts\&#1092;&#1072;&#1081;&#1083;&#1099;\&#1055;&#1058;&#1057;1\&#1043;%20&#1040;%20&#1051;%20&#1071;\&#1042;&#1054;&#1044;&#1040;\&#1041;&#1083;&#1072;&#1085;&#1082;%20&#1073;&#1072;&#1083;&#1072;&#1085;&#1089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ланк нового баланса"/>
      <sheetName val="Бланк нового баланса (2)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CB2D5-079E-4E98-9768-B8E05E35A184}">
  <sheetPr>
    <pageSetUpPr fitToPage="1"/>
  </sheetPr>
  <dimension ref="A1:W284"/>
  <sheetViews>
    <sheetView showZeros="0" tabSelected="1" zoomScale="70" zoomScaleNormal="70" workbookViewId="0">
      <selection activeCell="A28" sqref="A28:XFD40"/>
    </sheetView>
  </sheetViews>
  <sheetFormatPr defaultColWidth="9.109375" defaultRowHeight="13.2" x14ac:dyDescent="0.25"/>
  <cols>
    <col min="1" max="1" width="3.6640625" style="1" customWidth="1"/>
    <col min="2" max="2" width="10.109375" style="88" customWidth="1"/>
    <col min="3" max="3" width="11" style="88" customWidth="1"/>
    <col min="4" max="4" width="14" style="88" customWidth="1"/>
    <col min="5" max="5" width="10.5546875" style="88" customWidth="1"/>
    <col min="6" max="6" width="9" style="88" customWidth="1"/>
    <col min="7" max="7" width="9.33203125" style="88" customWidth="1"/>
    <col min="8" max="8" width="11" style="88" bestFit="1" customWidth="1"/>
    <col min="9" max="11" width="9.6640625" style="88" customWidth="1"/>
    <col min="12" max="13" width="8.33203125" style="88" customWidth="1"/>
    <col min="14" max="14" width="10" style="88" customWidth="1"/>
    <col min="15" max="15" width="10.109375" style="88" customWidth="1"/>
    <col min="16" max="16" width="6" style="88" customWidth="1"/>
    <col min="17" max="17" width="6.109375" style="88" customWidth="1"/>
    <col min="18" max="18" width="6" style="88" customWidth="1"/>
    <col min="19" max="19" width="6.6640625" style="88" customWidth="1"/>
    <col min="20" max="20" width="6.33203125" style="88" customWidth="1"/>
    <col min="21" max="21" width="4.5546875" style="88" customWidth="1"/>
    <col min="22" max="22" width="5.44140625" style="88" customWidth="1"/>
    <col min="23" max="23" width="9.6640625" style="102" customWidth="1"/>
    <col min="24" max="16384" width="9.109375" style="102"/>
  </cols>
  <sheetData>
    <row r="1" spans="1:22" s="18" customFormat="1" ht="17.25" customHeight="1" x14ac:dyDescent="0.3">
      <c r="A1" s="2" t="s">
        <v>0</v>
      </c>
      <c r="B1" s="3" t="s">
        <v>1</v>
      </c>
      <c r="C1" s="4" t="s">
        <v>2</v>
      </c>
      <c r="D1" s="5"/>
      <c r="E1" s="6" t="s">
        <v>3</v>
      </c>
      <c r="F1" s="7"/>
      <c r="G1" s="8" t="s">
        <v>4</v>
      </c>
      <c r="H1" s="9"/>
      <c r="I1" s="10"/>
      <c r="J1" s="10"/>
      <c r="K1" s="11"/>
      <c r="L1" s="12" t="s">
        <v>5</v>
      </c>
      <c r="M1" s="13"/>
      <c r="N1" s="13"/>
      <c r="O1" s="14"/>
      <c r="P1" s="14"/>
      <c r="Q1" s="14"/>
      <c r="R1" s="14"/>
      <c r="S1" s="15" t="s">
        <v>6</v>
      </c>
      <c r="T1" s="16"/>
      <c r="U1" s="16"/>
      <c r="V1" s="17"/>
    </row>
    <row r="2" spans="1:22" s="18" customFormat="1" ht="16.5" customHeight="1" x14ac:dyDescent="0.3">
      <c r="A2" s="19"/>
      <c r="B2" s="20"/>
      <c r="C2" s="21"/>
      <c r="D2" s="22" t="s">
        <v>7</v>
      </c>
      <c r="E2" s="12" t="s">
        <v>8</v>
      </c>
      <c r="F2" s="12" t="s">
        <v>9</v>
      </c>
      <c r="G2" s="12" t="s">
        <v>10</v>
      </c>
      <c r="H2" s="23" t="s">
        <v>11</v>
      </c>
      <c r="I2" s="24"/>
      <c r="J2" s="25"/>
      <c r="K2" s="26"/>
      <c r="L2" s="27"/>
      <c r="M2" s="28"/>
      <c r="N2" s="29" t="s">
        <v>12</v>
      </c>
      <c r="O2" s="30"/>
      <c r="P2" s="30"/>
      <c r="Q2" s="30"/>
      <c r="R2" s="30"/>
      <c r="S2" s="30"/>
      <c r="T2" s="30"/>
      <c r="U2" s="31"/>
      <c r="V2" s="12" t="s">
        <v>13</v>
      </c>
    </row>
    <row r="3" spans="1:22" s="18" customFormat="1" ht="18" customHeight="1" x14ac:dyDescent="0.2">
      <c r="A3" s="19"/>
      <c r="B3" s="20"/>
      <c r="C3" s="21"/>
      <c r="D3" s="32"/>
      <c r="E3" s="27"/>
      <c r="F3" s="27"/>
      <c r="G3" s="27"/>
      <c r="H3" s="12" t="s">
        <v>14</v>
      </c>
      <c r="I3" s="12" t="s">
        <v>15</v>
      </c>
      <c r="J3" s="12" t="s">
        <v>16</v>
      </c>
      <c r="K3" s="12" t="s">
        <v>17</v>
      </c>
      <c r="L3" s="27"/>
      <c r="M3" s="12" t="s">
        <v>18</v>
      </c>
      <c r="N3" s="12" t="s">
        <v>19</v>
      </c>
      <c r="O3" s="12" t="s">
        <v>20</v>
      </c>
      <c r="P3" s="33" t="s">
        <v>21</v>
      </c>
      <c r="Q3" s="34"/>
      <c r="R3" s="34"/>
      <c r="S3" s="34"/>
      <c r="T3" s="35"/>
      <c r="U3" s="36" t="s">
        <v>22</v>
      </c>
      <c r="V3" s="27"/>
    </row>
    <row r="4" spans="1:22" s="18" customFormat="1" ht="30" customHeight="1" x14ac:dyDescent="0.2">
      <c r="A4" s="19"/>
      <c r="B4" s="20"/>
      <c r="C4" s="37"/>
      <c r="D4" s="32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38"/>
      <c r="Q4" s="39"/>
      <c r="R4" s="39"/>
      <c r="S4" s="39"/>
      <c r="T4" s="40"/>
      <c r="U4" s="41"/>
      <c r="V4" s="27"/>
    </row>
    <row r="5" spans="1:22" s="18" customFormat="1" ht="29.25" customHeight="1" x14ac:dyDescent="0.2">
      <c r="A5" s="19"/>
      <c r="B5" s="20"/>
      <c r="C5" s="4" t="s">
        <v>23</v>
      </c>
      <c r="D5" s="32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42" t="s">
        <v>24</v>
      </c>
      <c r="Q5" s="42" t="s">
        <v>25</v>
      </c>
      <c r="R5" s="42" t="s">
        <v>26</v>
      </c>
      <c r="S5" s="42" t="s">
        <v>27</v>
      </c>
      <c r="T5" s="42" t="s">
        <v>28</v>
      </c>
      <c r="U5" s="41"/>
      <c r="V5" s="27"/>
    </row>
    <row r="6" spans="1:22" s="18" customFormat="1" ht="15.75" customHeight="1" x14ac:dyDescent="0.2">
      <c r="A6" s="19"/>
      <c r="B6" s="20"/>
      <c r="C6" s="21"/>
      <c r="D6" s="32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43"/>
      <c r="Q6" s="43"/>
      <c r="R6" s="43"/>
      <c r="S6" s="43"/>
      <c r="T6" s="43"/>
      <c r="U6" s="41"/>
      <c r="V6" s="27"/>
    </row>
    <row r="7" spans="1:22" s="18" customFormat="1" ht="18.75" customHeight="1" x14ac:dyDescent="0.2">
      <c r="A7" s="19"/>
      <c r="B7" s="20"/>
      <c r="C7" s="21"/>
      <c r="D7" s="32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44"/>
      <c r="Q7" s="44"/>
      <c r="R7" s="44"/>
      <c r="S7" s="44"/>
      <c r="T7" s="44"/>
      <c r="U7" s="41"/>
      <c r="V7" s="27"/>
    </row>
    <row r="8" spans="1:22" s="18" customFormat="1" ht="12.75" customHeight="1" x14ac:dyDescent="0.2">
      <c r="A8" s="45"/>
      <c r="B8" s="46"/>
      <c r="C8" s="37"/>
      <c r="D8" s="47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9" t="s">
        <v>29</v>
      </c>
      <c r="Q8" s="50"/>
      <c r="R8" s="50"/>
      <c r="S8" s="50"/>
      <c r="T8" s="51"/>
      <c r="U8" s="52"/>
      <c r="V8" s="48"/>
    </row>
    <row r="9" spans="1:22" s="18" customFormat="1" ht="12.9" customHeight="1" x14ac:dyDescent="0.25">
      <c r="A9" s="53">
        <v>1</v>
      </c>
      <c r="B9" s="46">
        <v>3</v>
      </c>
      <c r="C9" s="54">
        <v>4</v>
      </c>
      <c r="D9" s="46">
        <v>5</v>
      </c>
      <c r="E9" s="46">
        <v>6</v>
      </c>
      <c r="F9" s="46">
        <v>7</v>
      </c>
      <c r="G9" s="46">
        <v>8</v>
      </c>
      <c r="H9" s="46">
        <v>9</v>
      </c>
      <c r="I9" s="46">
        <v>10</v>
      </c>
      <c r="J9" s="46">
        <v>11</v>
      </c>
      <c r="K9" s="46">
        <v>12</v>
      </c>
      <c r="L9" s="46">
        <v>13</v>
      </c>
      <c r="M9" s="46">
        <v>14</v>
      </c>
      <c r="N9" s="46">
        <v>15</v>
      </c>
      <c r="O9" s="46">
        <v>16</v>
      </c>
      <c r="P9" s="46">
        <v>17</v>
      </c>
      <c r="Q9" s="46">
        <v>18</v>
      </c>
      <c r="R9" s="46">
        <v>19</v>
      </c>
      <c r="S9" s="46">
        <v>20</v>
      </c>
      <c r="T9" s="46">
        <v>21</v>
      </c>
      <c r="U9" s="46">
        <v>22</v>
      </c>
      <c r="V9" s="46">
        <v>23</v>
      </c>
    </row>
    <row r="10" spans="1:22" s="18" customFormat="1" ht="22.95" customHeight="1" x14ac:dyDescent="0.25">
      <c r="A10" s="53">
        <v>1</v>
      </c>
      <c r="B10" s="46" t="s">
        <v>30</v>
      </c>
      <c r="C10" s="55">
        <v>24</v>
      </c>
      <c r="D10" s="56" t="s">
        <v>31</v>
      </c>
      <c r="E10" s="57">
        <f>H10/C10</f>
        <v>54.166666666666664</v>
      </c>
      <c r="F10" s="58" t="s">
        <v>32</v>
      </c>
      <c r="G10" s="46">
        <f>H10</f>
        <v>1300</v>
      </c>
      <c r="H10" s="59">
        <v>1300</v>
      </c>
      <c r="I10" s="46"/>
      <c r="J10" s="46"/>
      <c r="K10" s="46"/>
      <c r="L10" s="46">
        <f>G10-M10-O10</f>
        <v>1168.8050000000001</v>
      </c>
      <c r="M10" s="60">
        <v>1.1950000000000001</v>
      </c>
      <c r="N10" s="61"/>
      <c r="O10" s="61">
        <v>130</v>
      </c>
      <c r="P10" s="62"/>
      <c r="Q10" s="63"/>
      <c r="R10" s="63"/>
      <c r="S10" s="63"/>
      <c r="T10" s="63"/>
      <c r="U10" s="62"/>
      <c r="V10" s="46"/>
    </row>
    <row r="11" spans="1:22" s="18" customFormat="1" ht="31.95" customHeight="1" x14ac:dyDescent="0.25">
      <c r="A11" s="53">
        <v>2</v>
      </c>
      <c r="B11" s="46" t="s">
        <v>30</v>
      </c>
      <c r="C11" s="55">
        <v>24</v>
      </c>
      <c r="D11" s="56" t="s">
        <v>31</v>
      </c>
      <c r="E11" s="57">
        <f>H11/C11</f>
        <v>41.083333333333336</v>
      </c>
      <c r="F11" s="58" t="s">
        <v>32</v>
      </c>
      <c r="G11" s="46">
        <f t="shared" ref="G11:G25" si="0">H11</f>
        <v>986</v>
      </c>
      <c r="H11" s="59">
        <v>986</v>
      </c>
      <c r="I11" s="46"/>
      <c r="J11" s="46"/>
      <c r="K11" s="46"/>
      <c r="L11" s="46">
        <f t="shared" ref="L11:L25" si="1">G11-M11-O11</f>
        <v>881.82500000000005</v>
      </c>
      <c r="M11" s="60">
        <v>1.175</v>
      </c>
      <c r="N11" s="61"/>
      <c r="O11" s="61">
        <v>103</v>
      </c>
      <c r="P11" s="62"/>
      <c r="Q11" s="63"/>
      <c r="R11" s="63"/>
      <c r="S11" s="63"/>
      <c r="T11" s="63"/>
      <c r="U11" s="62"/>
      <c r="V11" s="46"/>
    </row>
    <row r="12" spans="1:22" s="18" customFormat="1" ht="30.6" customHeight="1" x14ac:dyDescent="0.25">
      <c r="A12" s="53">
        <v>3</v>
      </c>
      <c r="B12" s="46" t="s">
        <v>30</v>
      </c>
      <c r="C12" s="55">
        <v>24</v>
      </c>
      <c r="D12" s="56" t="s">
        <v>31</v>
      </c>
      <c r="E12" s="57">
        <f t="shared" ref="E12:E25" si="2">H12/C12</f>
        <v>5.125</v>
      </c>
      <c r="F12" s="58" t="s">
        <v>32</v>
      </c>
      <c r="G12" s="46">
        <f t="shared" si="0"/>
        <v>123</v>
      </c>
      <c r="H12" s="46">
        <v>123</v>
      </c>
      <c r="I12" s="46"/>
      <c r="J12" s="46"/>
      <c r="K12" s="46"/>
      <c r="L12" s="46">
        <f t="shared" si="1"/>
        <v>99.57</v>
      </c>
      <c r="M12" s="60">
        <v>0.43</v>
      </c>
      <c r="N12" s="61"/>
      <c r="O12" s="61">
        <v>23</v>
      </c>
      <c r="P12" s="62"/>
      <c r="Q12" s="63"/>
      <c r="R12" s="63"/>
      <c r="S12" s="63"/>
      <c r="T12" s="63"/>
      <c r="U12" s="62"/>
      <c r="V12" s="46"/>
    </row>
    <row r="13" spans="1:22" s="18" customFormat="1" ht="22.95" customHeight="1" x14ac:dyDescent="0.25">
      <c r="A13" s="53">
        <v>4</v>
      </c>
      <c r="B13" s="46" t="s">
        <v>30</v>
      </c>
      <c r="C13" s="55">
        <v>24</v>
      </c>
      <c r="D13" s="56" t="s">
        <v>31</v>
      </c>
      <c r="E13" s="57">
        <f t="shared" si="2"/>
        <v>5.541666666666667</v>
      </c>
      <c r="F13" s="58" t="s">
        <v>32</v>
      </c>
      <c r="G13" s="46">
        <f t="shared" si="0"/>
        <v>133</v>
      </c>
      <c r="H13" s="46">
        <v>133</v>
      </c>
      <c r="I13" s="46"/>
      <c r="J13" s="46"/>
      <c r="K13" s="46"/>
      <c r="L13" s="46">
        <f t="shared" si="1"/>
        <v>132.41</v>
      </c>
      <c r="M13" s="60">
        <v>0.09</v>
      </c>
      <c r="N13" s="61"/>
      <c r="O13" s="61">
        <v>0.5</v>
      </c>
      <c r="P13" s="62"/>
      <c r="Q13" s="63"/>
      <c r="R13" s="63"/>
      <c r="S13" s="63"/>
      <c r="T13" s="63"/>
      <c r="U13" s="62"/>
      <c r="V13" s="46"/>
    </row>
    <row r="14" spans="1:22" s="18" customFormat="1" ht="22.95" customHeight="1" x14ac:dyDescent="0.25">
      <c r="A14" s="53">
        <v>5</v>
      </c>
      <c r="B14" s="46" t="s">
        <v>30</v>
      </c>
      <c r="C14" s="55">
        <v>24</v>
      </c>
      <c r="D14" s="56" t="s">
        <v>31</v>
      </c>
      <c r="E14" s="57">
        <f t="shared" si="2"/>
        <v>45.916666666666664</v>
      </c>
      <c r="F14" s="58" t="s">
        <v>32</v>
      </c>
      <c r="G14" s="46">
        <f t="shared" si="0"/>
        <v>1102</v>
      </c>
      <c r="H14" s="64">
        <v>1102</v>
      </c>
      <c r="I14" s="46"/>
      <c r="J14" s="46"/>
      <c r="K14" s="46"/>
      <c r="L14" s="46">
        <f t="shared" si="1"/>
        <v>162</v>
      </c>
      <c r="M14" s="60">
        <v>1.02</v>
      </c>
      <c r="N14" s="61"/>
      <c r="O14" s="61">
        <v>938.98</v>
      </c>
      <c r="P14" s="62"/>
      <c r="Q14" s="63"/>
      <c r="R14" s="63"/>
      <c r="S14" s="63"/>
      <c r="T14" s="63"/>
      <c r="U14" s="62"/>
      <c r="V14" s="46"/>
    </row>
    <row r="15" spans="1:22" s="18" customFormat="1" ht="30.6" customHeight="1" x14ac:dyDescent="0.25">
      <c r="A15" s="53">
        <v>6</v>
      </c>
      <c r="B15" s="46" t="s">
        <v>30</v>
      </c>
      <c r="C15" s="55">
        <v>24</v>
      </c>
      <c r="D15" s="56" t="s">
        <v>31</v>
      </c>
      <c r="E15" s="57">
        <f t="shared" si="2"/>
        <v>8.25</v>
      </c>
      <c r="F15" s="58" t="s">
        <v>32</v>
      </c>
      <c r="G15" s="46">
        <f t="shared" si="0"/>
        <v>198</v>
      </c>
      <c r="H15" s="46">
        <v>198</v>
      </c>
      <c r="I15" s="46"/>
      <c r="J15" s="46"/>
      <c r="K15" s="46"/>
      <c r="L15" s="46">
        <f t="shared" si="1"/>
        <v>112.52000000000001</v>
      </c>
      <c r="M15" s="65">
        <v>0.48</v>
      </c>
      <c r="N15" s="61"/>
      <c r="O15" s="61">
        <v>85</v>
      </c>
      <c r="P15" s="62"/>
      <c r="Q15" s="63"/>
      <c r="R15" s="63"/>
      <c r="S15" s="63"/>
      <c r="T15" s="63"/>
      <c r="U15" s="62"/>
      <c r="V15" s="46"/>
    </row>
    <row r="16" spans="1:22" s="18" customFormat="1" ht="32.4" customHeight="1" x14ac:dyDescent="0.25">
      <c r="A16" s="53">
        <v>7</v>
      </c>
      <c r="B16" s="46" t="s">
        <v>30</v>
      </c>
      <c r="C16" s="55">
        <v>24</v>
      </c>
      <c r="D16" s="56" t="s">
        <v>31</v>
      </c>
      <c r="E16" s="57">
        <f t="shared" si="2"/>
        <v>4.083333333333333</v>
      </c>
      <c r="F16" s="58" t="s">
        <v>32</v>
      </c>
      <c r="G16" s="46">
        <f t="shared" si="0"/>
        <v>98</v>
      </c>
      <c r="H16" s="46">
        <v>98</v>
      </c>
      <c r="I16" s="46"/>
      <c r="J16" s="46"/>
      <c r="K16" s="46"/>
      <c r="L16" s="46">
        <f t="shared" si="1"/>
        <v>60.569999999999993</v>
      </c>
      <c r="M16" s="60">
        <v>0.43</v>
      </c>
      <c r="N16" s="61"/>
      <c r="O16" s="61">
        <v>37</v>
      </c>
      <c r="P16" s="62"/>
      <c r="Q16" s="63"/>
      <c r="R16" s="63"/>
      <c r="S16" s="63"/>
      <c r="T16" s="63"/>
      <c r="U16" s="62"/>
      <c r="V16" s="46"/>
    </row>
    <row r="17" spans="1:22" s="18" customFormat="1" ht="26.4" customHeight="1" x14ac:dyDescent="0.25">
      <c r="A17" s="53">
        <v>8</v>
      </c>
      <c r="B17" s="46" t="s">
        <v>30</v>
      </c>
      <c r="C17" s="55">
        <v>24</v>
      </c>
      <c r="D17" s="56" t="s">
        <v>31</v>
      </c>
      <c r="E17" s="57">
        <f t="shared" si="2"/>
        <v>7.666666666666667</v>
      </c>
      <c r="F17" s="58" t="s">
        <v>32</v>
      </c>
      <c r="G17" s="46">
        <f t="shared" si="0"/>
        <v>184</v>
      </c>
      <c r="H17" s="46">
        <v>184</v>
      </c>
      <c r="I17" s="46"/>
      <c r="J17" s="46"/>
      <c r="K17" s="46"/>
      <c r="L17" s="46">
        <f t="shared" si="1"/>
        <v>176.47</v>
      </c>
      <c r="M17" s="60">
        <v>0.43</v>
      </c>
      <c r="N17" s="61"/>
      <c r="O17" s="61">
        <v>7.1</v>
      </c>
      <c r="P17" s="62"/>
      <c r="Q17" s="63"/>
      <c r="R17" s="63"/>
      <c r="S17" s="63"/>
      <c r="T17" s="63"/>
      <c r="U17" s="62"/>
      <c r="V17" s="46"/>
    </row>
    <row r="18" spans="1:22" s="18" customFormat="1" ht="27.6" customHeight="1" x14ac:dyDescent="0.25">
      <c r="A18" s="53">
        <v>9</v>
      </c>
      <c r="B18" s="46" t="s">
        <v>30</v>
      </c>
      <c r="C18" s="55">
        <v>24</v>
      </c>
      <c r="D18" s="56" t="s">
        <v>31</v>
      </c>
      <c r="E18" s="57">
        <f t="shared" si="2"/>
        <v>1.1916666666666667</v>
      </c>
      <c r="F18" s="58" t="s">
        <v>32</v>
      </c>
      <c r="G18" s="46">
        <f t="shared" si="0"/>
        <v>28.6</v>
      </c>
      <c r="H18" s="59">
        <v>28.6</v>
      </c>
      <c r="I18" s="46"/>
      <c r="J18" s="46"/>
      <c r="K18" s="46"/>
      <c r="L18" s="46">
        <f t="shared" si="1"/>
        <v>24.11</v>
      </c>
      <c r="M18" s="60">
        <v>0.48</v>
      </c>
      <c r="N18" s="61"/>
      <c r="O18" s="61">
        <v>4.01</v>
      </c>
      <c r="P18" s="62"/>
      <c r="Q18" s="63"/>
      <c r="R18" s="63"/>
      <c r="S18" s="63"/>
      <c r="T18" s="63"/>
      <c r="U18" s="62"/>
      <c r="V18" s="46"/>
    </row>
    <row r="19" spans="1:22" s="76" customFormat="1" ht="27.6" customHeight="1" x14ac:dyDescent="0.25">
      <c r="A19" s="66">
        <v>10</v>
      </c>
      <c r="B19" s="67"/>
      <c r="C19" s="68">
        <v>24</v>
      </c>
      <c r="D19" s="69" t="s">
        <v>31</v>
      </c>
      <c r="E19" s="70">
        <f t="shared" si="2"/>
        <v>8.3333333333333332E-3</v>
      </c>
      <c r="F19" s="71" t="s">
        <v>32</v>
      </c>
      <c r="G19" s="67">
        <f t="shared" si="0"/>
        <v>0.2</v>
      </c>
      <c r="H19" s="72">
        <v>0.2</v>
      </c>
      <c r="I19" s="67"/>
      <c r="J19" s="67"/>
      <c r="K19" s="67"/>
      <c r="L19" s="46">
        <f>G19-M19-O19</f>
        <v>0</v>
      </c>
      <c r="M19" s="73">
        <v>0.05</v>
      </c>
      <c r="N19" s="74"/>
      <c r="O19" s="73">
        <v>0.15</v>
      </c>
      <c r="P19" s="75"/>
      <c r="Q19" s="67"/>
      <c r="R19" s="67"/>
      <c r="S19" s="67"/>
      <c r="T19" s="67"/>
      <c r="U19" s="75"/>
      <c r="V19" s="67"/>
    </row>
    <row r="20" spans="1:22" s="76" customFormat="1" ht="23.4" customHeight="1" x14ac:dyDescent="0.25">
      <c r="A20" s="66">
        <v>11</v>
      </c>
      <c r="B20" s="67" t="s">
        <v>30</v>
      </c>
      <c r="C20" s="68">
        <v>24</v>
      </c>
      <c r="D20" s="69" t="s">
        <v>31</v>
      </c>
      <c r="E20" s="70">
        <f t="shared" si="2"/>
        <v>0.54166666666666663</v>
      </c>
      <c r="F20" s="71" t="s">
        <v>32</v>
      </c>
      <c r="G20" s="67">
        <f t="shared" si="0"/>
        <v>13</v>
      </c>
      <c r="H20" s="77">
        <v>13</v>
      </c>
      <c r="I20" s="67"/>
      <c r="J20" s="67"/>
      <c r="K20" s="67"/>
      <c r="L20" s="46">
        <f t="shared" si="1"/>
        <v>0</v>
      </c>
      <c r="M20" s="78">
        <v>4.4999999999999998E-2</v>
      </c>
      <c r="N20" s="75"/>
      <c r="O20" s="75">
        <v>12.955</v>
      </c>
      <c r="P20" s="75"/>
      <c r="Q20" s="67"/>
      <c r="R20" s="67"/>
      <c r="S20" s="67"/>
      <c r="T20" s="67"/>
      <c r="U20" s="75"/>
      <c r="V20" s="67"/>
    </row>
    <row r="21" spans="1:22" s="18" customFormat="1" ht="20.399999999999999" customHeight="1" x14ac:dyDescent="0.25">
      <c r="A21" s="53">
        <v>12</v>
      </c>
      <c r="B21" s="46" t="s">
        <v>30</v>
      </c>
      <c r="C21" s="55">
        <v>24</v>
      </c>
      <c r="D21" s="56" t="s">
        <v>31</v>
      </c>
      <c r="E21" s="57">
        <f t="shared" si="2"/>
        <v>24.416666666666668</v>
      </c>
      <c r="F21" s="58" t="s">
        <v>32</v>
      </c>
      <c r="G21" s="46">
        <f t="shared" si="0"/>
        <v>586</v>
      </c>
      <c r="H21" s="46">
        <v>586</v>
      </c>
      <c r="I21" s="46"/>
      <c r="J21" s="46"/>
      <c r="K21" s="46"/>
      <c r="L21" s="46">
        <f t="shared" si="1"/>
        <v>580</v>
      </c>
      <c r="M21" s="61">
        <v>0.34</v>
      </c>
      <c r="N21" s="61"/>
      <c r="O21" s="61">
        <v>5.66</v>
      </c>
      <c r="P21" s="62"/>
      <c r="Q21" s="63"/>
      <c r="R21" s="63"/>
      <c r="S21" s="63"/>
      <c r="T21" s="63"/>
      <c r="U21" s="62"/>
      <c r="V21" s="46"/>
    </row>
    <row r="22" spans="1:22" s="18" customFormat="1" ht="20.399999999999999" customHeight="1" x14ac:dyDescent="0.25">
      <c r="A22" s="53">
        <v>13</v>
      </c>
      <c r="B22" s="46" t="s">
        <v>30</v>
      </c>
      <c r="C22" s="55">
        <v>24</v>
      </c>
      <c r="D22" s="56" t="s">
        <v>31</v>
      </c>
      <c r="E22" s="57">
        <f t="shared" si="2"/>
        <v>1.0833333333333333</v>
      </c>
      <c r="F22" s="58" t="s">
        <v>32</v>
      </c>
      <c r="G22" s="46">
        <f t="shared" si="0"/>
        <v>26</v>
      </c>
      <c r="H22" s="59">
        <v>26</v>
      </c>
      <c r="I22" s="46"/>
      <c r="J22" s="46"/>
      <c r="K22" s="46"/>
      <c r="L22" s="46">
        <f t="shared" si="1"/>
        <v>25.3</v>
      </c>
      <c r="M22" s="65">
        <v>0.39</v>
      </c>
      <c r="N22" s="61"/>
      <c r="O22" s="61">
        <v>0.31</v>
      </c>
      <c r="P22" s="62"/>
      <c r="Q22" s="63"/>
      <c r="R22" s="63"/>
      <c r="S22" s="63"/>
      <c r="T22" s="63"/>
      <c r="U22" s="62"/>
      <c r="V22" s="46"/>
    </row>
    <row r="23" spans="1:22" s="76" customFormat="1" ht="20.399999999999999" customHeight="1" x14ac:dyDescent="0.25">
      <c r="A23" s="66">
        <v>14</v>
      </c>
      <c r="B23" s="67" t="s">
        <v>30</v>
      </c>
      <c r="C23" s="68">
        <v>24</v>
      </c>
      <c r="D23" s="69" t="s">
        <v>31</v>
      </c>
      <c r="E23" s="70">
        <f t="shared" si="2"/>
        <v>4.1666666666666664E-2</v>
      </c>
      <c r="F23" s="71" t="s">
        <v>32</v>
      </c>
      <c r="G23" s="67">
        <f t="shared" si="0"/>
        <v>1</v>
      </c>
      <c r="H23" s="77">
        <v>1</v>
      </c>
      <c r="I23" s="67"/>
      <c r="J23" s="67"/>
      <c r="K23" s="67"/>
      <c r="L23" s="46">
        <f>G23-M23-O23</f>
        <v>0</v>
      </c>
      <c r="M23" s="78">
        <v>4.4999999999999998E-2</v>
      </c>
      <c r="N23" s="75"/>
      <c r="O23" s="75">
        <v>0.95499999999999996</v>
      </c>
      <c r="P23" s="75"/>
      <c r="Q23" s="67"/>
      <c r="R23" s="67"/>
      <c r="S23" s="67"/>
      <c r="T23" s="67"/>
      <c r="U23" s="75"/>
      <c r="V23" s="67"/>
    </row>
    <row r="24" spans="1:22" s="18" customFormat="1" ht="20.399999999999999" customHeight="1" x14ac:dyDescent="0.25">
      <c r="A24" s="53">
        <v>15</v>
      </c>
      <c r="B24" s="46" t="s">
        <v>30</v>
      </c>
      <c r="C24" s="55">
        <v>24</v>
      </c>
      <c r="D24" s="56" t="s">
        <v>31</v>
      </c>
      <c r="E24" s="57">
        <f t="shared" si="2"/>
        <v>1.0416666666666667</v>
      </c>
      <c r="F24" s="58" t="s">
        <v>32</v>
      </c>
      <c r="G24" s="46">
        <f t="shared" si="0"/>
        <v>25</v>
      </c>
      <c r="H24" s="59">
        <v>25</v>
      </c>
      <c r="I24" s="46"/>
      <c r="J24" s="46"/>
      <c r="K24" s="46"/>
      <c r="L24" s="46">
        <f t="shared" si="1"/>
        <v>13</v>
      </c>
      <c r="M24" s="60">
        <v>0.34</v>
      </c>
      <c r="N24" s="61"/>
      <c r="O24" s="61">
        <v>11.66</v>
      </c>
      <c r="P24" s="62"/>
      <c r="Q24" s="63"/>
      <c r="R24" s="63"/>
      <c r="S24" s="63"/>
      <c r="T24" s="63"/>
      <c r="U24" s="62"/>
      <c r="V24" s="46"/>
    </row>
    <row r="25" spans="1:22" s="76" customFormat="1" ht="24.6" customHeight="1" x14ac:dyDescent="0.25">
      <c r="A25" s="66"/>
      <c r="B25" s="67" t="s">
        <v>30</v>
      </c>
      <c r="C25" s="68">
        <v>24</v>
      </c>
      <c r="D25" s="69" t="s">
        <v>31</v>
      </c>
      <c r="E25" s="70">
        <f t="shared" si="2"/>
        <v>4.1666666666666664E-2</v>
      </c>
      <c r="F25" s="71" t="s">
        <v>32</v>
      </c>
      <c r="G25" s="67">
        <f t="shared" si="0"/>
        <v>1</v>
      </c>
      <c r="H25" s="67">
        <v>1</v>
      </c>
      <c r="I25" s="67"/>
      <c r="J25" s="67"/>
      <c r="K25" s="67"/>
      <c r="L25" s="46">
        <f t="shared" si="1"/>
        <v>0</v>
      </c>
      <c r="M25" s="78">
        <v>4.4999999999999998E-2</v>
      </c>
      <c r="N25" s="75"/>
      <c r="O25" s="75">
        <v>0.95499999999999996</v>
      </c>
      <c r="P25" s="75"/>
      <c r="Q25" s="67"/>
      <c r="R25" s="67"/>
      <c r="S25" s="67"/>
      <c r="T25" s="67"/>
      <c r="U25" s="75"/>
      <c r="V25" s="67"/>
    </row>
    <row r="26" spans="1:22" s="84" customFormat="1" ht="19.5" customHeight="1" x14ac:dyDescent="0.25">
      <c r="A26" s="79"/>
      <c r="B26" s="80"/>
      <c r="C26" s="81"/>
      <c r="D26" s="80"/>
      <c r="E26" s="82">
        <f>SUM(E10:E25)</f>
        <v>200.19999999999996</v>
      </c>
      <c r="F26" s="80"/>
      <c r="G26" s="80">
        <f>SUM(G10:G25)</f>
        <v>4804.8</v>
      </c>
      <c r="H26" s="80">
        <f>SUM(H10:H25)</f>
        <v>4804.8</v>
      </c>
      <c r="I26" s="80"/>
      <c r="J26" s="80"/>
      <c r="K26" s="80"/>
      <c r="L26" s="80">
        <f>SUM(L10:L25)</f>
        <v>3436.5800000000004</v>
      </c>
      <c r="M26" s="80">
        <f>SUM(M10:M25)</f>
        <v>6.9849999999999994</v>
      </c>
      <c r="N26" s="80"/>
      <c r="O26" s="80">
        <f>SUM(O10:O25)</f>
        <v>1361.2349999999999</v>
      </c>
      <c r="P26" s="83"/>
      <c r="Q26" s="83"/>
      <c r="R26" s="83"/>
      <c r="S26" s="83"/>
      <c r="T26" s="83"/>
      <c r="U26" s="83"/>
      <c r="V26" s="80"/>
    </row>
    <row r="27" spans="1:22" s="18" customFormat="1" ht="22.5" customHeight="1" x14ac:dyDescent="0.25">
      <c r="A27" s="85"/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</row>
    <row r="28" spans="1:22" s="18" customFormat="1" ht="51.75" customHeight="1" x14ac:dyDescent="0.2">
      <c r="A28" s="91"/>
      <c r="B28" s="90"/>
      <c r="C28" s="87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</row>
    <row r="29" spans="1:22" s="18" customFormat="1" ht="46.5" customHeight="1" x14ac:dyDescent="0.2">
      <c r="A29" s="89"/>
      <c r="B29" s="94"/>
      <c r="C29" s="93"/>
      <c r="D29" s="94"/>
      <c r="E29" s="94"/>
      <c r="F29" s="94"/>
      <c r="G29" s="94"/>
      <c r="H29" s="94"/>
      <c r="I29" s="94"/>
      <c r="J29" s="94"/>
      <c r="K29" s="94"/>
      <c r="L29" s="94"/>
      <c r="M29" s="92"/>
      <c r="N29" s="92"/>
      <c r="O29" s="92"/>
      <c r="P29" s="92"/>
      <c r="Q29" s="92"/>
      <c r="R29" s="92"/>
      <c r="S29" s="92"/>
      <c r="T29" s="92"/>
      <c r="U29" s="92"/>
      <c r="V29" s="92"/>
    </row>
    <row r="30" spans="1:22" s="18" customFormat="1" ht="12.9" customHeight="1" x14ac:dyDescent="0.2">
      <c r="A30" s="95"/>
      <c r="B30" s="92"/>
      <c r="C30" s="96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</row>
    <row r="31" spans="1:22" s="18" customFormat="1" ht="12.9" customHeight="1" x14ac:dyDescent="0.2">
      <c r="A31" s="95"/>
      <c r="B31" s="92"/>
      <c r="C31" s="96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</row>
    <row r="32" spans="1:22" s="18" customFormat="1" ht="40.5" customHeight="1" x14ac:dyDescent="0.2">
      <c r="A32" s="95"/>
      <c r="B32" s="92"/>
      <c r="C32" s="96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</row>
    <row r="33" spans="1:23" s="18" customFormat="1" ht="40.5" customHeight="1" x14ac:dyDescent="0.2">
      <c r="A33" s="95"/>
      <c r="B33" s="92"/>
      <c r="C33" s="96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</row>
    <row r="34" spans="1:23" s="18" customFormat="1" ht="39" customHeight="1" x14ac:dyDescent="0.2">
      <c r="A34" s="95"/>
      <c r="B34" s="92"/>
      <c r="C34" s="96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</row>
    <row r="35" spans="1:23" s="18" customFormat="1" ht="12.9" customHeight="1" x14ac:dyDescent="0.2">
      <c r="A35" s="95"/>
      <c r="B35" s="92"/>
      <c r="C35" s="96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</row>
    <row r="36" spans="1:23" s="18" customFormat="1" ht="12.9" customHeight="1" x14ac:dyDescent="0.2">
      <c r="A36" s="95"/>
      <c r="B36" s="92"/>
      <c r="C36" s="96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</row>
    <row r="37" spans="1:23" s="18" customFormat="1" ht="54.75" customHeight="1" x14ac:dyDescent="0.2">
      <c r="A37" s="95"/>
      <c r="B37" s="92"/>
      <c r="C37" s="96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</row>
    <row r="38" spans="1:23" s="18" customFormat="1" ht="51" customHeight="1" x14ac:dyDescent="0.2">
      <c r="A38" s="95"/>
      <c r="B38" s="92"/>
      <c r="C38" s="96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</row>
    <row r="39" spans="1:23" s="18" customFormat="1" ht="34.5" customHeight="1" x14ac:dyDescent="0.2">
      <c r="A39" s="95"/>
      <c r="B39" s="92"/>
      <c r="C39" s="96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</row>
    <row r="40" spans="1:23" s="18" customFormat="1" ht="12.9" customHeight="1" x14ac:dyDescent="0.2">
      <c r="A40" s="97"/>
      <c r="B40" s="92"/>
      <c r="C40" s="96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</row>
    <row r="41" spans="1:23" s="18" customFormat="1" ht="12.9" customHeight="1" x14ac:dyDescent="0.2">
      <c r="A41" s="97"/>
      <c r="B41" s="92"/>
      <c r="C41" s="96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</row>
    <row r="42" spans="1:23" s="18" customFormat="1" ht="12.9" customHeight="1" x14ac:dyDescent="0.2">
      <c r="A42" s="97"/>
      <c r="B42" s="92"/>
      <c r="C42" s="96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8"/>
    </row>
    <row r="43" spans="1:23" s="18" customFormat="1" ht="12.75" hidden="1" customHeight="1" x14ac:dyDescent="0.2">
      <c r="A43" s="97"/>
      <c r="B43" s="92"/>
      <c r="C43" s="96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8"/>
    </row>
    <row r="44" spans="1:23" s="18" customFormat="1" ht="12.75" hidden="1" customHeight="1" x14ac:dyDescent="0.2">
      <c r="A44" s="97"/>
      <c r="B44" s="92"/>
      <c r="C44" s="96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</row>
    <row r="45" spans="1:23" s="18" customFormat="1" ht="11.25" hidden="1" customHeight="1" x14ac:dyDescent="0.2">
      <c r="A45" s="97"/>
      <c r="B45" s="92"/>
      <c r="C45" s="96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</row>
    <row r="46" spans="1:23" s="18" customFormat="1" ht="0.75" customHeight="1" x14ac:dyDescent="0.2">
      <c r="A46" s="97"/>
      <c r="B46" s="92"/>
      <c r="C46" s="96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</row>
    <row r="47" spans="1:23" s="18" customFormat="1" ht="12.9" customHeight="1" x14ac:dyDescent="0.2">
      <c r="A47" s="97"/>
      <c r="B47" s="92"/>
      <c r="C47" s="96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</row>
    <row r="48" spans="1:23" s="18" customFormat="1" ht="12.9" customHeight="1" x14ac:dyDescent="0.2">
      <c r="A48" s="97"/>
      <c r="B48" s="92"/>
      <c r="C48" s="96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</row>
    <row r="49" spans="1:22" s="18" customFormat="1" ht="12.9" customHeight="1" x14ac:dyDescent="0.2">
      <c r="A49" s="97"/>
      <c r="B49" s="92"/>
      <c r="C49" s="96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</row>
    <row r="50" spans="1:22" s="18" customFormat="1" ht="12.9" customHeight="1" x14ac:dyDescent="0.2">
      <c r="A50" s="97"/>
      <c r="B50" s="92"/>
      <c r="C50" s="96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</row>
    <row r="51" spans="1:22" s="18" customFormat="1" ht="15.75" customHeight="1" x14ac:dyDescent="0.2">
      <c r="A51" s="97"/>
      <c r="B51" s="92"/>
      <c r="C51" s="96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</row>
    <row r="52" spans="1:22" s="99" customFormat="1" ht="37.5" customHeight="1" x14ac:dyDescent="0.3">
      <c r="A52" s="97"/>
      <c r="B52" s="92"/>
      <c r="C52" s="96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</row>
    <row r="53" spans="1:22" s="99" customFormat="1" ht="44.25" customHeight="1" x14ac:dyDescent="0.3">
      <c r="A53" s="97"/>
      <c r="B53" s="92"/>
      <c r="C53" s="96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</row>
    <row r="54" spans="1:22" s="99" customFormat="1" ht="21" customHeight="1" x14ac:dyDescent="0.3">
      <c r="A54" s="97"/>
      <c r="B54" s="92"/>
      <c r="C54" s="96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</row>
    <row r="55" spans="1:22" s="99" customFormat="1" ht="21" customHeight="1" x14ac:dyDescent="0.3">
      <c r="A55" s="97"/>
      <c r="B55" s="92"/>
      <c r="C55" s="96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</row>
    <row r="56" spans="1:22" customFormat="1" ht="21" customHeight="1" x14ac:dyDescent="0.25">
      <c r="A56" s="97"/>
      <c r="B56" s="92"/>
      <c r="C56" s="96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</row>
    <row r="57" spans="1:22" customFormat="1" ht="21" customHeight="1" x14ac:dyDescent="0.25">
      <c r="A57" s="97"/>
      <c r="B57" s="92"/>
      <c r="C57" s="96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</row>
    <row r="58" spans="1:22" customFormat="1" ht="21" customHeight="1" x14ac:dyDescent="0.25">
      <c r="A58" s="97"/>
      <c r="B58" s="92"/>
      <c r="C58" s="96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</row>
    <row r="59" spans="1:22" customFormat="1" ht="21" customHeight="1" x14ac:dyDescent="0.25">
      <c r="A59" s="97"/>
      <c r="B59" s="92"/>
      <c r="C59" s="96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</row>
    <row r="60" spans="1:22" customFormat="1" ht="21" customHeight="1" x14ac:dyDescent="0.25">
      <c r="A60" s="97"/>
      <c r="B60" s="92"/>
      <c r="C60" s="96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</row>
    <row r="61" spans="1:22" s="100" customFormat="1" ht="21" customHeight="1" x14ac:dyDescent="0.25">
      <c r="A61" s="97"/>
      <c r="B61" s="92"/>
      <c r="C61" s="96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</row>
    <row r="62" spans="1:22" s="100" customFormat="1" ht="21" customHeight="1" x14ac:dyDescent="0.25">
      <c r="A62" s="97"/>
      <c r="B62" s="92"/>
      <c r="C62" s="96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</row>
    <row r="63" spans="1:22" s="100" customFormat="1" ht="21" customHeight="1" x14ac:dyDescent="0.25">
      <c r="A63" s="97"/>
      <c r="B63" s="92"/>
      <c r="C63" s="96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</row>
    <row r="64" spans="1:22" s="100" customFormat="1" ht="21" customHeight="1" x14ac:dyDescent="0.25">
      <c r="A64" s="97"/>
      <c r="B64" s="92"/>
      <c r="C64" s="96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</row>
    <row r="65" spans="1:22" customFormat="1" ht="18" customHeight="1" x14ac:dyDescent="0.25">
      <c r="A65" s="97"/>
      <c r="B65" s="92"/>
      <c r="C65" s="96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</row>
    <row r="66" spans="1:22" s="101" customFormat="1" ht="12.9" customHeight="1" x14ac:dyDescent="0.2">
      <c r="A66" s="97"/>
      <c r="B66" s="92"/>
      <c r="C66" s="96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</row>
    <row r="67" spans="1:22" s="101" customFormat="1" ht="12.9" customHeight="1" x14ac:dyDescent="0.2">
      <c r="A67" s="97"/>
      <c r="B67" s="92"/>
      <c r="C67" s="96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</row>
    <row r="68" spans="1:22" s="101" customFormat="1" ht="12.9" customHeight="1" x14ac:dyDescent="0.2">
      <c r="A68" s="97"/>
      <c r="B68" s="92"/>
      <c r="C68" s="96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</row>
    <row r="69" spans="1:22" s="90" customFormat="1" ht="12.9" customHeight="1" x14ac:dyDescent="0.2">
      <c r="A69" s="97"/>
      <c r="B69" s="92"/>
      <c r="C69" s="96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</row>
    <row r="70" spans="1:22" s="90" customFormat="1" ht="12.9" customHeight="1" x14ac:dyDescent="0.2">
      <c r="A70" s="97"/>
      <c r="B70" s="92"/>
      <c r="C70" s="96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</row>
    <row r="71" spans="1:22" s="90" customFormat="1" ht="12.9" customHeight="1" x14ac:dyDescent="0.2">
      <c r="A71" s="97"/>
      <c r="B71" s="92"/>
      <c r="C71" s="96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</row>
    <row r="72" spans="1:22" s="90" customFormat="1" ht="12.9" customHeight="1" x14ac:dyDescent="0.2">
      <c r="A72" s="97"/>
      <c r="B72" s="92"/>
      <c r="C72" s="96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</row>
    <row r="73" spans="1:22" s="90" customFormat="1" ht="12.9" customHeight="1" x14ac:dyDescent="0.2">
      <c r="A73" s="97"/>
      <c r="B73" s="92"/>
      <c r="C73" s="96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</row>
    <row r="74" spans="1:22" s="90" customFormat="1" ht="12.75" customHeight="1" x14ac:dyDescent="0.2">
      <c r="A74" s="97"/>
      <c r="B74" s="92"/>
      <c r="C74" s="96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</row>
    <row r="75" spans="1:22" s="92" customFormat="1" ht="12.75" customHeight="1" x14ac:dyDescent="0.2">
      <c r="A75" s="97"/>
      <c r="C75" s="96"/>
    </row>
    <row r="76" spans="1:22" s="92" customFormat="1" ht="12.75" customHeight="1" x14ac:dyDescent="0.2">
      <c r="A76" s="97"/>
      <c r="C76" s="96"/>
    </row>
    <row r="77" spans="1:22" s="92" customFormat="1" ht="12.75" customHeight="1" x14ac:dyDescent="0.2">
      <c r="A77" s="97"/>
      <c r="C77" s="96"/>
    </row>
    <row r="78" spans="1:22" s="92" customFormat="1" ht="12.75" customHeight="1" x14ac:dyDescent="0.2">
      <c r="A78" s="97"/>
      <c r="C78" s="96"/>
    </row>
    <row r="79" spans="1:22" s="92" customFormat="1" ht="12.75" customHeight="1" x14ac:dyDescent="0.2">
      <c r="A79" s="97"/>
      <c r="C79" s="96"/>
    </row>
    <row r="80" spans="1:22" s="92" customFormat="1" ht="12.75" customHeight="1" x14ac:dyDescent="0.2">
      <c r="A80" s="97"/>
      <c r="C80" s="96"/>
    </row>
    <row r="81" spans="1:3" s="92" customFormat="1" ht="12.75" customHeight="1" x14ac:dyDescent="0.2">
      <c r="A81" s="97"/>
      <c r="C81" s="96"/>
    </row>
    <row r="82" spans="1:3" s="92" customFormat="1" ht="10.199999999999999" x14ac:dyDescent="0.2">
      <c r="A82" s="97"/>
      <c r="C82" s="96"/>
    </row>
    <row r="83" spans="1:3" s="92" customFormat="1" ht="10.199999999999999" x14ac:dyDescent="0.2">
      <c r="A83" s="97"/>
      <c r="C83" s="96"/>
    </row>
    <row r="84" spans="1:3" s="92" customFormat="1" ht="10.199999999999999" x14ac:dyDescent="0.2">
      <c r="A84" s="97"/>
      <c r="C84" s="96"/>
    </row>
    <row r="85" spans="1:3" s="92" customFormat="1" ht="10.199999999999999" x14ac:dyDescent="0.2">
      <c r="A85" s="97"/>
      <c r="C85" s="96"/>
    </row>
    <row r="86" spans="1:3" s="92" customFormat="1" ht="10.199999999999999" x14ac:dyDescent="0.2">
      <c r="A86" s="97"/>
      <c r="C86" s="96"/>
    </row>
    <row r="87" spans="1:3" s="92" customFormat="1" ht="10.199999999999999" x14ac:dyDescent="0.2">
      <c r="A87" s="97"/>
      <c r="C87" s="96"/>
    </row>
    <row r="88" spans="1:3" s="92" customFormat="1" ht="10.199999999999999" x14ac:dyDescent="0.2">
      <c r="A88" s="97"/>
      <c r="C88" s="96"/>
    </row>
    <row r="89" spans="1:3" s="92" customFormat="1" ht="10.199999999999999" x14ac:dyDescent="0.2">
      <c r="A89" s="97"/>
      <c r="C89" s="96"/>
    </row>
    <row r="90" spans="1:3" s="92" customFormat="1" ht="10.199999999999999" x14ac:dyDescent="0.2">
      <c r="A90" s="97"/>
      <c r="C90" s="96"/>
    </row>
    <row r="91" spans="1:3" s="92" customFormat="1" ht="10.199999999999999" x14ac:dyDescent="0.2">
      <c r="A91" s="97"/>
      <c r="C91" s="96"/>
    </row>
    <row r="92" spans="1:3" s="92" customFormat="1" ht="10.199999999999999" x14ac:dyDescent="0.2">
      <c r="A92" s="97"/>
      <c r="C92" s="96"/>
    </row>
    <row r="93" spans="1:3" s="92" customFormat="1" ht="10.199999999999999" x14ac:dyDescent="0.2">
      <c r="A93" s="97"/>
      <c r="C93" s="96"/>
    </row>
    <row r="94" spans="1:3" s="92" customFormat="1" ht="10.199999999999999" x14ac:dyDescent="0.2">
      <c r="A94" s="97"/>
      <c r="C94" s="96"/>
    </row>
    <row r="95" spans="1:3" s="92" customFormat="1" ht="10.199999999999999" x14ac:dyDescent="0.2">
      <c r="A95" s="97"/>
      <c r="C95" s="96"/>
    </row>
    <row r="96" spans="1:3" s="92" customFormat="1" ht="10.199999999999999" x14ac:dyDescent="0.2">
      <c r="A96" s="97"/>
      <c r="C96" s="96"/>
    </row>
    <row r="97" spans="1:3" s="92" customFormat="1" ht="10.199999999999999" x14ac:dyDescent="0.2">
      <c r="A97" s="97"/>
      <c r="C97" s="96"/>
    </row>
    <row r="98" spans="1:3" s="92" customFormat="1" ht="10.199999999999999" x14ac:dyDescent="0.2">
      <c r="A98" s="97"/>
      <c r="C98" s="96"/>
    </row>
    <row r="99" spans="1:3" s="92" customFormat="1" ht="10.199999999999999" x14ac:dyDescent="0.2">
      <c r="A99" s="97"/>
      <c r="C99" s="96"/>
    </row>
    <row r="100" spans="1:3" s="92" customFormat="1" ht="10.199999999999999" x14ac:dyDescent="0.2">
      <c r="A100" s="97"/>
      <c r="C100" s="96"/>
    </row>
    <row r="101" spans="1:3" s="92" customFormat="1" ht="10.199999999999999" x14ac:dyDescent="0.2">
      <c r="A101" s="97"/>
      <c r="C101" s="96"/>
    </row>
    <row r="102" spans="1:3" s="92" customFormat="1" ht="10.199999999999999" x14ac:dyDescent="0.2">
      <c r="A102" s="97"/>
      <c r="C102" s="96"/>
    </row>
    <row r="103" spans="1:3" s="92" customFormat="1" ht="10.199999999999999" x14ac:dyDescent="0.2">
      <c r="A103" s="97"/>
      <c r="C103" s="96"/>
    </row>
    <row r="104" spans="1:3" s="92" customFormat="1" ht="10.199999999999999" x14ac:dyDescent="0.2">
      <c r="A104" s="97"/>
      <c r="C104" s="96"/>
    </row>
    <row r="105" spans="1:3" s="92" customFormat="1" ht="10.199999999999999" x14ac:dyDescent="0.2">
      <c r="A105" s="97"/>
      <c r="C105" s="96"/>
    </row>
    <row r="106" spans="1:3" s="92" customFormat="1" ht="10.199999999999999" x14ac:dyDescent="0.2">
      <c r="A106" s="97"/>
      <c r="C106" s="96"/>
    </row>
    <row r="107" spans="1:3" s="92" customFormat="1" ht="10.199999999999999" x14ac:dyDescent="0.2">
      <c r="A107" s="97"/>
      <c r="C107" s="96"/>
    </row>
    <row r="108" spans="1:3" s="92" customFormat="1" ht="10.199999999999999" x14ac:dyDescent="0.2">
      <c r="A108" s="97"/>
      <c r="C108" s="96"/>
    </row>
    <row r="109" spans="1:3" s="92" customFormat="1" ht="10.199999999999999" x14ac:dyDescent="0.2">
      <c r="A109" s="97"/>
      <c r="C109" s="96"/>
    </row>
    <row r="110" spans="1:3" s="92" customFormat="1" ht="10.199999999999999" x14ac:dyDescent="0.2">
      <c r="A110" s="97"/>
      <c r="C110" s="96"/>
    </row>
    <row r="111" spans="1:3" s="92" customFormat="1" ht="10.199999999999999" x14ac:dyDescent="0.2">
      <c r="A111" s="97"/>
      <c r="C111" s="96"/>
    </row>
    <row r="112" spans="1:3" s="92" customFormat="1" ht="12" customHeight="1" x14ac:dyDescent="0.2">
      <c r="A112" s="97"/>
      <c r="C112" s="96"/>
    </row>
    <row r="113" spans="1:3" s="92" customFormat="1" ht="10.199999999999999" x14ac:dyDescent="0.2">
      <c r="A113" s="97"/>
      <c r="C113" s="96"/>
    </row>
    <row r="114" spans="1:3" s="92" customFormat="1" ht="10.199999999999999" x14ac:dyDescent="0.2">
      <c r="A114" s="97"/>
      <c r="C114" s="96"/>
    </row>
    <row r="115" spans="1:3" s="92" customFormat="1" ht="10.199999999999999" x14ac:dyDescent="0.2">
      <c r="A115" s="97"/>
      <c r="C115" s="96"/>
    </row>
    <row r="116" spans="1:3" s="92" customFormat="1" ht="10.199999999999999" x14ac:dyDescent="0.2">
      <c r="A116" s="97"/>
      <c r="C116" s="96"/>
    </row>
    <row r="117" spans="1:3" s="92" customFormat="1" ht="10.199999999999999" x14ac:dyDescent="0.2">
      <c r="A117" s="97"/>
      <c r="C117" s="96"/>
    </row>
    <row r="118" spans="1:3" s="92" customFormat="1" ht="10.199999999999999" x14ac:dyDescent="0.2">
      <c r="A118" s="97"/>
      <c r="C118" s="96"/>
    </row>
    <row r="119" spans="1:3" s="92" customFormat="1" ht="10.199999999999999" x14ac:dyDescent="0.2">
      <c r="A119" s="97"/>
      <c r="C119" s="96"/>
    </row>
    <row r="120" spans="1:3" s="92" customFormat="1" ht="10.199999999999999" x14ac:dyDescent="0.2">
      <c r="A120" s="97"/>
      <c r="C120" s="96"/>
    </row>
    <row r="121" spans="1:3" s="92" customFormat="1" ht="10.199999999999999" x14ac:dyDescent="0.2">
      <c r="A121" s="97"/>
      <c r="C121" s="96"/>
    </row>
    <row r="122" spans="1:3" s="92" customFormat="1" ht="10.199999999999999" x14ac:dyDescent="0.2">
      <c r="A122" s="97"/>
      <c r="C122" s="96"/>
    </row>
    <row r="123" spans="1:3" s="92" customFormat="1" ht="10.199999999999999" x14ac:dyDescent="0.2">
      <c r="A123" s="97"/>
      <c r="C123" s="96"/>
    </row>
    <row r="124" spans="1:3" s="92" customFormat="1" ht="10.199999999999999" x14ac:dyDescent="0.2">
      <c r="A124" s="97"/>
      <c r="C124" s="96"/>
    </row>
    <row r="125" spans="1:3" s="92" customFormat="1" ht="10.199999999999999" x14ac:dyDescent="0.2">
      <c r="A125" s="97"/>
      <c r="C125" s="96"/>
    </row>
    <row r="126" spans="1:3" s="92" customFormat="1" ht="10.199999999999999" x14ac:dyDescent="0.2">
      <c r="A126" s="97"/>
      <c r="C126" s="96"/>
    </row>
    <row r="127" spans="1:3" s="92" customFormat="1" ht="10.199999999999999" x14ac:dyDescent="0.2">
      <c r="A127" s="97"/>
      <c r="C127" s="96"/>
    </row>
    <row r="128" spans="1:3" s="92" customFormat="1" ht="10.199999999999999" x14ac:dyDescent="0.2">
      <c r="A128" s="97"/>
      <c r="C128" s="96"/>
    </row>
    <row r="129" spans="1:3" s="92" customFormat="1" ht="10.199999999999999" x14ac:dyDescent="0.2">
      <c r="A129" s="97"/>
      <c r="C129" s="96"/>
    </row>
    <row r="130" spans="1:3" s="92" customFormat="1" ht="10.199999999999999" x14ac:dyDescent="0.2">
      <c r="A130" s="97"/>
      <c r="C130" s="96"/>
    </row>
    <row r="131" spans="1:3" s="92" customFormat="1" ht="10.199999999999999" x14ac:dyDescent="0.2">
      <c r="A131" s="97"/>
      <c r="C131" s="96"/>
    </row>
    <row r="132" spans="1:3" s="92" customFormat="1" ht="10.199999999999999" x14ac:dyDescent="0.2">
      <c r="A132" s="97"/>
      <c r="C132" s="96"/>
    </row>
    <row r="133" spans="1:3" s="92" customFormat="1" ht="10.199999999999999" x14ac:dyDescent="0.2">
      <c r="A133" s="97"/>
      <c r="C133" s="96"/>
    </row>
    <row r="134" spans="1:3" s="92" customFormat="1" ht="10.199999999999999" x14ac:dyDescent="0.2">
      <c r="A134" s="97"/>
      <c r="C134" s="96"/>
    </row>
    <row r="135" spans="1:3" s="92" customFormat="1" ht="10.199999999999999" x14ac:dyDescent="0.2">
      <c r="A135" s="97"/>
      <c r="C135" s="96"/>
    </row>
    <row r="136" spans="1:3" s="92" customFormat="1" ht="10.199999999999999" x14ac:dyDescent="0.2">
      <c r="A136" s="97"/>
      <c r="C136" s="96"/>
    </row>
    <row r="137" spans="1:3" s="92" customFormat="1" ht="10.199999999999999" x14ac:dyDescent="0.2">
      <c r="A137" s="97"/>
      <c r="C137" s="96"/>
    </row>
    <row r="138" spans="1:3" s="92" customFormat="1" ht="10.199999999999999" x14ac:dyDescent="0.2">
      <c r="A138" s="97"/>
      <c r="C138" s="96"/>
    </row>
    <row r="139" spans="1:3" s="92" customFormat="1" ht="10.199999999999999" x14ac:dyDescent="0.2">
      <c r="A139" s="97"/>
      <c r="C139" s="96"/>
    </row>
    <row r="140" spans="1:3" s="92" customFormat="1" ht="10.199999999999999" x14ac:dyDescent="0.2">
      <c r="A140" s="97"/>
      <c r="C140" s="96"/>
    </row>
    <row r="141" spans="1:3" s="92" customFormat="1" ht="10.199999999999999" x14ac:dyDescent="0.2">
      <c r="A141" s="97"/>
      <c r="C141" s="96"/>
    </row>
    <row r="142" spans="1:3" s="92" customFormat="1" ht="10.199999999999999" x14ac:dyDescent="0.2">
      <c r="A142" s="97"/>
      <c r="C142" s="96"/>
    </row>
    <row r="143" spans="1:3" s="92" customFormat="1" ht="10.199999999999999" x14ac:dyDescent="0.2">
      <c r="A143" s="97"/>
      <c r="C143" s="96"/>
    </row>
    <row r="144" spans="1:3" s="92" customFormat="1" ht="10.199999999999999" x14ac:dyDescent="0.2">
      <c r="A144" s="97"/>
      <c r="C144" s="96"/>
    </row>
    <row r="145" spans="1:3" s="92" customFormat="1" ht="10.199999999999999" x14ac:dyDescent="0.2">
      <c r="A145" s="97"/>
      <c r="C145" s="96"/>
    </row>
    <row r="146" spans="1:3" s="92" customFormat="1" ht="10.199999999999999" x14ac:dyDescent="0.2">
      <c r="A146" s="97"/>
      <c r="C146" s="96"/>
    </row>
    <row r="147" spans="1:3" s="92" customFormat="1" ht="10.199999999999999" x14ac:dyDescent="0.2">
      <c r="A147" s="97"/>
      <c r="C147" s="96"/>
    </row>
    <row r="148" spans="1:3" s="92" customFormat="1" ht="10.199999999999999" x14ac:dyDescent="0.2">
      <c r="A148" s="97"/>
      <c r="C148" s="96"/>
    </row>
    <row r="149" spans="1:3" s="92" customFormat="1" ht="10.199999999999999" x14ac:dyDescent="0.2">
      <c r="A149" s="97"/>
      <c r="C149" s="96"/>
    </row>
    <row r="150" spans="1:3" s="92" customFormat="1" ht="10.199999999999999" x14ac:dyDescent="0.2">
      <c r="A150" s="97"/>
      <c r="C150" s="96"/>
    </row>
    <row r="151" spans="1:3" s="92" customFormat="1" ht="10.199999999999999" x14ac:dyDescent="0.2">
      <c r="A151" s="97"/>
      <c r="C151" s="96"/>
    </row>
    <row r="152" spans="1:3" s="92" customFormat="1" ht="10.199999999999999" x14ac:dyDescent="0.2">
      <c r="A152" s="97"/>
      <c r="C152" s="96"/>
    </row>
    <row r="153" spans="1:3" s="92" customFormat="1" ht="10.199999999999999" x14ac:dyDescent="0.2">
      <c r="A153" s="97"/>
      <c r="C153" s="96"/>
    </row>
    <row r="154" spans="1:3" s="92" customFormat="1" ht="10.199999999999999" x14ac:dyDescent="0.2">
      <c r="A154" s="97"/>
      <c r="C154" s="96"/>
    </row>
    <row r="155" spans="1:3" s="92" customFormat="1" ht="10.199999999999999" x14ac:dyDescent="0.2">
      <c r="A155" s="97"/>
      <c r="C155" s="96"/>
    </row>
    <row r="156" spans="1:3" s="92" customFormat="1" ht="10.199999999999999" x14ac:dyDescent="0.2">
      <c r="A156" s="97"/>
      <c r="C156" s="96"/>
    </row>
    <row r="157" spans="1:3" s="92" customFormat="1" ht="10.199999999999999" x14ac:dyDescent="0.2">
      <c r="A157" s="97"/>
      <c r="C157" s="96"/>
    </row>
    <row r="158" spans="1:3" s="92" customFormat="1" ht="10.199999999999999" x14ac:dyDescent="0.2">
      <c r="A158" s="97"/>
      <c r="C158" s="96"/>
    </row>
    <row r="159" spans="1:3" s="92" customFormat="1" ht="10.199999999999999" x14ac:dyDescent="0.2">
      <c r="A159" s="97"/>
      <c r="C159" s="96"/>
    </row>
    <row r="160" spans="1:3" s="92" customFormat="1" ht="10.199999999999999" x14ac:dyDescent="0.2">
      <c r="A160" s="97"/>
      <c r="C160" s="96"/>
    </row>
    <row r="161" spans="1:3" s="92" customFormat="1" ht="10.199999999999999" x14ac:dyDescent="0.2">
      <c r="A161" s="97"/>
      <c r="C161" s="96"/>
    </row>
    <row r="162" spans="1:3" s="92" customFormat="1" ht="10.199999999999999" x14ac:dyDescent="0.2">
      <c r="A162" s="97"/>
      <c r="C162" s="96"/>
    </row>
    <row r="163" spans="1:3" s="92" customFormat="1" ht="10.199999999999999" x14ac:dyDescent="0.2">
      <c r="A163" s="97"/>
      <c r="C163" s="96"/>
    </row>
    <row r="164" spans="1:3" s="92" customFormat="1" ht="10.199999999999999" x14ac:dyDescent="0.2">
      <c r="A164" s="97"/>
      <c r="C164" s="96"/>
    </row>
    <row r="165" spans="1:3" s="92" customFormat="1" ht="10.199999999999999" x14ac:dyDescent="0.2">
      <c r="A165" s="97"/>
      <c r="C165" s="96"/>
    </row>
    <row r="166" spans="1:3" s="92" customFormat="1" ht="10.199999999999999" x14ac:dyDescent="0.2">
      <c r="A166" s="97"/>
      <c r="C166" s="96"/>
    </row>
    <row r="167" spans="1:3" s="92" customFormat="1" ht="10.199999999999999" x14ac:dyDescent="0.2">
      <c r="A167" s="97"/>
      <c r="C167" s="96"/>
    </row>
    <row r="168" spans="1:3" s="92" customFormat="1" ht="10.199999999999999" x14ac:dyDescent="0.2">
      <c r="A168" s="97"/>
      <c r="C168" s="96"/>
    </row>
    <row r="169" spans="1:3" s="92" customFormat="1" ht="10.199999999999999" x14ac:dyDescent="0.2">
      <c r="A169" s="97"/>
      <c r="C169" s="96"/>
    </row>
    <row r="170" spans="1:3" s="92" customFormat="1" ht="10.199999999999999" x14ac:dyDescent="0.2">
      <c r="A170" s="97"/>
      <c r="C170" s="96"/>
    </row>
    <row r="171" spans="1:3" s="92" customFormat="1" ht="10.199999999999999" x14ac:dyDescent="0.2">
      <c r="A171" s="97"/>
      <c r="C171" s="96"/>
    </row>
    <row r="172" spans="1:3" s="92" customFormat="1" ht="10.199999999999999" x14ac:dyDescent="0.2">
      <c r="A172" s="97"/>
      <c r="C172" s="96"/>
    </row>
    <row r="173" spans="1:3" s="92" customFormat="1" ht="10.199999999999999" x14ac:dyDescent="0.2">
      <c r="A173" s="97"/>
      <c r="C173" s="96"/>
    </row>
    <row r="174" spans="1:3" s="92" customFormat="1" ht="10.199999999999999" x14ac:dyDescent="0.2">
      <c r="A174" s="97"/>
      <c r="C174" s="96"/>
    </row>
    <row r="175" spans="1:3" s="92" customFormat="1" ht="10.199999999999999" x14ac:dyDescent="0.2">
      <c r="A175" s="97"/>
      <c r="C175" s="96"/>
    </row>
    <row r="176" spans="1:3" s="92" customFormat="1" ht="10.199999999999999" x14ac:dyDescent="0.2">
      <c r="A176" s="97"/>
      <c r="C176" s="96"/>
    </row>
    <row r="177" spans="1:3" s="92" customFormat="1" ht="10.199999999999999" x14ac:dyDescent="0.2">
      <c r="A177" s="97"/>
      <c r="C177" s="96"/>
    </row>
    <row r="178" spans="1:3" s="92" customFormat="1" ht="10.199999999999999" x14ac:dyDescent="0.2">
      <c r="A178" s="97"/>
      <c r="C178" s="96"/>
    </row>
    <row r="179" spans="1:3" s="92" customFormat="1" ht="10.199999999999999" x14ac:dyDescent="0.2">
      <c r="A179" s="97"/>
      <c r="C179" s="96"/>
    </row>
    <row r="180" spans="1:3" s="92" customFormat="1" ht="10.199999999999999" x14ac:dyDescent="0.2">
      <c r="A180" s="97"/>
      <c r="C180" s="96"/>
    </row>
    <row r="181" spans="1:3" s="92" customFormat="1" ht="10.199999999999999" x14ac:dyDescent="0.2">
      <c r="A181" s="97"/>
      <c r="C181" s="96"/>
    </row>
    <row r="182" spans="1:3" s="92" customFormat="1" ht="10.199999999999999" x14ac:dyDescent="0.2">
      <c r="A182" s="97"/>
      <c r="C182" s="96"/>
    </row>
    <row r="183" spans="1:3" s="92" customFormat="1" ht="10.199999999999999" x14ac:dyDescent="0.2">
      <c r="A183" s="97"/>
      <c r="C183" s="96"/>
    </row>
    <row r="184" spans="1:3" s="92" customFormat="1" ht="10.199999999999999" x14ac:dyDescent="0.2">
      <c r="A184" s="97"/>
      <c r="C184" s="96"/>
    </row>
    <row r="185" spans="1:3" s="92" customFormat="1" ht="10.199999999999999" x14ac:dyDescent="0.2">
      <c r="A185" s="97"/>
      <c r="C185" s="96"/>
    </row>
    <row r="186" spans="1:3" s="92" customFormat="1" ht="10.199999999999999" x14ac:dyDescent="0.2">
      <c r="A186" s="97"/>
      <c r="C186" s="96"/>
    </row>
    <row r="187" spans="1:3" s="92" customFormat="1" ht="10.199999999999999" x14ac:dyDescent="0.2">
      <c r="A187" s="97"/>
      <c r="C187" s="96"/>
    </row>
    <row r="188" spans="1:3" s="92" customFormat="1" ht="10.199999999999999" x14ac:dyDescent="0.2">
      <c r="A188" s="97"/>
      <c r="C188" s="96"/>
    </row>
    <row r="189" spans="1:3" s="92" customFormat="1" ht="10.199999999999999" x14ac:dyDescent="0.2">
      <c r="A189" s="97"/>
      <c r="C189" s="96"/>
    </row>
    <row r="190" spans="1:3" s="92" customFormat="1" ht="10.199999999999999" x14ac:dyDescent="0.2">
      <c r="A190" s="97"/>
      <c r="C190" s="96"/>
    </row>
    <row r="191" spans="1:3" s="92" customFormat="1" ht="10.199999999999999" x14ac:dyDescent="0.2">
      <c r="A191" s="97"/>
      <c r="C191" s="96"/>
    </row>
    <row r="192" spans="1:3" s="92" customFormat="1" ht="10.199999999999999" x14ac:dyDescent="0.2">
      <c r="A192" s="97"/>
      <c r="C192" s="96"/>
    </row>
    <row r="193" spans="1:3" s="92" customFormat="1" ht="10.199999999999999" x14ac:dyDescent="0.2">
      <c r="A193" s="97"/>
      <c r="C193" s="96"/>
    </row>
    <row r="194" spans="1:3" s="92" customFormat="1" ht="10.199999999999999" x14ac:dyDescent="0.2">
      <c r="A194" s="97"/>
      <c r="C194" s="96"/>
    </row>
    <row r="195" spans="1:3" s="92" customFormat="1" ht="10.199999999999999" x14ac:dyDescent="0.2">
      <c r="A195" s="97"/>
      <c r="C195" s="96"/>
    </row>
    <row r="196" spans="1:3" s="92" customFormat="1" ht="10.199999999999999" x14ac:dyDescent="0.2">
      <c r="A196" s="97"/>
      <c r="C196" s="96"/>
    </row>
    <row r="197" spans="1:3" s="92" customFormat="1" ht="10.199999999999999" x14ac:dyDescent="0.2">
      <c r="A197" s="97"/>
      <c r="C197" s="96"/>
    </row>
    <row r="198" spans="1:3" s="92" customFormat="1" ht="10.199999999999999" x14ac:dyDescent="0.2">
      <c r="A198" s="97"/>
      <c r="C198" s="96"/>
    </row>
    <row r="199" spans="1:3" s="92" customFormat="1" ht="10.199999999999999" x14ac:dyDescent="0.2">
      <c r="A199" s="97"/>
      <c r="C199" s="96"/>
    </row>
    <row r="200" spans="1:3" s="92" customFormat="1" ht="10.199999999999999" x14ac:dyDescent="0.2">
      <c r="A200" s="97"/>
      <c r="C200" s="96"/>
    </row>
    <row r="201" spans="1:3" s="92" customFormat="1" ht="10.199999999999999" x14ac:dyDescent="0.2">
      <c r="A201" s="97"/>
      <c r="C201" s="96"/>
    </row>
    <row r="202" spans="1:3" s="92" customFormat="1" ht="10.199999999999999" x14ac:dyDescent="0.2">
      <c r="A202" s="97"/>
      <c r="C202" s="96"/>
    </row>
    <row r="203" spans="1:3" s="92" customFormat="1" ht="10.199999999999999" x14ac:dyDescent="0.2">
      <c r="A203" s="97"/>
      <c r="C203" s="96"/>
    </row>
    <row r="204" spans="1:3" s="92" customFormat="1" ht="10.199999999999999" x14ac:dyDescent="0.2">
      <c r="A204" s="97"/>
      <c r="C204" s="96"/>
    </row>
    <row r="205" spans="1:3" s="92" customFormat="1" ht="10.199999999999999" x14ac:dyDescent="0.2">
      <c r="A205" s="97"/>
      <c r="C205" s="96"/>
    </row>
    <row r="206" spans="1:3" s="92" customFormat="1" ht="10.199999999999999" x14ac:dyDescent="0.2">
      <c r="A206" s="97"/>
      <c r="C206" s="96"/>
    </row>
    <row r="207" spans="1:3" s="92" customFormat="1" ht="10.199999999999999" x14ac:dyDescent="0.2">
      <c r="A207" s="97"/>
      <c r="C207" s="96"/>
    </row>
    <row r="208" spans="1:3" s="92" customFormat="1" ht="10.199999999999999" x14ac:dyDescent="0.2">
      <c r="A208" s="97"/>
      <c r="C208" s="96"/>
    </row>
    <row r="209" spans="1:22" s="92" customFormat="1" ht="10.199999999999999" x14ac:dyDescent="0.2">
      <c r="A209" s="97"/>
      <c r="C209" s="96"/>
    </row>
    <row r="210" spans="1:22" s="92" customFormat="1" ht="10.199999999999999" x14ac:dyDescent="0.2">
      <c r="A210" s="97"/>
      <c r="C210" s="96"/>
    </row>
    <row r="211" spans="1:22" s="92" customFormat="1" ht="10.199999999999999" x14ac:dyDescent="0.2">
      <c r="A211" s="97"/>
      <c r="C211" s="96"/>
    </row>
    <row r="212" spans="1:22" s="92" customFormat="1" ht="10.199999999999999" x14ac:dyDescent="0.2">
      <c r="A212" s="97"/>
      <c r="C212" s="96"/>
    </row>
    <row r="213" spans="1:22" s="92" customFormat="1" ht="10.199999999999999" x14ac:dyDescent="0.2">
      <c r="A213" s="97"/>
      <c r="C213" s="96"/>
    </row>
    <row r="214" spans="1:22" s="92" customFormat="1" ht="10.199999999999999" x14ac:dyDescent="0.2">
      <c r="A214" s="97"/>
      <c r="C214" s="96"/>
    </row>
    <row r="215" spans="1:22" s="92" customFormat="1" ht="10.199999999999999" x14ac:dyDescent="0.2">
      <c r="A215" s="89"/>
      <c r="B215" s="94"/>
      <c r="C215" s="93"/>
      <c r="D215" s="94"/>
      <c r="E215" s="94"/>
      <c r="F215" s="94"/>
      <c r="G215" s="94"/>
      <c r="H215" s="94"/>
      <c r="I215" s="94"/>
      <c r="J215" s="94"/>
      <c r="K215" s="94"/>
      <c r="L215" s="94"/>
      <c r="M215" s="94"/>
      <c r="N215" s="94"/>
      <c r="O215" s="94"/>
      <c r="P215" s="94"/>
      <c r="Q215" s="94"/>
      <c r="R215" s="94"/>
      <c r="S215" s="94"/>
      <c r="T215" s="94"/>
      <c r="U215" s="94"/>
      <c r="V215" s="94"/>
    </row>
    <row r="216" spans="1:22" s="92" customFormat="1" ht="10.199999999999999" x14ac:dyDescent="0.2">
      <c r="A216" s="89"/>
      <c r="B216" s="94"/>
      <c r="C216" s="93"/>
      <c r="D216" s="94"/>
      <c r="E216" s="94"/>
      <c r="F216" s="94"/>
      <c r="G216" s="94"/>
      <c r="H216" s="94"/>
      <c r="I216" s="94"/>
      <c r="J216" s="94"/>
      <c r="K216" s="94"/>
      <c r="L216" s="94"/>
      <c r="M216" s="94"/>
      <c r="N216" s="94"/>
      <c r="O216" s="94"/>
      <c r="P216" s="94"/>
      <c r="Q216" s="94"/>
      <c r="R216" s="94"/>
      <c r="S216" s="94"/>
      <c r="T216" s="94"/>
      <c r="U216" s="94"/>
      <c r="V216" s="94"/>
    </row>
    <row r="217" spans="1:22" s="92" customFormat="1" ht="10.199999999999999" x14ac:dyDescent="0.2">
      <c r="A217" s="89"/>
      <c r="B217" s="94"/>
      <c r="C217" s="93"/>
      <c r="D217" s="94"/>
      <c r="E217" s="94"/>
      <c r="F217" s="94"/>
      <c r="G217" s="94"/>
      <c r="H217" s="94"/>
      <c r="I217" s="94"/>
      <c r="J217" s="94"/>
      <c r="K217" s="94"/>
      <c r="L217" s="94"/>
      <c r="M217" s="94"/>
      <c r="N217" s="94"/>
      <c r="O217" s="94"/>
      <c r="P217" s="94"/>
      <c r="Q217" s="94"/>
      <c r="R217" s="94"/>
      <c r="S217" s="94"/>
      <c r="T217" s="94"/>
      <c r="U217" s="94"/>
      <c r="V217" s="94"/>
    </row>
    <row r="218" spans="1:22" s="92" customFormat="1" ht="10.199999999999999" x14ac:dyDescent="0.2">
      <c r="A218" s="89"/>
      <c r="B218" s="94"/>
      <c r="C218" s="93"/>
      <c r="D218" s="94"/>
      <c r="E218" s="94"/>
      <c r="F218" s="94"/>
      <c r="G218" s="94"/>
      <c r="H218" s="94"/>
      <c r="I218" s="94"/>
      <c r="J218" s="94"/>
      <c r="K218" s="94"/>
      <c r="L218" s="94"/>
      <c r="M218" s="94"/>
      <c r="N218" s="94"/>
      <c r="O218" s="94"/>
      <c r="P218" s="94"/>
      <c r="Q218" s="94"/>
      <c r="R218" s="94"/>
      <c r="S218" s="94"/>
      <c r="T218" s="94"/>
      <c r="U218" s="94"/>
      <c r="V218" s="94"/>
    </row>
    <row r="219" spans="1:22" s="92" customFormat="1" ht="10.199999999999999" x14ac:dyDescent="0.2">
      <c r="A219" s="89"/>
      <c r="B219" s="94"/>
      <c r="C219" s="93"/>
      <c r="D219" s="94"/>
      <c r="E219" s="94"/>
      <c r="F219" s="94"/>
      <c r="G219" s="94"/>
      <c r="H219" s="94"/>
      <c r="I219" s="94"/>
      <c r="J219" s="94"/>
      <c r="K219" s="94"/>
      <c r="L219" s="94"/>
      <c r="M219" s="94"/>
      <c r="N219" s="94"/>
      <c r="O219" s="94"/>
      <c r="P219" s="94"/>
      <c r="Q219" s="94"/>
      <c r="R219" s="94"/>
      <c r="S219" s="94"/>
      <c r="T219" s="94"/>
      <c r="U219" s="94"/>
      <c r="V219" s="94"/>
    </row>
    <row r="220" spans="1:22" s="92" customFormat="1" ht="10.199999999999999" x14ac:dyDescent="0.2">
      <c r="A220" s="89"/>
      <c r="B220" s="94"/>
      <c r="C220" s="93"/>
      <c r="D220" s="94"/>
      <c r="E220" s="94"/>
      <c r="F220" s="94"/>
      <c r="G220" s="94"/>
      <c r="H220" s="94"/>
      <c r="I220" s="94"/>
      <c r="J220" s="94"/>
      <c r="K220" s="94"/>
      <c r="L220" s="94"/>
      <c r="M220" s="94"/>
      <c r="N220" s="94"/>
      <c r="O220" s="94"/>
      <c r="P220" s="94"/>
      <c r="Q220" s="94"/>
      <c r="R220" s="94"/>
      <c r="S220" s="94"/>
      <c r="T220" s="94"/>
      <c r="U220" s="94"/>
      <c r="V220" s="94"/>
    </row>
    <row r="221" spans="1:22" s="92" customFormat="1" ht="10.199999999999999" x14ac:dyDescent="0.2">
      <c r="A221" s="89"/>
      <c r="B221" s="94"/>
      <c r="C221" s="93"/>
      <c r="D221" s="94"/>
      <c r="E221" s="94"/>
      <c r="F221" s="94"/>
      <c r="G221" s="94"/>
      <c r="H221" s="94"/>
      <c r="I221" s="94"/>
      <c r="J221" s="94"/>
      <c r="K221" s="94"/>
      <c r="L221" s="94"/>
      <c r="M221" s="94"/>
      <c r="N221" s="94"/>
      <c r="O221" s="94"/>
      <c r="P221" s="94"/>
      <c r="Q221" s="94"/>
      <c r="R221" s="94"/>
      <c r="S221" s="94"/>
      <c r="T221" s="94"/>
      <c r="U221" s="94"/>
      <c r="V221" s="94"/>
    </row>
    <row r="222" spans="1:22" s="92" customFormat="1" ht="10.199999999999999" x14ac:dyDescent="0.2">
      <c r="A222" s="89"/>
      <c r="B222" s="94"/>
      <c r="C222" s="93"/>
      <c r="D222" s="94"/>
      <c r="E222" s="94"/>
      <c r="F222" s="94"/>
      <c r="G222" s="94"/>
      <c r="H222" s="94"/>
      <c r="I222" s="94"/>
      <c r="J222" s="94"/>
      <c r="K222" s="94"/>
      <c r="L222" s="94"/>
      <c r="M222" s="94"/>
      <c r="N222" s="94"/>
      <c r="O222" s="94"/>
      <c r="P222" s="94"/>
      <c r="Q222" s="94"/>
      <c r="R222" s="94"/>
      <c r="S222" s="94"/>
      <c r="T222" s="94"/>
      <c r="U222" s="94"/>
      <c r="V222" s="94"/>
    </row>
    <row r="223" spans="1:22" s="92" customFormat="1" ht="10.199999999999999" x14ac:dyDescent="0.2">
      <c r="A223" s="89"/>
      <c r="B223" s="94"/>
      <c r="C223" s="93"/>
      <c r="D223" s="94"/>
      <c r="E223" s="94"/>
      <c r="F223" s="94"/>
      <c r="G223" s="94"/>
      <c r="H223" s="94"/>
      <c r="I223" s="94"/>
      <c r="J223" s="94"/>
      <c r="K223" s="94"/>
      <c r="L223" s="94"/>
      <c r="M223" s="94"/>
      <c r="N223" s="94"/>
      <c r="O223" s="94"/>
      <c r="P223" s="94"/>
      <c r="Q223" s="94"/>
      <c r="R223" s="94"/>
      <c r="S223" s="94"/>
      <c r="T223" s="94"/>
      <c r="U223" s="94"/>
      <c r="V223" s="94"/>
    </row>
    <row r="224" spans="1:22" s="92" customFormat="1" ht="10.199999999999999" x14ac:dyDescent="0.2">
      <c r="A224" s="89"/>
      <c r="B224" s="94"/>
      <c r="C224" s="93"/>
      <c r="D224" s="94"/>
      <c r="E224" s="94"/>
      <c r="F224" s="94"/>
      <c r="G224" s="94"/>
      <c r="H224" s="94"/>
      <c r="I224" s="94"/>
      <c r="J224" s="94"/>
      <c r="K224" s="94"/>
      <c r="L224" s="94"/>
      <c r="M224" s="94"/>
      <c r="N224" s="94"/>
      <c r="O224" s="94"/>
      <c r="P224" s="94"/>
      <c r="Q224" s="94"/>
      <c r="R224" s="94"/>
      <c r="S224" s="94"/>
      <c r="T224" s="94"/>
      <c r="U224" s="94"/>
      <c r="V224" s="94"/>
    </row>
    <row r="225" spans="1:22" s="92" customFormat="1" ht="10.199999999999999" x14ac:dyDescent="0.2">
      <c r="A225" s="89"/>
      <c r="B225" s="94"/>
      <c r="C225" s="93"/>
      <c r="D225" s="94"/>
      <c r="E225" s="94"/>
      <c r="F225" s="94"/>
      <c r="G225" s="94"/>
      <c r="H225" s="94"/>
      <c r="I225" s="94"/>
      <c r="J225" s="94"/>
      <c r="K225" s="94"/>
      <c r="L225" s="94"/>
      <c r="M225" s="94"/>
      <c r="N225" s="94"/>
      <c r="O225" s="94"/>
      <c r="P225" s="94"/>
      <c r="Q225" s="94"/>
      <c r="R225" s="94"/>
      <c r="S225" s="94"/>
      <c r="T225" s="94"/>
      <c r="U225" s="94"/>
      <c r="V225" s="94"/>
    </row>
    <row r="226" spans="1:22" s="92" customFormat="1" ht="10.199999999999999" x14ac:dyDescent="0.2">
      <c r="A226" s="89"/>
      <c r="B226" s="94"/>
      <c r="C226" s="93"/>
      <c r="D226" s="94"/>
      <c r="E226" s="94"/>
      <c r="F226" s="94"/>
      <c r="G226" s="94"/>
      <c r="H226" s="94"/>
      <c r="I226" s="94"/>
      <c r="J226" s="94"/>
      <c r="K226" s="94"/>
      <c r="L226" s="94"/>
      <c r="M226" s="94"/>
      <c r="N226" s="94"/>
      <c r="O226" s="94"/>
      <c r="P226" s="94"/>
      <c r="Q226" s="94"/>
      <c r="R226" s="94"/>
      <c r="S226" s="94"/>
      <c r="T226" s="94"/>
      <c r="U226" s="94"/>
      <c r="V226" s="94"/>
    </row>
    <row r="227" spans="1:22" s="92" customFormat="1" ht="10.199999999999999" x14ac:dyDescent="0.2">
      <c r="A227" s="89"/>
      <c r="B227" s="94"/>
      <c r="C227" s="93"/>
      <c r="D227" s="94"/>
      <c r="E227" s="94"/>
      <c r="F227" s="94"/>
      <c r="G227" s="94"/>
      <c r="H227" s="94"/>
      <c r="I227" s="94"/>
      <c r="J227" s="94"/>
      <c r="K227" s="94"/>
      <c r="L227" s="94"/>
      <c r="M227" s="94"/>
      <c r="N227" s="94"/>
      <c r="O227" s="94"/>
      <c r="P227" s="94"/>
      <c r="Q227" s="94"/>
      <c r="R227" s="94"/>
      <c r="S227" s="94"/>
      <c r="T227" s="94"/>
      <c r="U227" s="94"/>
      <c r="V227" s="94"/>
    </row>
    <row r="228" spans="1:22" s="92" customFormat="1" ht="10.199999999999999" x14ac:dyDescent="0.2">
      <c r="A228" s="89"/>
      <c r="B228" s="94"/>
      <c r="C228" s="93"/>
      <c r="D228" s="94"/>
      <c r="E228" s="94"/>
      <c r="F228" s="94"/>
      <c r="G228" s="94"/>
      <c r="H228" s="94"/>
      <c r="I228" s="94"/>
      <c r="J228" s="94"/>
      <c r="K228" s="94"/>
      <c r="L228" s="94"/>
      <c r="M228" s="94"/>
      <c r="N228" s="94"/>
      <c r="O228" s="94"/>
      <c r="P228" s="94"/>
      <c r="Q228" s="94"/>
      <c r="R228" s="94"/>
      <c r="S228" s="94"/>
      <c r="T228" s="94"/>
      <c r="U228" s="94"/>
      <c r="V228" s="94"/>
    </row>
    <row r="229" spans="1:22" s="92" customFormat="1" ht="10.199999999999999" x14ac:dyDescent="0.2">
      <c r="A229" s="89"/>
      <c r="B229" s="94"/>
      <c r="C229" s="93"/>
      <c r="D229" s="94"/>
      <c r="E229" s="94"/>
      <c r="F229" s="94"/>
      <c r="G229" s="94"/>
      <c r="H229" s="94"/>
      <c r="I229" s="94"/>
      <c r="J229" s="94"/>
      <c r="K229" s="94"/>
      <c r="L229" s="94"/>
      <c r="M229" s="94"/>
      <c r="N229" s="94"/>
      <c r="O229" s="94"/>
      <c r="P229" s="94"/>
      <c r="Q229" s="94"/>
      <c r="R229" s="94"/>
      <c r="S229" s="94"/>
      <c r="T229" s="94"/>
      <c r="U229" s="94"/>
      <c r="V229" s="94"/>
    </row>
    <row r="230" spans="1:22" s="92" customFormat="1" ht="10.199999999999999" x14ac:dyDescent="0.2">
      <c r="A230" s="89"/>
      <c r="B230" s="94"/>
      <c r="C230" s="93"/>
      <c r="D230" s="94"/>
      <c r="E230" s="94"/>
      <c r="F230" s="94"/>
      <c r="G230" s="94"/>
      <c r="H230" s="94"/>
      <c r="I230" s="94"/>
      <c r="J230" s="94"/>
      <c r="K230" s="94"/>
      <c r="L230" s="94"/>
      <c r="M230" s="94"/>
      <c r="N230" s="94"/>
      <c r="O230" s="94"/>
      <c r="P230" s="94"/>
      <c r="Q230" s="94"/>
      <c r="R230" s="94"/>
      <c r="S230" s="94"/>
      <c r="T230" s="94"/>
      <c r="U230" s="94"/>
      <c r="V230" s="94"/>
    </row>
    <row r="231" spans="1:22" s="92" customFormat="1" ht="10.199999999999999" x14ac:dyDescent="0.2">
      <c r="A231" s="89"/>
      <c r="B231" s="94"/>
      <c r="C231" s="93"/>
      <c r="D231" s="94"/>
      <c r="E231" s="94"/>
      <c r="F231" s="94"/>
      <c r="G231" s="94"/>
      <c r="H231" s="94"/>
      <c r="I231" s="94"/>
      <c r="J231" s="94"/>
      <c r="K231" s="94"/>
      <c r="L231" s="94"/>
      <c r="M231" s="94"/>
      <c r="N231" s="94"/>
      <c r="O231" s="94"/>
      <c r="P231" s="94"/>
      <c r="Q231" s="94"/>
      <c r="R231" s="94"/>
      <c r="S231" s="94"/>
      <c r="T231" s="94"/>
      <c r="U231" s="94"/>
      <c r="V231" s="94"/>
    </row>
    <row r="232" spans="1:22" s="92" customFormat="1" ht="10.199999999999999" x14ac:dyDescent="0.2">
      <c r="A232" s="89"/>
      <c r="B232" s="94"/>
      <c r="C232" s="93"/>
      <c r="D232" s="94"/>
      <c r="E232" s="94"/>
      <c r="F232" s="94"/>
      <c r="G232" s="94"/>
      <c r="H232" s="94"/>
      <c r="I232" s="94"/>
      <c r="J232" s="94"/>
      <c r="K232" s="94"/>
      <c r="L232" s="94"/>
      <c r="M232" s="94"/>
      <c r="N232" s="94"/>
      <c r="O232" s="94"/>
      <c r="P232" s="94"/>
      <c r="Q232" s="94"/>
      <c r="R232" s="94"/>
      <c r="S232" s="94"/>
      <c r="T232" s="94"/>
      <c r="U232" s="94"/>
      <c r="V232" s="94"/>
    </row>
    <row r="233" spans="1:22" s="92" customFormat="1" ht="10.199999999999999" x14ac:dyDescent="0.2">
      <c r="A233" s="89"/>
      <c r="B233" s="94"/>
      <c r="C233" s="93"/>
      <c r="D233" s="94"/>
      <c r="E233" s="94"/>
      <c r="F233" s="94"/>
      <c r="G233" s="94"/>
      <c r="H233" s="94"/>
      <c r="I233" s="94"/>
      <c r="J233" s="94"/>
      <c r="K233" s="94"/>
      <c r="L233" s="94"/>
      <c r="M233" s="94"/>
      <c r="N233" s="94"/>
      <c r="O233" s="94"/>
      <c r="P233" s="94"/>
      <c r="Q233" s="94"/>
      <c r="R233" s="94"/>
      <c r="S233" s="94"/>
      <c r="T233" s="94"/>
      <c r="U233" s="94"/>
      <c r="V233" s="94"/>
    </row>
    <row r="234" spans="1:22" s="92" customFormat="1" ht="10.199999999999999" x14ac:dyDescent="0.2">
      <c r="A234" s="89"/>
      <c r="B234" s="94"/>
      <c r="C234" s="93"/>
      <c r="D234" s="94"/>
      <c r="E234" s="94"/>
      <c r="F234" s="94"/>
      <c r="G234" s="94"/>
      <c r="H234" s="94"/>
      <c r="I234" s="94"/>
      <c r="J234" s="94"/>
      <c r="K234" s="94"/>
      <c r="L234" s="94"/>
      <c r="M234" s="94"/>
      <c r="N234" s="94"/>
      <c r="O234" s="94"/>
      <c r="P234" s="94"/>
      <c r="Q234" s="94"/>
      <c r="R234" s="94"/>
      <c r="S234" s="94"/>
      <c r="T234" s="94"/>
      <c r="U234" s="94"/>
      <c r="V234" s="94"/>
    </row>
    <row r="235" spans="1:22" s="92" customFormat="1" ht="10.199999999999999" x14ac:dyDescent="0.2">
      <c r="A235" s="89"/>
      <c r="B235" s="94"/>
      <c r="C235" s="93"/>
      <c r="D235" s="94"/>
      <c r="E235" s="94"/>
      <c r="F235" s="94"/>
      <c r="G235" s="94"/>
      <c r="H235" s="94"/>
      <c r="I235" s="94"/>
      <c r="J235" s="94"/>
      <c r="K235" s="94"/>
      <c r="L235" s="94"/>
      <c r="M235" s="94"/>
      <c r="N235" s="94"/>
      <c r="O235" s="94"/>
      <c r="P235" s="94"/>
      <c r="Q235" s="94"/>
      <c r="R235" s="94"/>
      <c r="S235" s="94"/>
      <c r="T235" s="94"/>
      <c r="U235" s="94"/>
      <c r="V235" s="94"/>
    </row>
    <row r="236" spans="1:22" s="92" customFormat="1" ht="10.199999999999999" x14ac:dyDescent="0.2">
      <c r="A236" s="89"/>
      <c r="B236" s="94"/>
      <c r="C236" s="93"/>
      <c r="D236" s="94"/>
      <c r="E236" s="94"/>
      <c r="F236" s="94"/>
      <c r="G236" s="94"/>
      <c r="H236" s="94"/>
      <c r="I236" s="94"/>
      <c r="J236" s="94"/>
      <c r="K236" s="94"/>
      <c r="L236" s="94"/>
      <c r="M236" s="94"/>
      <c r="N236" s="94"/>
      <c r="O236" s="94"/>
      <c r="P236" s="94"/>
      <c r="Q236" s="94"/>
      <c r="R236" s="94"/>
      <c r="S236" s="94"/>
      <c r="T236" s="94"/>
      <c r="U236" s="94"/>
      <c r="V236" s="94"/>
    </row>
    <row r="237" spans="1:22" s="92" customFormat="1" ht="10.199999999999999" x14ac:dyDescent="0.2">
      <c r="A237" s="89"/>
      <c r="B237" s="94"/>
      <c r="C237" s="93"/>
      <c r="D237" s="94"/>
      <c r="E237" s="94"/>
      <c r="F237" s="94"/>
      <c r="G237" s="94"/>
      <c r="H237" s="94"/>
      <c r="I237" s="94"/>
      <c r="J237" s="94"/>
      <c r="K237" s="94"/>
      <c r="L237" s="94"/>
      <c r="M237" s="94"/>
      <c r="N237" s="94"/>
      <c r="O237" s="94"/>
      <c r="P237" s="94"/>
      <c r="Q237" s="94"/>
      <c r="R237" s="94"/>
      <c r="S237" s="94"/>
      <c r="T237" s="94"/>
      <c r="U237" s="94"/>
      <c r="V237" s="94"/>
    </row>
    <row r="238" spans="1:22" s="92" customFormat="1" ht="10.199999999999999" x14ac:dyDescent="0.2">
      <c r="A238" s="89"/>
      <c r="B238" s="94"/>
      <c r="C238" s="93"/>
      <c r="D238" s="94"/>
      <c r="E238" s="94"/>
      <c r="F238" s="94"/>
      <c r="G238" s="94"/>
      <c r="H238" s="94"/>
      <c r="I238" s="94"/>
      <c r="J238" s="94"/>
      <c r="K238" s="94"/>
      <c r="L238" s="94"/>
      <c r="M238" s="94"/>
      <c r="N238" s="94"/>
      <c r="O238" s="94"/>
      <c r="P238" s="94"/>
      <c r="Q238" s="94"/>
      <c r="R238" s="94"/>
      <c r="S238" s="94"/>
      <c r="T238" s="94"/>
      <c r="U238" s="94"/>
      <c r="V238" s="94"/>
    </row>
    <row r="239" spans="1:22" s="92" customFormat="1" x14ac:dyDescent="0.25">
      <c r="A239" s="1"/>
      <c r="B239" s="88"/>
      <c r="C239" s="88"/>
      <c r="D239" s="88"/>
      <c r="E239" s="88"/>
      <c r="F239" s="88"/>
      <c r="G239" s="88"/>
      <c r="H239" s="88"/>
      <c r="I239" s="88"/>
      <c r="J239" s="88"/>
      <c r="K239" s="88"/>
      <c r="L239" s="88"/>
      <c r="M239" s="88"/>
      <c r="N239" s="88"/>
      <c r="O239" s="88"/>
      <c r="P239" s="88"/>
      <c r="Q239" s="88"/>
      <c r="R239" s="88"/>
      <c r="S239" s="88"/>
      <c r="T239" s="88"/>
      <c r="U239" s="88"/>
      <c r="V239" s="88"/>
    </row>
    <row r="240" spans="1:22" s="92" customFormat="1" x14ac:dyDescent="0.25">
      <c r="A240" s="1"/>
      <c r="B240" s="88"/>
      <c r="C240" s="88"/>
      <c r="D240" s="88"/>
      <c r="E240" s="88"/>
      <c r="F240" s="88"/>
      <c r="G240" s="88"/>
      <c r="H240" s="88"/>
      <c r="I240" s="88"/>
      <c r="J240" s="88"/>
      <c r="K240" s="88"/>
      <c r="L240" s="88"/>
      <c r="M240" s="88"/>
      <c r="N240" s="88"/>
      <c r="O240" s="88"/>
      <c r="P240" s="88"/>
      <c r="Q240" s="88"/>
      <c r="R240" s="88"/>
      <c r="S240" s="88"/>
      <c r="T240" s="88"/>
      <c r="U240" s="88"/>
      <c r="V240" s="88"/>
    </row>
    <row r="241" spans="1:22" s="92" customFormat="1" x14ac:dyDescent="0.25">
      <c r="A241" s="1"/>
      <c r="B241" s="88"/>
      <c r="C241" s="88"/>
      <c r="D241" s="88"/>
      <c r="E241" s="88"/>
      <c r="F241" s="88"/>
      <c r="G241" s="88"/>
      <c r="H241" s="88"/>
      <c r="I241" s="88"/>
      <c r="J241" s="88"/>
      <c r="K241" s="88"/>
      <c r="L241" s="88"/>
      <c r="M241" s="88"/>
      <c r="N241" s="88"/>
      <c r="O241" s="88"/>
      <c r="P241" s="88"/>
      <c r="Q241" s="88"/>
      <c r="R241" s="88"/>
      <c r="S241" s="88"/>
      <c r="T241" s="88"/>
      <c r="U241" s="88"/>
      <c r="V241" s="88"/>
    </row>
    <row r="242" spans="1:22" s="92" customFormat="1" x14ac:dyDescent="0.25">
      <c r="A242" s="1"/>
      <c r="B242" s="88"/>
      <c r="C242" s="88"/>
      <c r="D242" s="88"/>
      <c r="E242" s="88"/>
      <c r="F242" s="88"/>
      <c r="G242" s="88"/>
      <c r="H242" s="88"/>
      <c r="I242" s="88"/>
      <c r="J242" s="88"/>
      <c r="K242" s="88"/>
      <c r="L242" s="88"/>
      <c r="M242" s="88"/>
      <c r="N242" s="88"/>
      <c r="O242" s="88"/>
      <c r="P242" s="88"/>
      <c r="Q242" s="88"/>
      <c r="R242" s="88"/>
      <c r="S242" s="88"/>
      <c r="T242" s="88"/>
      <c r="U242" s="88"/>
      <c r="V242" s="88"/>
    </row>
    <row r="243" spans="1:22" s="92" customFormat="1" x14ac:dyDescent="0.25">
      <c r="A243" s="1"/>
      <c r="B243" s="88"/>
      <c r="C243" s="88"/>
      <c r="D243" s="88"/>
      <c r="E243" s="88"/>
      <c r="F243" s="88"/>
      <c r="G243" s="88"/>
      <c r="H243" s="88"/>
      <c r="I243" s="88"/>
      <c r="J243" s="88"/>
      <c r="K243" s="88"/>
      <c r="L243" s="88"/>
      <c r="M243" s="88"/>
      <c r="N243" s="88"/>
      <c r="O243" s="88"/>
      <c r="P243" s="88"/>
      <c r="Q243" s="88"/>
      <c r="R243" s="88"/>
      <c r="S243" s="88"/>
      <c r="T243" s="88"/>
      <c r="U243" s="88"/>
      <c r="V243" s="88"/>
    </row>
    <row r="244" spans="1:22" s="92" customFormat="1" x14ac:dyDescent="0.25">
      <c r="A244" s="1"/>
      <c r="B244" s="88"/>
      <c r="C244" s="88"/>
      <c r="D244" s="88"/>
      <c r="E244" s="88"/>
      <c r="F244" s="88"/>
      <c r="G244" s="88"/>
      <c r="H244" s="88"/>
      <c r="I244" s="88"/>
      <c r="J244" s="88"/>
      <c r="K244" s="88"/>
      <c r="L244" s="88"/>
      <c r="M244" s="88"/>
      <c r="N244" s="88"/>
      <c r="O244" s="88"/>
      <c r="P244" s="88"/>
      <c r="Q244" s="88"/>
      <c r="R244" s="88"/>
      <c r="S244" s="88"/>
      <c r="T244" s="88"/>
      <c r="U244" s="88"/>
      <c r="V244" s="88"/>
    </row>
    <row r="245" spans="1:22" s="92" customFormat="1" x14ac:dyDescent="0.25">
      <c r="A245" s="1"/>
      <c r="B245" s="88"/>
      <c r="C245" s="88"/>
      <c r="D245" s="88"/>
      <c r="E245" s="88"/>
      <c r="F245" s="88"/>
      <c r="G245" s="88"/>
      <c r="H245" s="88"/>
      <c r="I245" s="88"/>
      <c r="J245" s="88"/>
      <c r="K245" s="88"/>
      <c r="L245" s="88"/>
      <c r="M245" s="88"/>
      <c r="N245" s="88"/>
      <c r="O245" s="88"/>
      <c r="P245" s="88"/>
      <c r="Q245" s="88"/>
      <c r="R245" s="88"/>
      <c r="S245" s="88"/>
      <c r="T245" s="88"/>
      <c r="U245" s="88"/>
      <c r="V245" s="88"/>
    </row>
    <row r="246" spans="1:22" s="92" customFormat="1" x14ac:dyDescent="0.25">
      <c r="A246" s="1"/>
      <c r="B246" s="88"/>
      <c r="C246" s="88"/>
      <c r="D246" s="88"/>
      <c r="E246" s="88"/>
      <c r="F246" s="88"/>
      <c r="G246" s="88"/>
      <c r="H246" s="88"/>
      <c r="I246" s="88"/>
      <c r="J246" s="88"/>
      <c r="K246" s="88"/>
      <c r="L246" s="88"/>
      <c r="M246" s="88"/>
      <c r="N246" s="88"/>
      <c r="O246" s="88"/>
      <c r="P246" s="88"/>
      <c r="Q246" s="88"/>
      <c r="R246" s="88"/>
      <c r="S246" s="88"/>
      <c r="T246" s="88"/>
      <c r="U246" s="88"/>
      <c r="V246" s="88"/>
    </row>
    <row r="247" spans="1:22" s="92" customFormat="1" x14ac:dyDescent="0.25">
      <c r="A247" s="1"/>
      <c r="B247" s="88"/>
      <c r="C247" s="88"/>
      <c r="D247" s="88"/>
      <c r="E247" s="88"/>
      <c r="F247" s="88"/>
      <c r="G247" s="88"/>
      <c r="H247" s="88"/>
      <c r="I247" s="88"/>
      <c r="J247" s="88"/>
      <c r="K247" s="88"/>
      <c r="L247" s="88"/>
      <c r="M247" s="88"/>
      <c r="N247" s="88"/>
      <c r="O247" s="88"/>
      <c r="P247" s="88"/>
      <c r="Q247" s="88"/>
      <c r="R247" s="88"/>
      <c r="S247" s="88"/>
      <c r="T247" s="88"/>
      <c r="U247" s="88"/>
      <c r="V247" s="88"/>
    </row>
    <row r="248" spans="1:22" s="92" customFormat="1" x14ac:dyDescent="0.25">
      <c r="A248" s="1"/>
      <c r="B248" s="88"/>
      <c r="C248" s="88"/>
      <c r="D248" s="88"/>
      <c r="E248" s="88"/>
      <c r="F248" s="88"/>
      <c r="G248" s="88"/>
      <c r="H248" s="88"/>
      <c r="I248" s="88"/>
      <c r="J248" s="88"/>
      <c r="K248" s="88"/>
      <c r="L248" s="88"/>
      <c r="M248" s="88"/>
      <c r="N248" s="88"/>
      <c r="O248" s="88"/>
      <c r="P248" s="88"/>
      <c r="Q248" s="88"/>
      <c r="R248" s="88"/>
      <c r="S248" s="88"/>
      <c r="T248" s="88"/>
      <c r="U248" s="88"/>
      <c r="V248" s="88"/>
    </row>
    <row r="249" spans="1:22" s="92" customFormat="1" x14ac:dyDescent="0.25">
      <c r="A249" s="1"/>
      <c r="B249" s="88"/>
      <c r="C249" s="88"/>
      <c r="D249" s="88"/>
      <c r="E249" s="88"/>
      <c r="F249" s="88"/>
      <c r="G249" s="88"/>
      <c r="H249" s="88"/>
      <c r="I249" s="88"/>
      <c r="J249" s="88"/>
      <c r="K249" s="88"/>
      <c r="L249" s="88"/>
      <c r="M249" s="88"/>
      <c r="N249" s="88"/>
      <c r="O249" s="88"/>
      <c r="P249" s="88"/>
      <c r="Q249" s="88"/>
      <c r="R249" s="88"/>
      <c r="S249" s="88"/>
      <c r="T249" s="88"/>
      <c r="U249" s="88"/>
      <c r="V249" s="88"/>
    </row>
    <row r="250" spans="1:22" s="92" customFormat="1" x14ac:dyDescent="0.25">
      <c r="A250" s="1"/>
      <c r="B250" s="88"/>
      <c r="C250" s="88"/>
      <c r="D250" s="88"/>
      <c r="E250" s="88"/>
      <c r="F250" s="88"/>
      <c r="G250" s="88"/>
      <c r="H250" s="88"/>
      <c r="I250" s="88"/>
      <c r="J250" s="88"/>
      <c r="K250" s="88"/>
      <c r="L250" s="88"/>
      <c r="M250" s="88"/>
      <c r="N250" s="88"/>
      <c r="O250" s="88"/>
      <c r="P250" s="88"/>
      <c r="Q250" s="88"/>
      <c r="R250" s="88"/>
      <c r="S250" s="88"/>
      <c r="T250" s="88"/>
      <c r="U250" s="88"/>
      <c r="V250" s="88"/>
    </row>
    <row r="251" spans="1:22" s="92" customFormat="1" x14ac:dyDescent="0.25">
      <c r="A251" s="1"/>
      <c r="B251" s="88"/>
      <c r="C251" s="88"/>
      <c r="D251" s="88"/>
      <c r="E251" s="88"/>
      <c r="F251" s="88"/>
      <c r="G251" s="88"/>
      <c r="H251" s="88"/>
      <c r="I251" s="88"/>
      <c r="J251" s="88"/>
      <c r="K251" s="88"/>
      <c r="L251" s="88"/>
      <c r="M251" s="88"/>
      <c r="N251" s="88"/>
      <c r="O251" s="88"/>
      <c r="P251" s="88"/>
      <c r="Q251" s="88"/>
      <c r="R251" s="88"/>
      <c r="S251" s="88"/>
      <c r="T251" s="88"/>
      <c r="U251" s="88"/>
      <c r="V251" s="88"/>
    </row>
    <row r="252" spans="1:22" s="92" customFormat="1" x14ac:dyDescent="0.25">
      <c r="A252" s="1"/>
      <c r="B252" s="88"/>
      <c r="C252" s="88"/>
      <c r="D252" s="88"/>
      <c r="E252" s="88"/>
      <c r="F252" s="88"/>
      <c r="G252" s="88"/>
      <c r="H252" s="88"/>
      <c r="I252" s="88"/>
      <c r="J252" s="88"/>
      <c r="K252" s="88"/>
      <c r="L252" s="88"/>
      <c r="M252" s="88"/>
      <c r="N252" s="88"/>
      <c r="O252" s="88"/>
      <c r="P252" s="88"/>
      <c r="Q252" s="88"/>
      <c r="R252" s="88"/>
      <c r="S252" s="88"/>
      <c r="T252" s="88"/>
      <c r="U252" s="88"/>
      <c r="V252" s="88"/>
    </row>
    <row r="253" spans="1:22" s="92" customFormat="1" x14ac:dyDescent="0.25">
      <c r="A253" s="1"/>
      <c r="B253" s="88"/>
      <c r="C253" s="88"/>
      <c r="D253" s="88"/>
      <c r="E253" s="88"/>
      <c r="F253" s="88"/>
      <c r="G253" s="88"/>
      <c r="H253" s="88"/>
      <c r="I253" s="88"/>
      <c r="J253" s="88"/>
      <c r="K253" s="88"/>
      <c r="L253" s="88"/>
      <c r="M253" s="88"/>
      <c r="N253" s="88"/>
      <c r="O253" s="88"/>
      <c r="P253" s="88"/>
      <c r="Q253" s="88"/>
      <c r="R253" s="88"/>
      <c r="S253" s="88"/>
      <c r="T253" s="88"/>
      <c r="U253" s="88"/>
      <c r="V253" s="88"/>
    </row>
    <row r="254" spans="1:22" s="92" customFormat="1" x14ac:dyDescent="0.25">
      <c r="A254" s="1"/>
      <c r="B254" s="88"/>
      <c r="C254" s="88"/>
      <c r="D254" s="88"/>
      <c r="E254" s="88"/>
      <c r="F254" s="88"/>
      <c r="G254" s="88"/>
      <c r="H254" s="88"/>
      <c r="I254" s="88"/>
      <c r="J254" s="88"/>
      <c r="K254" s="88"/>
      <c r="L254" s="88"/>
      <c r="M254" s="88"/>
      <c r="N254" s="88"/>
      <c r="O254" s="88"/>
      <c r="P254" s="88"/>
      <c r="Q254" s="88"/>
      <c r="R254" s="88"/>
      <c r="S254" s="88"/>
      <c r="T254" s="88"/>
      <c r="U254" s="88"/>
      <c r="V254" s="88"/>
    </row>
    <row r="255" spans="1:22" s="92" customFormat="1" x14ac:dyDescent="0.25">
      <c r="A255" s="1"/>
      <c r="B255" s="88"/>
      <c r="C255" s="88"/>
      <c r="D255" s="88"/>
      <c r="E255" s="88"/>
      <c r="F255" s="88"/>
      <c r="G255" s="88"/>
      <c r="H255" s="88"/>
      <c r="I255" s="88"/>
      <c r="J255" s="88"/>
      <c r="K255" s="88"/>
      <c r="L255" s="88"/>
      <c r="M255" s="88"/>
      <c r="N255" s="88"/>
      <c r="O255" s="88"/>
      <c r="P255" s="88"/>
      <c r="Q255" s="88"/>
      <c r="R255" s="88"/>
      <c r="S255" s="88"/>
      <c r="T255" s="88"/>
      <c r="U255" s="88"/>
      <c r="V255" s="88"/>
    </row>
    <row r="256" spans="1:22" s="92" customFormat="1" x14ac:dyDescent="0.25">
      <c r="A256" s="1"/>
      <c r="B256" s="88"/>
      <c r="C256" s="88"/>
      <c r="D256" s="88"/>
      <c r="E256" s="88"/>
      <c r="F256" s="88"/>
      <c r="G256" s="88"/>
      <c r="H256" s="88"/>
      <c r="I256" s="88"/>
      <c r="J256" s="88"/>
      <c r="K256" s="88"/>
      <c r="L256" s="88"/>
      <c r="M256" s="88"/>
      <c r="N256" s="88"/>
      <c r="O256" s="88"/>
      <c r="P256" s="88"/>
      <c r="Q256" s="88"/>
      <c r="R256" s="88"/>
      <c r="S256" s="88"/>
      <c r="T256" s="88"/>
      <c r="U256" s="88"/>
      <c r="V256" s="88"/>
    </row>
    <row r="257" spans="1:22" s="92" customFormat="1" x14ac:dyDescent="0.25">
      <c r="A257" s="1"/>
      <c r="B257" s="88"/>
      <c r="C257" s="88"/>
      <c r="D257" s="88"/>
      <c r="E257" s="88"/>
      <c r="F257" s="88"/>
      <c r="G257" s="88"/>
      <c r="H257" s="88"/>
      <c r="I257" s="88"/>
      <c r="J257" s="88"/>
      <c r="K257" s="88"/>
      <c r="L257" s="88"/>
      <c r="M257" s="88"/>
      <c r="N257" s="88"/>
      <c r="O257" s="88"/>
      <c r="P257" s="88"/>
      <c r="Q257" s="88"/>
      <c r="R257" s="88"/>
      <c r="S257" s="88"/>
      <c r="T257" s="88"/>
      <c r="U257" s="88"/>
      <c r="V257" s="88"/>
    </row>
    <row r="258" spans="1:22" s="92" customFormat="1" x14ac:dyDescent="0.25">
      <c r="A258" s="1"/>
      <c r="B258" s="88"/>
      <c r="C258" s="88"/>
      <c r="D258" s="88"/>
      <c r="E258" s="88"/>
      <c r="F258" s="88"/>
      <c r="G258" s="88"/>
      <c r="H258" s="88"/>
      <c r="I258" s="88"/>
      <c r="J258" s="88"/>
      <c r="K258" s="88"/>
      <c r="L258" s="88"/>
      <c r="M258" s="88"/>
      <c r="N258" s="88"/>
      <c r="O258" s="88"/>
      <c r="P258" s="88"/>
      <c r="Q258" s="88"/>
      <c r="R258" s="88"/>
      <c r="S258" s="88"/>
      <c r="T258" s="88"/>
      <c r="U258" s="88"/>
      <c r="V258" s="88"/>
    </row>
    <row r="259" spans="1:22" s="92" customFormat="1" x14ac:dyDescent="0.25">
      <c r="A259" s="1"/>
      <c r="B259" s="88"/>
      <c r="C259" s="88"/>
      <c r="D259" s="88"/>
      <c r="E259" s="88"/>
      <c r="F259" s="88"/>
      <c r="G259" s="88"/>
      <c r="H259" s="88"/>
      <c r="I259" s="88"/>
      <c r="J259" s="88"/>
      <c r="K259" s="88"/>
      <c r="L259" s="88"/>
      <c r="M259" s="88"/>
      <c r="N259" s="88"/>
      <c r="O259" s="88"/>
      <c r="P259" s="88"/>
      <c r="Q259" s="88"/>
      <c r="R259" s="88"/>
      <c r="S259" s="88"/>
      <c r="T259" s="88"/>
      <c r="U259" s="88"/>
      <c r="V259" s="88"/>
    </row>
    <row r="260" spans="1:22" s="92" customFormat="1" x14ac:dyDescent="0.25">
      <c r="A260" s="1"/>
      <c r="B260" s="88"/>
      <c r="C260" s="88"/>
      <c r="D260" s="88"/>
      <c r="E260" s="88"/>
      <c r="F260" s="88"/>
      <c r="G260" s="88"/>
      <c r="H260" s="88"/>
      <c r="I260" s="88"/>
      <c r="J260" s="88"/>
      <c r="K260" s="88"/>
      <c r="L260" s="88"/>
      <c r="M260" s="88"/>
      <c r="N260" s="88"/>
      <c r="O260" s="88"/>
      <c r="P260" s="88"/>
      <c r="Q260" s="88"/>
      <c r="R260" s="88"/>
      <c r="S260" s="88"/>
      <c r="T260" s="88"/>
      <c r="U260" s="88"/>
      <c r="V260" s="88"/>
    </row>
    <row r="261" spans="1:22" s="92" customFormat="1" x14ac:dyDescent="0.25">
      <c r="A261" s="1"/>
      <c r="B261" s="88"/>
      <c r="C261" s="88"/>
      <c r="D261" s="88"/>
      <c r="E261" s="88"/>
      <c r="F261" s="88"/>
      <c r="G261" s="88"/>
      <c r="H261" s="88"/>
      <c r="I261" s="88"/>
      <c r="J261" s="88"/>
      <c r="K261" s="88"/>
      <c r="L261" s="88"/>
      <c r="M261" s="88"/>
      <c r="N261" s="88"/>
      <c r="O261" s="88"/>
      <c r="P261" s="88"/>
      <c r="Q261" s="88"/>
      <c r="R261" s="88"/>
      <c r="S261" s="88"/>
      <c r="T261" s="88"/>
      <c r="U261" s="88"/>
      <c r="V261" s="88"/>
    </row>
    <row r="262" spans="1:22" s="92" customFormat="1" x14ac:dyDescent="0.25">
      <c r="A262" s="1"/>
      <c r="B262" s="88"/>
      <c r="C262" s="88"/>
      <c r="D262" s="88"/>
      <c r="E262" s="88"/>
      <c r="F262" s="88"/>
      <c r="G262" s="88"/>
      <c r="H262" s="88"/>
      <c r="I262" s="88"/>
      <c r="J262" s="88"/>
      <c r="K262" s="88"/>
      <c r="L262" s="88"/>
      <c r="M262" s="88"/>
      <c r="N262" s="88"/>
      <c r="O262" s="88"/>
      <c r="P262" s="88"/>
      <c r="Q262" s="88"/>
      <c r="R262" s="88"/>
      <c r="S262" s="88"/>
      <c r="T262" s="88"/>
      <c r="U262" s="88"/>
      <c r="V262" s="88"/>
    </row>
    <row r="263" spans="1:22" s="92" customFormat="1" x14ac:dyDescent="0.25">
      <c r="A263" s="1"/>
      <c r="B263" s="88"/>
      <c r="C263" s="88"/>
      <c r="D263" s="88"/>
      <c r="E263" s="88"/>
      <c r="F263" s="88"/>
      <c r="G263" s="88"/>
      <c r="H263" s="88"/>
      <c r="I263" s="88"/>
      <c r="J263" s="88"/>
      <c r="K263" s="88"/>
      <c r="L263" s="88"/>
      <c r="M263" s="88"/>
      <c r="N263" s="88"/>
      <c r="O263" s="88"/>
      <c r="P263" s="88"/>
      <c r="Q263" s="88"/>
      <c r="R263" s="88"/>
      <c r="S263" s="88"/>
      <c r="T263" s="88"/>
      <c r="U263" s="88"/>
      <c r="V263" s="88"/>
    </row>
    <row r="264" spans="1:22" s="92" customFormat="1" x14ac:dyDescent="0.25">
      <c r="A264" s="1"/>
      <c r="B264" s="88"/>
      <c r="C264" s="88"/>
      <c r="D264" s="88"/>
      <c r="E264" s="88"/>
      <c r="F264" s="88"/>
      <c r="G264" s="88"/>
      <c r="H264" s="88"/>
      <c r="I264" s="88"/>
      <c r="J264" s="88"/>
      <c r="K264" s="88"/>
      <c r="L264" s="88"/>
      <c r="M264" s="88"/>
      <c r="N264" s="88"/>
      <c r="O264" s="88"/>
      <c r="P264" s="88"/>
      <c r="Q264" s="88"/>
      <c r="R264" s="88"/>
      <c r="S264" s="88"/>
      <c r="T264" s="88"/>
      <c r="U264" s="88"/>
      <c r="V264" s="88"/>
    </row>
    <row r="265" spans="1:22" s="92" customFormat="1" x14ac:dyDescent="0.25">
      <c r="A265" s="1"/>
      <c r="B265" s="88"/>
      <c r="C265" s="88"/>
      <c r="D265" s="88"/>
      <c r="E265" s="88"/>
      <c r="F265" s="88"/>
      <c r="G265" s="88"/>
      <c r="H265" s="88"/>
      <c r="I265" s="88"/>
      <c r="J265" s="88"/>
      <c r="K265" s="88"/>
      <c r="L265" s="88"/>
      <c r="M265" s="88"/>
      <c r="N265" s="88"/>
      <c r="O265" s="88"/>
      <c r="P265" s="88"/>
      <c r="Q265" s="88"/>
      <c r="R265" s="88"/>
      <c r="S265" s="88"/>
      <c r="T265" s="88"/>
      <c r="U265" s="88"/>
      <c r="V265" s="88"/>
    </row>
    <row r="266" spans="1:22" s="92" customFormat="1" x14ac:dyDescent="0.25">
      <c r="A266" s="1"/>
      <c r="B266" s="88"/>
      <c r="C266" s="88"/>
      <c r="D266" s="88"/>
      <c r="E266" s="88"/>
      <c r="F266" s="88"/>
      <c r="G266" s="88"/>
      <c r="H266" s="88"/>
      <c r="I266" s="88"/>
      <c r="J266" s="88"/>
      <c r="K266" s="88"/>
      <c r="L266" s="88"/>
      <c r="M266" s="88"/>
      <c r="N266" s="88"/>
      <c r="O266" s="88"/>
      <c r="P266" s="88"/>
      <c r="Q266" s="88"/>
      <c r="R266" s="88"/>
      <c r="S266" s="88"/>
      <c r="T266" s="88"/>
      <c r="U266" s="88"/>
      <c r="V266" s="88"/>
    </row>
    <row r="267" spans="1:22" s="92" customFormat="1" x14ac:dyDescent="0.25">
      <c r="A267" s="1"/>
      <c r="B267" s="88"/>
      <c r="C267" s="88"/>
      <c r="D267" s="88"/>
      <c r="E267" s="88"/>
      <c r="F267" s="88"/>
      <c r="G267" s="88"/>
      <c r="H267" s="88"/>
      <c r="I267" s="88"/>
      <c r="J267" s="88"/>
      <c r="K267" s="88"/>
      <c r="L267" s="88"/>
      <c r="M267" s="88"/>
      <c r="N267" s="88"/>
      <c r="O267" s="88"/>
      <c r="P267" s="88"/>
      <c r="Q267" s="88"/>
      <c r="R267" s="88"/>
      <c r="S267" s="88"/>
      <c r="T267" s="88"/>
      <c r="U267" s="88"/>
      <c r="V267" s="88"/>
    </row>
    <row r="268" spans="1:22" s="92" customFormat="1" x14ac:dyDescent="0.25">
      <c r="A268" s="1"/>
      <c r="B268" s="88"/>
      <c r="C268" s="88"/>
      <c r="D268" s="88"/>
      <c r="E268" s="88"/>
      <c r="F268" s="88"/>
      <c r="G268" s="88"/>
      <c r="H268" s="88"/>
      <c r="I268" s="88"/>
      <c r="J268" s="88"/>
      <c r="K268" s="88"/>
      <c r="L268" s="88"/>
      <c r="M268" s="88"/>
      <c r="N268" s="88"/>
      <c r="O268" s="88"/>
      <c r="P268" s="88"/>
      <c r="Q268" s="88"/>
      <c r="R268" s="88"/>
      <c r="S268" s="88"/>
      <c r="T268" s="88"/>
      <c r="U268" s="88"/>
      <c r="V268" s="88"/>
    </row>
    <row r="269" spans="1:22" s="92" customFormat="1" x14ac:dyDescent="0.25">
      <c r="A269" s="1"/>
      <c r="B269" s="88"/>
      <c r="C269" s="88"/>
      <c r="D269" s="88"/>
      <c r="E269" s="88"/>
      <c r="F269" s="88"/>
      <c r="G269" s="88"/>
      <c r="H269" s="88"/>
      <c r="I269" s="88"/>
      <c r="J269" s="88"/>
      <c r="K269" s="88"/>
      <c r="L269" s="88"/>
      <c r="M269" s="88"/>
      <c r="N269" s="88"/>
      <c r="O269" s="88"/>
      <c r="P269" s="88"/>
      <c r="Q269" s="88"/>
      <c r="R269" s="88"/>
      <c r="S269" s="88"/>
      <c r="T269" s="88"/>
      <c r="U269" s="88"/>
      <c r="V269" s="88"/>
    </row>
    <row r="270" spans="1:22" s="92" customFormat="1" x14ac:dyDescent="0.25">
      <c r="A270" s="1"/>
      <c r="B270" s="88"/>
      <c r="C270" s="88"/>
      <c r="D270" s="88"/>
      <c r="E270" s="88"/>
      <c r="F270" s="88"/>
      <c r="G270" s="88"/>
      <c r="H270" s="88"/>
      <c r="I270" s="88"/>
      <c r="J270" s="88"/>
      <c r="K270" s="88"/>
      <c r="L270" s="88"/>
      <c r="M270" s="88"/>
      <c r="N270" s="88"/>
      <c r="O270" s="88"/>
      <c r="P270" s="88"/>
      <c r="Q270" s="88"/>
      <c r="R270" s="88"/>
      <c r="S270" s="88"/>
      <c r="T270" s="88"/>
      <c r="U270" s="88"/>
      <c r="V270" s="88"/>
    </row>
    <row r="271" spans="1:22" s="92" customFormat="1" x14ac:dyDescent="0.25">
      <c r="A271" s="1"/>
      <c r="B271" s="88"/>
      <c r="C271" s="88"/>
      <c r="D271" s="88"/>
      <c r="E271" s="88"/>
      <c r="F271" s="88"/>
      <c r="G271" s="88"/>
      <c r="H271" s="88"/>
      <c r="I271" s="88"/>
      <c r="J271" s="88"/>
      <c r="K271" s="88"/>
      <c r="L271" s="88"/>
      <c r="M271" s="88"/>
      <c r="N271" s="88"/>
      <c r="O271" s="88"/>
      <c r="P271" s="88"/>
      <c r="Q271" s="88"/>
      <c r="R271" s="88"/>
      <c r="S271" s="88"/>
      <c r="T271" s="88"/>
      <c r="U271" s="88"/>
      <c r="V271" s="88"/>
    </row>
    <row r="272" spans="1:22" s="92" customFormat="1" x14ac:dyDescent="0.25">
      <c r="A272" s="1"/>
      <c r="B272" s="88"/>
      <c r="C272" s="88"/>
      <c r="D272" s="88"/>
      <c r="E272" s="88"/>
      <c r="F272" s="88"/>
      <c r="G272" s="88"/>
      <c r="H272" s="88"/>
      <c r="I272" s="88"/>
      <c r="J272" s="88"/>
      <c r="K272" s="88"/>
      <c r="L272" s="88"/>
      <c r="M272" s="88"/>
      <c r="N272" s="88"/>
      <c r="O272" s="88"/>
      <c r="P272" s="88"/>
      <c r="Q272" s="88"/>
      <c r="R272" s="88"/>
      <c r="S272" s="88"/>
      <c r="T272" s="88"/>
      <c r="U272" s="88"/>
      <c r="V272" s="88"/>
    </row>
    <row r="273" spans="1:22" s="92" customFormat="1" x14ac:dyDescent="0.25">
      <c r="A273" s="1"/>
      <c r="B273" s="88"/>
      <c r="C273" s="88"/>
      <c r="D273" s="88"/>
      <c r="E273" s="88"/>
      <c r="F273" s="88"/>
      <c r="G273" s="88"/>
      <c r="H273" s="88"/>
      <c r="I273" s="88"/>
      <c r="J273" s="88"/>
      <c r="K273" s="88"/>
      <c r="L273" s="88"/>
      <c r="M273" s="88"/>
      <c r="N273" s="88"/>
      <c r="O273" s="88"/>
      <c r="P273" s="88"/>
      <c r="Q273" s="88"/>
      <c r="R273" s="88"/>
      <c r="S273" s="88"/>
      <c r="T273" s="88"/>
      <c r="U273" s="88"/>
      <c r="V273" s="88"/>
    </row>
    <row r="274" spans="1:22" s="92" customFormat="1" x14ac:dyDescent="0.25">
      <c r="A274" s="1"/>
      <c r="B274" s="88"/>
      <c r="C274" s="88"/>
      <c r="D274" s="88"/>
      <c r="E274" s="88"/>
      <c r="F274" s="88"/>
      <c r="G274" s="88"/>
      <c r="H274" s="88"/>
      <c r="I274" s="88"/>
      <c r="J274" s="88"/>
      <c r="K274" s="88"/>
      <c r="L274" s="88"/>
      <c r="M274" s="88"/>
      <c r="N274" s="88"/>
      <c r="O274" s="88"/>
      <c r="P274" s="88"/>
      <c r="Q274" s="88"/>
      <c r="R274" s="88"/>
      <c r="S274" s="88"/>
      <c r="T274" s="88"/>
      <c r="U274" s="88"/>
      <c r="V274" s="88"/>
    </row>
    <row r="275" spans="1:22" s="92" customFormat="1" x14ac:dyDescent="0.25">
      <c r="A275" s="1"/>
      <c r="B275" s="88"/>
      <c r="C275" s="88"/>
      <c r="D275" s="88"/>
      <c r="E275" s="88"/>
      <c r="F275" s="88"/>
      <c r="G275" s="88"/>
      <c r="H275" s="88"/>
      <c r="I275" s="88"/>
      <c r="J275" s="88"/>
      <c r="K275" s="88"/>
      <c r="L275" s="88"/>
      <c r="M275" s="88"/>
      <c r="N275" s="88"/>
      <c r="O275" s="88"/>
      <c r="P275" s="88"/>
      <c r="Q275" s="88"/>
      <c r="R275" s="88"/>
      <c r="S275" s="88"/>
      <c r="T275" s="88"/>
      <c r="U275" s="88"/>
      <c r="V275" s="88"/>
    </row>
    <row r="276" spans="1:22" s="92" customFormat="1" x14ac:dyDescent="0.25">
      <c r="A276" s="1"/>
      <c r="B276" s="88"/>
      <c r="C276" s="88"/>
      <c r="D276" s="88"/>
      <c r="E276" s="88"/>
      <c r="F276" s="88"/>
      <c r="G276" s="88"/>
      <c r="H276" s="88"/>
      <c r="I276" s="88"/>
      <c r="J276" s="88"/>
      <c r="K276" s="88"/>
      <c r="L276" s="88"/>
      <c r="M276" s="88"/>
      <c r="N276" s="88"/>
      <c r="O276" s="88"/>
      <c r="P276" s="88"/>
      <c r="Q276" s="88"/>
      <c r="R276" s="88"/>
      <c r="S276" s="88"/>
      <c r="T276" s="88"/>
      <c r="U276" s="88"/>
      <c r="V276" s="88"/>
    </row>
    <row r="277" spans="1:22" s="92" customFormat="1" x14ac:dyDescent="0.25">
      <c r="A277" s="1"/>
      <c r="B277" s="88"/>
      <c r="C277" s="88"/>
      <c r="D277" s="88"/>
      <c r="E277" s="88"/>
      <c r="F277" s="88"/>
      <c r="G277" s="88"/>
      <c r="H277" s="88"/>
      <c r="I277" s="88"/>
      <c r="J277" s="88"/>
      <c r="K277" s="88"/>
      <c r="L277" s="88"/>
      <c r="M277" s="88"/>
      <c r="N277" s="88"/>
      <c r="O277" s="88"/>
      <c r="P277" s="88"/>
      <c r="Q277" s="88"/>
      <c r="R277" s="88"/>
      <c r="S277" s="88"/>
      <c r="T277" s="88"/>
      <c r="U277" s="88"/>
      <c r="V277" s="88"/>
    </row>
    <row r="278" spans="1:22" s="92" customFormat="1" x14ac:dyDescent="0.25">
      <c r="A278" s="1"/>
      <c r="B278" s="88"/>
      <c r="C278" s="88"/>
      <c r="D278" s="88"/>
      <c r="E278" s="88"/>
      <c r="F278" s="88"/>
      <c r="G278" s="88"/>
      <c r="H278" s="88"/>
      <c r="I278" s="88"/>
      <c r="J278" s="88"/>
      <c r="K278" s="88"/>
      <c r="L278" s="88"/>
      <c r="M278" s="88"/>
      <c r="N278" s="88"/>
      <c r="O278" s="88"/>
      <c r="P278" s="88"/>
      <c r="Q278" s="88"/>
      <c r="R278" s="88"/>
      <c r="S278" s="88"/>
      <c r="T278" s="88"/>
      <c r="U278" s="88"/>
      <c r="V278" s="88"/>
    </row>
    <row r="279" spans="1:22" s="92" customFormat="1" x14ac:dyDescent="0.25">
      <c r="A279" s="1"/>
      <c r="B279" s="88"/>
      <c r="C279" s="88"/>
      <c r="D279" s="88"/>
      <c r="E279" s="88"/>
      <c r="F279" s="88"/>
      <c r="G279" s="88"/>
      <c r="H279" s="88"/>
      <c r="I279" s="88"/>
      <c r="J279" s="88"/>
      <c r="K279" s="88"/>
      <c r="L279" s="88"/>
      <c r="M279" s="88"/>
      <c r="N279" s="88"/>
      <c r="O279" s="88"/>
      <c r="P279" s="88"/>
      <c r="Q279" s="88"/>
      <c r="R279" s="88"/>
      <c r="S279" s="88"/>
      <c r="T279" s="88"/>
      <c r="U279" s="88"/>
      <c r="V279" s="88"/>
    </row>
    <row r="280" spans="1:22" s="92" customFormat="1" x14ac:dyDescent="0.25">
      <c r="A280" s="1"/>
      <c r="B280" s="88"/>
      <c r="C280" s="88"/>
      <c r="D280" s="88"/>
      <c r="E280" s="88"/>
      <c r="F280" s="88"/>
      <c r="G280" s="88"/>
      <c r="H280" s="88"/>
      <c r="I280" s="88"/>
      <c r="J280" s="88"/>
      <c r="K280" s="88"/>
      <c r="L280" s="88"/>
      <c r="M280" s="88"/>
      <c r="N280" s="88"/>
      <c r="O280" s="88"/>
      <c r="P280" s="88"/>
      <c r="Q280" s="88"/>
      <c r="R280" s="88"/>
      <c r="S280" s="88"/>
      <c r="T280" s="88"/>
      <c r="U280" s="88"/>
      <c r="V280" s="88"/>
    </row>
    <row r="281" spans="1:22" s="92" customFormat="1" x14ac:dyDescent="0.25">
      <c r="A281" s="1"/>
      <c r="B281" s="88"/>
      <c r="C281" s="88"/>
      <c r="D281" s="88"/>
      <c r="E281" s="88"/>
      <c r="F281" s="88"/>
      <c r="G281" s="88"/>
      <c r="H281" s="88"/>
      <c r="I281" s="88"/>
      <c r="J281" s="88"/>
      <c r="K281" s="88"/>
      <c r="L281" s="88"/>
      <c r="M281" s="88"/>
      <c r="N281" s="88"/>
      <c r="O281" s="88"/>
      <c r="P281" s="88"/>
      <c r="Q281" s="88"/>
      <c r="R281" s="88"/>
      <c r="S281" s="88"/>
      <c r="T281" s="88"/>
      <c r="U281" s="88"/>
      <c r="V281" s="88"/>
    </row>
    <row r="282" spans="1:22" s="92" customFormat="1" x14ac:dyDescent="0.25">
      <c r="A282" s="1"/>
      <c r="B282" s="88"/>
      <c r="C282" s="88"/>
      <c r="D282" s="88"/>
      <c r="E282" s="88"/>
      <c r="F282" s="88"/>
      <c r="G282" s="88"/>
      <c r="H282" s="88"/>
      <c r="I282" s="88"/>
      <c r="J282" s="88"/>
      <c r="K282" s="88"/>
      <c r="L282" s="88"/>
      <c r="M282" s="88"/>
      <c r="N282" s="88"/>
      <c r="O282" s="88"/>
      <c r="P282" s="88"/>
      <c r="Q282" s="88"/>
      <c r="R282" s="88"/>
      <c r="S282" s="88"/>
      <c r="T282" s="88"/>
      <c r="U282" s="88"/>
      <c r="V282" s="88"/>
    </row>
    <row r="283" spans="1:22" s="92" customFormat="1" x14ac:dyDescent="0.25">
      <c r="A283" s="1"/>
      <c r="B283" s="88"/>
      <c r="C283" s="88"/>
      <c r="D283" s="88"/>
      <c r="E283" s="88"/>
      <c r="F283" s="88"/>
      <c r="G283" s="88"/>
      <c r="H283" s="88"/>
      <c r="I283" s="88"/>
      <c r="J283" s="88"/>
      <c r="K283" s="88"/>
      <c r="L283" s="88"/>
      <c r="M283" s="88"/>
      <c r="N283" s="88"/>
      <c r="O283" s="88"/>
      <c r="P283" s="88"/>
      <c r="Q283" s="88"/>
      <c r="R283" s="88"/>
      <c r="S283" s="88"/>
      <c r="T283" s="88"/>
      <c r="U283" s="88"/>
      <c r="V283" s="88"/>
    </row>
    <row r="284" spans="1:22" s="92" customFormat="1" x14ac:dyDescent="0.25">
      <c r="A284" s="1"/>
      <c r="B284" s="88"/>
      <c r="C284" s="88"/>
      <c r="D284" s="88"/>
      <c r="E284" s="88"/>
      <c r="F284" s="88"/>
      <c r="G284" s="88"/>
      <c r="H284" s="88"/>
      <c r="I284" s="88"/>
      <c r="J284" s="88"/>
      <c r="K284" s="88"/>
      <c r="L284" s="88"/>
      <c r="M284" s="88"/>
      <c r="N284" s="88"/>
      <c r="O284" s="88"/>
      <c r="P284" s="88"/>
      <c r="Q284" s="88"/>
      <c r="R284" s="88"/>
      <c r="S284" s="88"/>
      <c r="T284" s="88"/>
      <c r="U284" s="88"/>
      <c r="V284" s="88"/>
    </row>
  </sheetData>
  <mergeCells count="27">
    <mergeCell ref="P8:T8"/>
    <mergeCell ref="B27:V27"/>
    <mergeCell ref="N3:N8"/>
    <mergeCell ref="O3:O8"/>
    <mergeCell ref="P3:T4"/>
    <mergeCell ref="U3:U8"/>
    <mergeCell ref="C5:C8"/>
    <mergeCell ref="P5:P7"/>
    <mergeCell ref="Q5:Q7"/>
    <mergeCell ref="R5:R7"/>
    <mergeCell ref="S5:S7"/>
    <mergeCell ref="T5:T7"/>
    <mergeCell ref="D2:D8"/>
    <mergeCell ref="E2:E8"/>
    <mergeCell ref="F2:F8"/>
    <mergeCell ref="G2:G8"/>
    <mergeCell ref="N2:U2"/>
    <mergeCell ref="V2:V8"/>
    <mergeCell ref="H3:H8"/>
    <mergeCell ref="I3:I8"/>
    <mergeCell ref="J3:J8"/>
    <mergeCell ref="A1:A8"/>
    <mergeCell ref="B1:B7"/>
    <mergeCell ref="C1:C4"/>
    <mergeCell ref="L1:L8"/>
    <mergeCell ref="K3:K8"/>
    <mergeCell ref="M3:M8"/>
  </mergeCells>
  <pageMargins left="0.23622047244094491" right="0.23622047244094491" top="0.39370078740157483" bottom="0.19685039370078741" header="0.31496062992125984" footer="0.31496062992125984"/>
  <pageSetup paperSize="9" scale="6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Бланк нового баланса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PTS4</dc:creator>
  <cp:lastModifiedBy>PTS4</cp:lastModifiedBy>
  <dcterms:created xsi:type="dcterms:W3CDTF">2018-04-27T11:38:44Z</dcterms:created>
  <dcterms:modified xsi:type="dcterms:W3CDTF">2018-04-27T11:41:53Z</dcterms:modified>
</cp:coreProperties>
</file>