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150" tabRatio="908"/>
  </bookViews>
  <sheets>
    <sheet name="Титульная" sheetId="16" r:id="rId1"/>
    <sheet name="2.94. 1" sheetId="1" r:id="rId2"/>
    <sheet name="2.94. 2" sheetId="2" r:id="rId3"/>
    <sheet name="2.94. 3" sheetId="3" r:id="rId4"/>
    <sheet name="2.94. 4" sheetId="4" r:id="rId5"/>
    <sheet name="2.94. 5" sheetId="5" r:id="rId6"/>
    <sheet name="2.94. 6" sheetId="6" r:id="rId7"/>
    <sheet name="2.94. 7" sheetId="7" r:id="rId8"/>
    <sheet name="2.94. 8" sheetId="8" r:id="rId9"/>
    <sheet name="2.94. 9" sheetId="12" r:id="rId10"/>
    <sheet name="2.94. 10" sheetId="9" r:id="rId11"/>
    <sheet name="2.94. 11" sheetId="10" r:id="rId12"/>
    <sheet name="2.94. 12" sheetId="11" r:id="rId13"/>
    <sheet name="2.94. 13" sheetId="13" r:id="rId14"/>
    <sheet name="2.94. 14" sheetId="14" r:id="rId15"/>
    <sheet name="2.94. 15" sheetId="15" r:id="rId16"/>
    <sheet name="2.94. 16" sheetId="17" r:id="rId17"/>
    <sheet name="2.94. 17" sheetId="18" r:id="rId18"/>
    <sheet name="2.94. 18" sheetId="19" r:id="rId19"/>
  </sheets>
  <calcPr calcId="145621"/>
</workbook>
</file>

<file path=xl/calcChain.xml><?xml version="1.0" encoding="utf-8"?>
<calcChain xmlns="http://schemas.openxmlformats.org/spreadsheetml/2006/main">
  <c r="D2" i="16" l="1"/>
  <c r="H2" i="19"/>
  <c r="B4" i="19" s="1"/>
  <c r="H2" i="18"/>
  <c r="C4" i="18" s="1"/>
  <c r="H2" i="17"/>
  <c r="B4" i="17" s="1"/>
  <c r="H2" i="15"/>
  <c r="C4" i="15" s="1"/>
  <c r="H2" i="14"/>
  <c r="C4" i="14" s="1"/>
  <c r="H2" i="13"/>
  <c r="C4" i="13" s="1"/>
  <c r="H2" i="12"/>
  <c r="C4" i="12" s="1"/>
  <c r="H2" i="11"/>
  <c r="C4" i="11" s="1"/>
  <c r="H2" i="10"/>
  <c r="C4" i="10" s="1"/>
  <c r="H2" i="9"/>
  <c r="C4" i="9" s="1"/>
  <c r="H2" i="8"/>
  <c r="C4" i="8" s="1"/>
  <c r="H2" i="7"/>
  <c r="C4" i="7" s="1"/>
  <c r="H2" i="6"/>
  <c r="C4" i="6" s="1"/>
  <c r="H2" i="5"/>
  <c r="C4" i="5" s="1"/>
  <c r="H2" i="1"/>
  <c r="C4" i="1" s="1"/>
  <c r="H2" i="2"/>
  <c r="C4" i="2" s="1"/>
  <c r="H2" i="4"/>
  <c r="C4" i="4" s="1"/>
  <c r="H2" i="3"/>
  <c r="C4" i="3" s="1"/>
  <c r="C4" i="19"/>
  <c r="B4" i="11"/>
  <c r="B4" i="6"/>
  <c r="B4" i="4" l="1"/>
  <c r="B4" i="8"/>
  <c r="B4" i="14"/>
  <c r="B4" i="2"/>
  <c r="B4" i="9"/>
  <c r="B4" i="18"/>
  <c r="B4" i="1"/>
  <c r="B4" i="3"/>
  <c r="B4" i="5"/>
  <c r="B4" i="7"/>
  <c r="B4" i="12"/>
  <c r="B4" i="10"/>
  <c r="B4" i="13"/>
  <c r="B4" i="15"/>
  <c r="C4" i="17"/>
</calcChain>
</file>

<file path=xl/sharedStrings.xml><?xml version="1.0" encoding="utf-8"?>
<sst xmlns="http://schemas.openxmlformats.org/spreadsheetml/2006/main" count="510" uniqueCount="120">
  <si>
    <t>1.</t>
  </si>
  <si>
    <t>УЕТ</t>
  </si>
  <si>
    <t>Врач-стоматолог-терапевт</t>
  </si>
  <si>
    <t>2.</t>
  </si>
  <si>
    <t>шт.</t>
  </si>
  <si>
    <t>3.</t>
  </si>
  <si>
    <t>4.</t>
  </si>
  <si>
    <t>Установка стоматологическая</t>
  </si>
  <si>
    <t>Технологическая карта медицинской услуги</t>
  </si>
  <si>
    <t>Наименование медицинской услуги</t>
  </si>
  <si>
    <t>Краткое описание технологии выполнения медицинской услуги</t>
  </si>
  <si>
    <t>Трудовые затраты (медицинский персонал. непосредственно участвующий в оказании медицинской услуги)</t>
  </si>
  <si>
    <t>Наименование специальности</t>
  </si>
  <si>
    <t>кол-во</t>
  </si>
  <si>
    <t>Время (мин.)</t>
  </si>
  <si>
    <t>Медицинская сестра</t>
  </si>
  <si>
    <t>Изделия медицинского назначения, обязательно используемые при оказании услуги</t>
  </si>
  <si>
    <t>Наименование медицинского изделия</t>
  </si>
  <si>
    <t>ед. изм.</t>
  </si>
  <si>
    <t>предельная норма</t>
  </si>
  <si>
    <t>Медицинский оборудование обязательно используемые при оказании услуги</t>
  </si>
  <si>
    <t>Код медицинской услуги по классификатору № _________ от ________</t>
  </si>
  <si>
    <t>Трепанация зуба, искуственной коронки - иссечение тканей коронковой части зуба для обеспечения доступа к корневым каналам</t>
  </si>
  <si>
    <t>Бор</t>
  </si>
  <si>
    <t>Армирование базиса (лабораторный этап)</t>
  </si>
  <si>
    <t>A55.07.213.000</t>
  </si>
  <si>
    <t>Восковое предварительное моделирование одна единица ("Wax - Up") (лабораторный этап)</t>
  </si>
  <si>
    <t>A55.07.110.000</t>
  </si>
  <si>
    <t>Дополнительные работы при изготовлении зубных протезов с защитно-декоративным покрытием (нитрит-титаном) (лабораторный этап)</t>
  </si>
  <si>
    <t>A55.07.359.000</t>
  </si>
  <si>
    <t>Номер</t>
  </si>
  <si>
    <t>Наименование</t>
  </si>
  <si>
    <t>Код</t>
  </si>
  <si>
    <t>Раздел</t>
  </si>
  <si>
    <t>2.94. 1</t>
  </si>
  <si>
    <t>2.94.  Зуботехническая лаборатория</t>
  </si>
  <si>
    <t>2.94. 2</t>
  </si>
  <si>
    <t>2.94. 3</t>
  </si>
  <si>
    <t>2.94. 4</t>
  </si>
  <si>
    <t>Дополнительные работы при изготовлении зубных протезов с защитно-декоративным покрытием (нитрит-титаном) одиного бюгельного протеза, одного армирования (лабораторный этап)</t>
  </si>
  <si>
    <t>A55.07.362.000</t>
  </si>
  <si>
    <t>2.94. 5</t>
  </si>
  <si>
    <t>Дополнительные работы при изготовлении зубных протезов с защитно-декоративным покрытием (нитрит-титаном) одного кламмера (лабораторный этап)</t>
  </si>
  <si>
    <t>A55.07.364.000</t>
  </si>
  <si>
    <t>2.94. 6</t>
  </si>
  <si>
    <t>Дополнительные работы при изготовлении зубных протезов с защитно-декоративным покрытием (нитрит-титаном) одной коронки, фасетки, зуба литого (лабораторный этап)</t>
  </si>
  <si>
    <t>A55.07.361.000</t>
  </si>
  <si>
    <t>2.94. 7</t>
  </si>
  <si>
    <t>Дублирование модели челюсти силиконом (лабораторный этап)</t>
  </si>
  <si>
    <t>A55.07.103.000</t>
  </si>
  <si>
    <t>2.94. 8</t>
  </si>
  <si>
    <t>Замена замкового фиксатора (матрицы) в каркасе протеза при протезировании с опорой на дентальных имплантатах (лабораторный этап)</t>
  </si>
  <si>
    <t>A55.07.407.000</t>
  </si>
  <si>
    <t>2.94. 9</t>
  </si>
  <si>
    <t>Изготовление аппарата Адрезена-Гойпля (лабораторный этап)</t>
  </si>
  <si>
    <t>A55.07.360.000</t>
  </si>
  <si>
    <t>2.94. 10</t>
  </si>
  <si>
    <t>Изготовление аппарата Брюкля (лабораторный этап)</t>
  </si>
  <si>
    <t>A55.07.349.000</t>
  </si>
  <si>
    <t>2.94. 11</t>
  </si>
  <si>
    <t>Изготовление аппарата Френкеля (лабораторный этап)</t>
  </si>
  <si>
    <t>A55.07.367.000</t>
  </si>
  <si>
    <t>2.94. 12</t>
  </si>
  <si>
    <t>Изготовление армированной дуги (литой) (лабораторный этап)</t>
  </si>
  <si>
    <t>A55.07.230.000</t>
  </si>
  <si>
    <t>2.94. 13</t>
  </si>
  <si>
    <t>Изготовление армированной дуги литой</t>
  </si>
  <si>
    <t>A23.07.002.012</t>
  </si>
  <si>
    <t>2.94. 14</t>
  </si>
  <si>
    <t>Изготовление базиса бюгельного протеза с пластмассовыми зубами</t>
  </si>
  <si>
    <t>A23.07.002.014</t>
  </si>
  <si>
    <t>2.94. 15</t>
  </si>
  <si>
    <t>Изготовление базиса литого из стали в съемном протезе (лабораторный этап)</t>
  </si>
  <si>
    <t>A55.07.214.000</t>
  </si>
  <si>
    <t>2.94. 16</t>
  </si>
  <si>
    <t>Изготовление балки с опорой на 4-х имплантатах (лабораторный этап)</t>
  </si>
  <si>
    <t>A55.07.411.000</t>
  </si>
  <si>
    <t>2.94. 17</t>
  </si>
  <si>
    <t>Изготовление балки с опорой на 6-ти имплантатах (лабораторный этап)</t>
  </si>
  <si>
    <t>A55.07.412.000</t>
  </si>
  <si>
    <t>2.94. 18</t>
  </si>
  <si>
    <t>Изготовление боксерской шины</t>
  </si>
  <si>
    <t>A23.07.002.043</t>
  </si>
  <si>
    <t>2.94. 19</t>
  </si>
  <si>
    <t>Изготовление бюгельного каркаса</t>
  </si>
  <si>
    <t>A23.07.002.015</t>
  </si>
  <si>
    <t>2.94. 20</t>
  </si>
  <si>
    <t>Изготовление винира, вкладки из композита (лабораторный этап)</t>
  </si>
  <si>
    <t>A55.07.316.000</t>
  </si>
  <si>
    <t>2.94. 21</t>
  </si>
  <si>
    <t>Изготовление винира, вкладки керамической методом наслоения (лабораторный этап)</t>
  </si>
  <si>
    <t>A55.07.317.000</t>
  </si>
  <si>
    <t>2.94. 22</t>
  </si>
  <si>
    <t>Изготовление винира, вкладки керамической методом раскрашивания (лабораторный этап)</t>
  </si>
  <si>
    <t>A55.07.318.000</t>
  </si>
  <si>
    <t>2.94. 23</t>
  </si>
  <si>
    <t>Изготовление вкладки металлической однокорневой (лабораторный этап)</t>
  </si>
  <si>
    <t>A55.07.313.000</t>
  </si>
  <si>
    <t>2.94. 24</t>
  </si>
  <si>
    <t>Изготовление воскового валика</t>
  </si>
  <si>
    <t>A23.07.002.044</t>
  </si>
  <si>
    <t>2.94. 25</t>
  </si>
  <si>
    <t>Изготовление воскового шаблона с окклюзионными валиками (лабораторный этап)</t>
  </si>
  <si>
    <t>A55.07.109.000</t>
  </si>
  <si>
    <t>2.94. 26</t>
  </si>
  <si>
    <t>Изготовление вспомогательной модели (антагонисты) (лабораторный этап)</t>
  </si>
  <si>
    <t>A55.07.106.000</t>
  </si>
  <si>
    <t>2.94. 27</t>
  </si>
  <si>
    <t>Изготовление гнутой лапки</t>
  </si>
  <si>
    <t>A23.07.002.007</t>
  </si>
  <si>
    <t>2.94. 28</t>
  </si>
  <si>
    <t>Изготовление десневой маски (лабораторный этап)</t>
  </si>
  <si>
    <t>A55.07.107.000</t>
  </si>
  <si>
    <t>2.94. 29</t>
  </si>
  <si>
    <t>Изготовление десневой маски при протезировании с опорой на дентальных имплантатах (лабораторный этап)</t>
  </si>
  <si>
    <t>A55.07.414.000</t>
  </si>
  <si>
    <t>2.94. 30</t>
  </si>
  <si>
    <t>Изготовление дуги вестибулярной</t>
  </si>
  <si>
    <t>A23.07.002.073</t>
  </si>
  <si>
    <t>Ссылка на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</si>
</sst>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3" fillId="2" borderId="6" xfId="2" applyFont="1" applyFill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left" vertical="center" wrapText="1"/>
    </xf>
    <xf numFmtId="0" fontId="6" fillId="0" borderId="1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6" fillId="3" borderId="7" xfId="5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2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2" fontId="7" fillId="0" borderId="13" xfId="2" applyNumberFormat="1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7" fillId="0" borderId="15" xfId="2" applyFont="1" applyBorder="1" applyAlignment="1">
      <alignment horizontal="center" vertical="center" wrapText="1"/>
    </xf>
    <xf numFmtId="2" fontId="7" fillId="0" borderId="15" xfId="2" applyNumberFormat="1" applyFont="1" applyBorder="1" applyAlignment="1">
      <alignment horizontal="center" vertical="center" wrapText="1"/>
    </xf>
    <xf numFmtId="2" fontId="7" fillId="0" borderId="16" xfId="2" applyNumberFormat="1" applyFont="1" applyBorder="1" applyAlignment="1">
      <alignment horizontal="center" vertical="center" wrapText="1"/>
    </xf>
    <xf numFmtId="0" fontId="2" fillId="0" borderId="14" xfId="2" applyFont="1" applyBorder="1" applyAlignment="1">
      <alignment horizontal="left" vertical="center" wrapText="1"/>
    </xf>
    <xf numFmtId="0" fontId="3" fillId="2" borderId="17" xfId="5" applyFont="1" applyFill="1" applyBorder="1" applyAlignment="1">
      <alignment horizontal="center" vertical="center" wrapText="1"/>
    </xf>
    <xf numFmtId="0" fontId="2" fillId="3" borderId="17" xfId="5" applyFont="1" applyFill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 wrapText="1"/>
    </xf>
    <xf numFmtId="49" fontId="12" fillId="0" borderId="36" xfId="0" applyNumberFormat="1" applyFont="1" applyBorder="1" applyAlignment="1" applyProtection="1">
      <alignment vertical="center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vertical="center" wrapText="1"/>
    </xf>
    <xf numFmtId="0" fontId="13" fillId="0" borderId="37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vertical="center" wrapText="1"/>
    </xf>
    <xf numFmtId="0" fontId="0" fillId="0" borderId="36" xfId="0" applyFont="1" applyFill="1" applyBorder="1" applyAlignment="1" applyProtection="1">
      <alignment vertical="center" wrapText="1"/>
    </xf>
    <xf numFmtId="0" fontId="0" fillId="0" borderId="37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 wrapText="1"/>
    </xf>
    <xf numFmtId="0" fontId="10" fillId="0" borderId="37" xfId="1" applyFill="1" applyBorder="1" applyAlignment="1" applyProtection="1">
      <alignment horizontal="center" vertical="center"/>
    </xf>
    <xf numFmtId="2" fontId="13" fillId="0" borderId="36" xfId="0" applyNumberFormat="1" applyFont="1" applyBorder="1" applyAlignment="1" applyProtection="1">
      <alignment vertical="center"/>
    </xf>
    <xf numFmtId="2" fontId="12" fillId="0" borderId="36" xfId="0" applyNumberFormat="1" applyFont="1" applyBorder="1" applyAlignment="1" applyProtection="1">
      <alignment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4" fillId="0" borderId="22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  <xf numFmtId="0" fontId="4" fillId="0" borderId="24" xfId="5" applyFont="1" applyBorder="1" applyAlignment="1">
      <alignment horizontal="center" vertical="center" wrapText="1"/>
    </xf>
    <xf numFmtId="0" fontId="2" fillId="0" borderId="25" xfId="5" applyFont="1" applyBorder="1" applyAlignment="1">
      <alignment horizontal="center" vertical="center" wrapText="1"/>
    </xf>
    <xf numFmtId="0" fontId="2" fillId="0" borderId="26" xfId="5" applyFont="1" applyBorder="1" applyAlignment="1">
      <alignment horizontal="center" vertical="center" wrapText="1"/>
    </xf>
    <xf numFmtId="0" fontId="2" fillId="0" borderId="27" xfId="5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2" borderId="31" xfId="5" applyFont="1" applyFill="1" applyBorder="1" applyAlignment="1">
      <alignment horizontal="left" vertical="center" wrapText="1"/>
    </xf>
    <xf numFmtId="0" fontId="3" fillId="2" borderId="32" xfId="5" applyFont="1" applyFill="1" applyBorder="1" applyAlignment="1">
      <alignment horizontal="left" vertical="center" wrapText="1"/>
    </xf>
    <xf numFmtId="0" fontId="3" fillId="2" borderId="33" xfId="5" applyFont="1" applyFill="1" applyBorder="1" applyAlignment="1">
      <alignment horizontal="left" vertical="center" wrapText="1"/>
    </xf>
    <xf numFmtId="0" fontId="2" fillId="3" borderId="17" xfId="5" applyFont="1" applyFill="1" applyBorder="1" applyAlignment="1">
      <alignment horizontal="center" vertical="center" wrapText="1"/>
    </xf>
    <xf numFmtId="0" fontId="2" fillId="3" borderId="18" xfId="5" applyFont="1" applyFill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 2" xfId="2"/>
    <cellStyle name="Обычный 2 2" xfId="3"/>
    <cellStyle name="Обычный 2 2 2" xfId="4"/>
    <cellStyle name="Обычный_Лист1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2" workbookViewId="0">
      <selection activeCell="N52" sqref="N52"/>
    </sheetView>
  </sheetViews>
  <sheetFormatPr defaultRowHeight="15" x14ac:dyDescent="0.25"/>
  <cols>
    <col min="1" max="1" width="8.5703125" bestFit="1" customWidth="1"/>
    <col min="2" max="2" width="60.140625" customWidth="1"/>
    <col min="3" max="3" width="15.140625" customWidth="1"/>
    <col min="4" max="4" width="15.7109375" customWidth="1"/>
    <col min="5" max="5" width="36.42578125" customWidth="1"/>
  </cols>
  <sheetData>
    <row r="1" spans="1:5" x14ac:dyDescent="0.25">
      <c r="A1" s="38" t="s">
        <v>30</v>
      </c>
      <c r="B1" s="39" t="s">
        <v>31</v>
      </c>
      <c r="C1" s="40" t="s">
        <v>32</v>
      </c>
      <c r="D1" s="40" t="s">
        <v>119</v>
      </c>
      <c r="E1" s="41" t="s">
        <v>33</v>
      </c>
    </row>
    <row r="2" spans="1:5" x14ac:dyDescent="0.25">
      <c r="A2" s="49" t="s">
        <v>34</v>
      </c>
      <c r="B2" s="42" t="s">
        <v>24</v>
      </c>
      <c r="C2" s="43" t="s">
        <v>25</v>
      </c>
      <c r="D2" s="48" t="str">
        <f>HYPERLINK("#"&amp;A2&amp;"!A1","&gt;&gt;&gt;")</f>
        <v>&gt;&gt;&gt;</v>
      </c>
      <c r="E2" s="44" t="s">
        <v>35</v>
      </c>
    </row>
    <row r="3" spans="1:5" ht="30" x14ac:dyDescent="0.25">
      <c r="A3" s="50" t="s">
        <v>36</v>
      </c>
      <c r="B3" s="45" t="s">
        <v>26</v>
      </c>
      <c r="C3" s="46" t="s">
        <v>27</v>
      </c>
      <c r="D3" s="48"/>
      <c r="E3" s="47" t="s">
        <v>35</v>
      </c>
    </row>
    <row r="4" spans="1:5" ht="45" x14ac:dyDescent="0.25">
      <c r="A4" s="50" t="s">
        <v>37</v>
      </c>
      <c r="B4" s="45" t="s">
        <v>28</v>
      </c>
      <c r="C4" s="46" t="s">
        <v>29</v>
      </c>
      <c r="D4" s="48"/>
      <c r="E4" s="47" t="s">
        <v>35</v>
      </c>
    </row>
    <row r="5" spans="1:5" ht="60" x14ac:dyDescent="0.25">
      <c r="A5" s="50" t="s">
        <v>38</v>
      </c>
      <c r="B5" s="45" t="s">
        <v>39</v>
      </c>
      <c r="C5" s="46" t="s">
        <v>40</v>
      </c>
      <c r="D5" s="46"/>
      <c r="E5" s="47" t="s">
        <v>35</v>
      </c>
    </row>
    <row r="6" spans="1:5" ht="45" x14ac:dyDescent="0.25">
      <c r="A6" s="50" t="s">
        <v>41</v>
      </c>
      <c r="B6" s="45" t="s">
        <v>42</v>
      </c>
      <c r="C6" s="46" t="s">
        <v>43</v>
      </c>
      <c r="D6" s="46"/>
      <c r="E6" s="47" t="s">
        <v>35</v>
      </c>
    </row>
    <row r="7" spans="1:5" ht="45" x14ac:dyDescent="0.25">
      <c r="A7" s="50" t="s">
        <v>44</v>
      </c>
      <c r="B7" s="45" t="s">
        <v>45</v>
      </c>
      <c r="C7" s="46" t="s">
        <v>46</v>
      </c>
      <c r="D7" s="46"/>
      <c r="E7" s="47" t="s">
        <v>35</v>
      </c>
    </row>
    <row r="8" spans="1:5" ht="30" x14ac:dyDescent="0.25">
      <c r="A8" s="50" t="s">
        <v>47</v>
      </c>
      <c r="B8" s="45" t="s">
        <v>48</v>
      </c>
      <c r="C8" s="46" t="s">
        <v>49</v>
      </c>
      <c r="D8" s="46"/>
      <c r="E8" s="47" t="s">
        <v>35</v>
      </c>
    </row>
    <row r="9" spans="1:5" ht="45" x14ac:dyDescent="0.25">
      <c r="A9" s="50" t="s">
        <v>50</v>
      </c>
      <c r="B9" s="45" t="s">
        <v>51</v>
      </c>
      <c r="C9" s="46" t="s">
        <v>52</v>
      </c>
      <c r="D9" s="46"/>
      <c r="E9" s="47" t="s">
        <v>35</v>
      </c>
    </row>
    <row r="10" spans="1:5" ht="30" x14ac:dyDescent="0.25">
      <c r="A10" s="50" t="s">
        <v>53</v>
      </c>
      <c r="B10" s="45" t="s">
        <v>54</v>
      </c>
      <c r="C10" s="46" t="s">
        <v>55</v>
      </c>
      <c r="D10" s="46"/>
      <c r="E10" s="47" t="s">
        <v>35</v>
      </c>
    </row>
    <row r="11" spans="1:5" x14ac:dyDescent="0.25">
      <c r="A11" s="50" t="s">
        <v>56</v>
      </c>
      <c r="B11" s="45" t="s">
        <v>57</v>
      </c>
      <c r="C11" s="46" t="s">
        <v>58</v>
      </c>
      <c r="D11" s="46"/>
      <c r="E11" s="47" t="s">
        <v>35</v>
      </c>
    </row>
    <row r="12" spans="1:5" x14ac:dyDescent="0.25">
      <c r="A12" s="50" t="s">
        <v>59</v>
      </c>
      <c r="B12" s="45" t="s">
        <v>60</v>
      </c>
      <c r="C12" s="46" t="s">
        <v>61</v>
      </c>
      <c r="D12" s="46"/>
      <c r="E12" s="47" t="s">
        <v>35</v>
      </c>
    </row>
    <row r="13" spans="1:5" ht="30" x14ac:dyDescent="0.25">
      <c r="A13" s="50" t="s">
        <v>62</v>
      </c>
      <c r="B13" s="45" t="s">
        <v>63</v>
      </c>
      <c r="C13" s="46" t="s">
        <v>64</v>
      </c>
      <c r="D13" s="46"/>
      <c r="E13" s="47" t="s">
        <v>35</v>
      </c>
    </row>
    <row r="14" spans="1:5" x14ac:dyDescent="0.25">
      <c r="A14" s="50" t="s">
        <v>65</v>
      </c>
      <c r="B14" s="45" t="s">
        <v>66</v>
      </c>
      <c r="C14" s="46" t="s">
        <v>67</v>
      </c>
      <c r="D14" s="46"/>
      <c r="E14" s="47" t="s">
        <v>35</v>
      </c>
    </row>
    <row r="15" spans="1:5" ht="30" x14ac:dyDescent="0.25">
      <c r="A15" s="50" t="s">
        <v>68</v>
      </c>
      <c r="B15" s="45" t="s">
        <v>69</v>
      </c>
      <c r="C15" s="46" t="s">
        <v>70</v>
      </c>
      <c r="D15" s="46"/>
      <c r="E15" s="47" t="s">
        <v>35</v>
      </c>
    </row>
    <row r="16" spans="1:5" ht="30" x14ac:dyDescent="0.25">
      <c r="A16" s="50" t="s">
        <v>71</v>
      </c>
      <c r="B16" s="45" t="s">
        <v>72</v>
      </c>
      <c r="C16" s="46" t="s">
        <v>73</v>
      </c>
      <c r="D16" s="46"/>
      <c r="E16" s="47" t="s">
        <v>35</v>
      </c>
    </row>
    <row r="17" spans="1:5" ht="30" x14ac:dyDescent="0.25">
      <c r="A17" s="50" t="s">
        <v>74</v>
      </c>
      <c r="B17" s="45" t="s">
        <v>75</v>
      </c>
      <c r="C17" s="46" t="s">
        <v>76</v>
      </c>
      <c r="D17" s="46"/>
      <c r="E17" s="47" t="s">
        <v>35</v>
      </c>
    </row>
    <row r="18" spans="1:5" ht="30" x14ac:dyDescent="0.25">
      <c r="A18" s="50" t="s">
        <v>77</v>
      </c>
      <c r="B18" s="45" t="s">
        <v>78</v>
      </c>
      <c r="C18" s="46" t="s">
        <v>79</v>
      </c>
      <c r="D18" s="46"/>
      <c r="E18" s="47" t="s">
        <v>35</v>
      </c>
    </row>
    <row r="19" spans="1:5" x14ac:dyDescent="0.25">
      <c r="A19" s="50" t="s">
        <v>80</v>
      </c>
      <c r="B19" s="45" t="s">
        <v>81</v>
      </c>
      <c r="C19" s="46" t="s">
        <v>82</v>
      </c>
      <c r="D19" s="46"/>
      <c r="E19" s="47" t="s">
        <v>35</v>
      </c>
    </row>
    <row r="20" spans="1:5" x14ac:dyDescent="0.25">
      <c r="A20" s="50" t="s">
        <v>83</v>
      </c>
      <c r="B20" s="45" t="s">
        <v>84</v>
      </c>
      <c r="C20" s="46" t="s">
        <v>85</v>
      </c>
      <c r="D20" s="46"/>
      <c r="E20" s="47" t="s">
        <v>35</v>
      </c>
    </row>
    <row r="21" spans="1:5" ht="30" x14ac:dyDescent="0.25">
      <c r="A21" s="50" t="s">
        <v>86</v>
      </c>
      <c r="B21" s="45" t="s">
        <v>87</v>
      </c>
      <c r="C21" s="46" t="s">
        <v>88</v>
      </c>
      <c r="D21" s="46"/>
      <c r="E21" s="47" t="s">
        <v>35</v>
      </c>
    </row>
    <row r="22" spans="1:5" ht="30" x14ac:dyDescent="0.25">
      <c r="A22" s="50" t="s">
        <v>89</v>
      </c>
      <c r="B22" s="45" t="s">
        <v>90</v>
      </c>
      <c r="C22" s="46" t="s">
        <v>91</v>
      </c>
      <c r="D22" s="46"/>
      <c r="E22" s="47" t="s">
        <v>35</v>
      </c>
    </row>
    <row r="23" spans="1:5" ht="30" x14ac:dyDescent="0.25">
      <c r="A23" s="50" t="s">
        <v>92</v>
      </c>
      <c r="B23" s="45" t="s">
        <v>93</v>
      </c>
      <c r="C23" s="46" t="s">
        <v>94</v>
      </c>
      <c r="D23" s="46"/>
      <c r="E23" s="47" t="s">
        <v>35</v>
      </c>
    </row>
    <row r="24" spans="1:5" ht="30" x14ac:dyDescent="0.25">
      <c r="A24" s="50" t="s">
        <v>95</v>
      </c>
      <c r="B24" s="45" t="s">
        <v>96</v>
      </c>
      <c r="C24" s="46" t="s">
        <v>97</v>
      </c>
      <c r="D24" s="46"/>
      <c r="E24" s="47" t="s">
        <v>35</v>
      </c>
    </row>
    <row r="25" spans="1:5" x14ac:dyDescent="0.25">
      <c r="A25" s="50" t="s">
        <v>98</v>
      </c>
      <c r="B25" s="45" t="s">
        <v>99</v>
      </c>
      <c r="C25" s="46" t="s">
        <v>100</v>
      </c>
      <c r="D25" s="46"/>
      <c r="E25" s="47" t="s">
        <v>35</v>
      </c>
    </row>
    <row r="26" spans="1:5" ht="30" x14ac:dyDescent="0.25">
      <c r="A26" s="50" t="s">
        <v>101</v>
      </c>
      <c r="B26" s="45" t="s">
        <v>102</v>
      </c>
      <c r="C26" s="46" t="s">
        <v>103</v>
      </c>
      <c r="D26" s="46"/>
      <c r="E26" s="47" t="s">
        <v>35</v>
      </c>
    </row>
    <row r="27" spans="1:5" ht="30" x14ac:dyDescent="0.25">
      <c r="A27" s="50" t="s">
        <v>104</v>
      </c>
      <c r="B27" s="45" t="s">
        <v>105</v>
      </c>
      <c r="C27" s="46" t="s">
        <v>106</v>
      </c>
      <c r="D27" s="46"/>
      <c r="E27" s="47" t="s">
        <v>35</v>
      </c>
    </row>
    <row r="28" spans="1:5" x14ac:dyDescent="0.25">
      <c r="A28" s="50" t="s">
        <v>107</v>
      </c>
      <c r="B28" s="45" t="s">
        <v>108</v>
      </c>
      <c r="C28" s="46" t="s">
        <v>109</v>
      </c>
      <c r="D28" s="46"/>
      <c r="E28" s="47" t="s">
        <v>35</v>
      </c>
    </row>
    <row r="29" spans="1:5" x14ac:dyDescent="0.25">
      <c r="A29" s="50" t="s">
        <v>110</v>
      </c>
      <c r="B29" s="45" t="s">
        <v>111</v>
      </c>
      <c r="C29" s="46" t="s">
        <v>112</v>
      </c>
      <c r="D29" s="46"/>
      <c r="E29" s="47" t="s">
        <v>35</v>
      </c>
    </row>
    <row r="30" spans="1:5" ht="30" x14ac:dyDescent="0.25">
      <c r="A30" s="50" t="s">
        <v>113</v>
      </c>
      <c r="B30" s="45" t="s">
        <v>114</v>
      </c>
      <c r="C30" s="46" t="s">
        <v>115</v>
      </c>
      <c r="D30" s="46"/>
      <c r="E30" s="47" t="s">
        <v>35</v>
      </c>
    </row>
    <row r="31" spans="1:5" x14ac:dyDescent="0.25">
      <c r="A31" s="50" t="s">
        <v>116</v>
      </c>
      <c r="B31" s="45" t="s">
        <v>117</v>
      </c>
      <c r="C31" s="46" t="s">
        <v>118</v>
      </c>
      <c r="D31" s="46"/>
      <c r="E31" s="47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2.94. 9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customHeight="1" x14ac:dyDescent="0.25">
      <c r="A4" s="19"/>
      <c r="B4" s="32" t="str">
        <f ca="1">VLOOKUP(H2,Титульная!$A$2:$C$31,2,0)</f>
        <v>Изготовление аппарата Адрезена-Гойпля (лабораторный этап)</v>
      </c>
      <c r="C4" s="70" t="str">
        <f ca="1">VLOOKUP(H2,Титульная!$A$2:$C$31,3,0)</f>
        <v>A55.07.360.000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2.94. 10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3.75" customHeight="1" x14ac:dyDescent="0.25">
      <c r="A4" s="19"/>
      <c r="B4" s="32" t="str">
        <f ca="1">VLOOKUP(H2,Титульная!$A$2:$C$31,2,0)</f>
        <v>Изготовление аппарата Брюкля (лабораторный этап)</v>
      </c>
      <c r="C4" s="70" t="str">
        <f ca="1">VLOOKUP(H2,Титульная!$A$2:$C$31,3,0)</f>
        <v>A55.07.349.000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2.94. 11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customHeight="1" x14ac:dyDescent="0.25">
      <c r="A4" s="19"/>
      <c r="B4" s="32" t="str">
        <f ca="1">VLOOKUP(H2,Титульная!$A$2:$C$31,2,0)</f>
        <v>Изготовление аппарата Френкеля (лабораторный этап)</v>
      </c>
      <c r="C4" s="70" t="str">
        <f ca="1">VLOOKUP(H2,Титульная!$A$2:$C$31,3,0)</f>
        <v>A55.07.367.000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2.94. 12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customHeight="1" x14ac:dyDescent="0.25">
      <c r="A4" s="19"/>
      <c r="B4" s="32" t="str">
        <f ca="1">VLOOKUP(H2,Титульная!$A$2:$C$31,2,0)</f>
        <v>Изготовление армированной дуги (литой) (лабораторный этап)</v>
      </c>
      <c r="C4" s="70" t="str">
        <f ca="1">VLOOKUP(H2,Титульная!$A$2:$C$31,3,0)</f>
        <v>A55.07.230.000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2.94. 13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customHeight="1" x14ac:dyDescent="0.25">
      <c r="A4" s="19"/>
      <c r="B4" s="32" t="str">
        <f ca="1">VLOOKUP(H2,Титульная!$A$2:$C$31,2,0)</f>
        <v>Изготовление армированной дуги литой</v>
      </c>
      <c r="C4" s="70" t="str">
        <f ca="1">VLOOKUP(H2,Титульная!$A$2:$C$31,3,0)</f>
        <v>A23.07.002.012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2.94. 14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x14ac:dyDescent="0.25">
      <c r="A4" s="19"/>
      <c r="B4" s="32" t="str">
        <f ca="1">VLOOKUP(H2,Титульная!$A$2:$C$31,2,0)</f>
        <v>Изготовление базиса бюгельного протеза с пластмассовыми зубами</v>
      </c>
      <c r="C4" s="70" t="str">
        <f ca="1">VLOOKUP(H2,Титульная!$A$2:$C$31,3,0)</f>
        <v>A23.07.002.014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2.94. 15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25.5" x14ac:dyDescent="0.25">
      <c r="A4" s="19"/>
      <c r="B4" s="32" t="str">
        <f ca="1">VLOOKUP(H2,Титульная!$A$2:$C$31,2,0)</f>
        <v>Изготовление базиса литого из стали в съемном протезе (лабораторный этап)</v>
      </c>
      <c r="C4" s="70" t="str">
        <f ca="1">VLOOKUP(H2,Титульная!$A$2:$C$31,3,0)</f>
        <v>A55.07.214.000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" zoomScaleNormal="100" workbookViewId="0">
      <selection activeCell="H25" sqref="H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2.94. 16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3.75" customHeight="1" x14ac:dyDescent="0.25">
      <c r="A4" s="19"/>
      <c r="B4" s="32" t="str">
        <f ca="1">VLOOKUP(H2,Титульная!$A$2:$C$31,2,0)</f>
        <v>Изготовление балки с опорой на 4-х имплантатах (лабораторный этап)</v>
      </c>
      <c r="C4" s="70" t="str">
        <f ca="1">VLOOKUP(H2,Титульная!$A$2:$C$31,3,0)</f>
        <v>A55.07.411.000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2.94. 17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25.5" x14ac:dyDescent="0.25">
      <c r="A4" s="19"/>
      <c r="B4" s="32" t="str">
        <f ca="1">VLOOKUP(H2,Титульная!$A$2:$C$31,2,0)</f>
        <v>Изготовление балки с опорой на 6-ти имплантатах (лабораторный этап)</v>
      </c>
      <c r="C4" s="70" t="str">
        <f ca="1">VLOOKUP(H2,Титульная!$A$2:$C$31,3,0)</f>
        <v>A55.07.412.000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J22" sqref="J22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2.94. 18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x14ac:dyDescent="0.25">
      <c r="A4" s="19"/>
      <c r="B4" s="32" t="str">
        <f ca="1">VLOOKUP(H2,Титульная!$A$2:$C$31,2,0)</f>
        <v>Изготовление боксерской шины</v>
      </c>
      <c r="C4" s="70" t="str">
        <f ca="1">VLOOKUP(H2,Титульная!$A$2:$C$31,3,0)</f>
        <v>A23.07.002.043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C4" sqref="C4:E4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2.94. 1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3.75" customHeight="1" x14ac:dyDescent="0.25">
      <c r="A4" s="19"/>
      <c r="B4" s="32" t="str">
        <f ca="1">VLOOKUP(H2,Титульная!$A$2:$C$31,2,0)</f>
        <v>Армирование базиса (лабораторный этап)</v>
      </c>
      <c r="C4" s="70" t="str">
        <f ca="1">VLOOKUP(H2,Титульная!$A$2:$C$31,3,0)</f>
        <v>A55.07.213.000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 t="s">
        <v>22</v>
      </c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 t="s">
        <v>2</v>
      </c>
      <c r="C12" s="20">
        <v>1</v>
      </c>
      <c r="D12" s="21">
        <v>10</v>
      </c>
      <c r="E12" s="22">
        <v>1</v>
      </c>
    </row>
    <row r="13" spans="1:8" x14ac:dyDescent="0.25">
      <c r="A13" s="10"/>
      <c r="B13" s="3" t="s">
        <v>15</v>
      </c>
      <c r="C13" s="20">
        <v>1</v>
      </c>
      <c r="D13" s="21">
        <v>10</v>
      </c>
      <c r="E13" s="22">
        <v>1</v>
      </c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 t="s">
        <v>23</v>
      </c>
      <c r="C17" s="65" t="s">
        <v>4</v>
      </c>
      <c r="D17" s="66"/>
      <c r="E17" s="22">
        <v>0.2</v>
      </c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 t="s">
        <v>7</v>
      </c>
      <c r="C25" s="23" t="s">
        <v>4</v>
      </c>
      <c r="D25" s="23">
        <v>1</v>
      </c>
      <c r="E25" s="24"/>
    </row>
    <row r="26" spans="1:5" ht="45" customHeight="1" x14ac:dyDescent="0.25"/>
  </sheetData>
  <mergeCells count="16">
    <mergeCell ref="C21:D21"/>
    <mergeCell ref="C3:E3"/>
    <mergeCell ref="C4:E4"/>
    <mergeCell ref="B7:E8"/>
    <mergeCell ref="A7:A8"/>
    <mergeCell ref="B10:E10"/>
    <mergeCell ref="B23:E23"/>
    <mergeCell ref="B15:E15"/>
    <mergeCell ref="A1:E1"/>
    <mergeCell ref="A5:E5"/>
    <mergeCell ref="B6:E6"/>
    <mergeCell ref="C16:D16"/>
    <mergeCell ref="C17:D17"/>
    <mergeCell ref="C18:D18"/>
    <mergeCell ref="C19:D19"/>
    <mergeCell ref="C20:D20"/>
  </mergeCells>
  <pageMargins left="0" right="0" top="0" bottom="0" header="0" footer="0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J6" sqref="J6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2.94. 2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3.75" customHeight="1" x14ac:dyDescent="0.25">
      <c r="A4" s="19"/>
      <c r="B4" s="32" t="str">
        <f ca="1">VLOOKUP(H2,Титульная!$A$2:$C$31,2,0)</f>
        <v>Восковое предварительное моделирование одна единица ("Wax - Up") (лабораторный этап)</v>
      </c>
      <c r="C4" s="70" t="str">
        <f ca="1">VLOOKUP(H2,Титульная!$A$2:$C$31,3,0)</f>
        <v>A55.07.110.000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H11" sqref="H11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2.94. 3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8.25" x14ac:dyDescent="0.25">
      <c r="A4" s="19"/>
      <c r="B4" s="32" t="str">
        <f ca="1">VLOOKUP(H2,Титульная!$A$2:$C$31,2,0)</f>
        <v>Дополнительные работы при изготовлении зубных протезов с защитно-декоративным покрытием (нитрит-титаном) (лабораторный этап)</v>
      </c>
      <c r="C4" s="70" t="str">
        <f ca="1">VLOOKUP(H2,Титульная!$A$2:$C$31,3,0)</f>
        <v>A55.07.359.000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2.94. 4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8.25" x14ac:dyDescent="0.25">
      <c r="A4" s="19"/>
      <c r="B4" s="32" t="str">
        <f ca="1">VLOOKUP(H2,Титульная!$A$2:$C$31,2,0)</f>
        <v>Дополнительные работы при изготовлении зубных протезов с защитно-декоративным покрытием (нитрит-титаном) одиного бюгельного протеза, одного армирования (лабораторный этап)</v>
      </c>
      <c r="C4" s="70" t="str">
        <f ca="1">VLOOKUP(H2,Титульная!$A$2:$C$31,3,0)</f>
        <v>A55.07.362.000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2.94. 5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8.25" x14ac:dyDescent="0.25">
      <c r="A4" s="19"/>
      <c r="B4" s="32" t="str">
        <f ca="1">VLOOKUP(H2,Титульная!$A$2:$C$31,2,0)</f>
        <v>Дополнительные работы при изготовлении зубных протезов с защитно-декоративным покрытием (нитрит-титаном) одного кламмера (лабораторный этап)</v>
      </c>
      <c r="C4" s="70" t="str">
        <f ca="1">VLOOKUP(H2,Титульная!$A$2:$C$31,3,0)</f>
        <v>A55.07.364.000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2.94. 6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8.25" x14ac:dyDescent="0.25">
      <c r="A4" s="19"/>
      <c r="B4" s="32" t="str">
        <f ca="1">VLOOKUP(H2,Титульная!$A$2:$C$31,2,0)</f>
        <v>Дополнительные работы при изготовлении зубных протезов с защитно-декоративным покрытием (нитрит-титаном) одной коронки, фасетки, зуба литого (лабораторный этап)</v>
      </c>
      <c r="C4" s="70" t="str">
        <f ca="1">VLOOKUP(H2,Титульная!$A$2:$C$31,3,0)</f>
        <v>A55.07.361.000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2.94. 7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15.75" customHeight="1" x14ac:dyDescent="0.25">
      <c r="A4" s="19"/>
      <c r="B4" s="32" t="str">
        <f ca="1">VLOOKUP(H2,Титульная!$A$2:$C$31,2,0)</f>
        <v>Дублирование модели челюсти силиконом (лабораторный этап)</v>
      </c>
      <c r="C4" s="70" t="str">
        <f ca="1">VLOOKUP(H2,Титульная!$A$2:$C$31,3,0)</f>
        <v>A55.07.103.000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F25" activeCellId="1" sqref="H21 F25"/>
    </sheetView>
  </sheetViews>
  <sheetFormatPr defaultColWidth="9.42578125" defaultRowHeight="12.75" x14ac:dyDescent="0.25"/>
  <cols>
    <col min="1" max="1" width="2.5703125" style="1" bestFit="1" customWidth="1"/>
    <col min="2" max="2" width="63" style="1" customWidth="1"/>
    <col min="3" max="3" width="9.28515625" style="1" customWidth="1"/>
    <col min="4" max="4" width="13" style="1" customWidth="1"/>
    <col min="5" max="5" width="16.140625" style="1" customWidth="1"/>
    <col min="6" max="6" width="9.140625" style="1" customWidth="1"/>
    <col min="7" max="7" width="3.7109375" style="1" customWidth="1"/>
    <col min="8" max="8" width="27.7109375" style="1" customWidth="1"/>
    <col min="9" max="9" width="18.5703125" style="1" customWidth="1"/>
    <col min="10" max="10" width="11.5703125" style="1" customWidth="1"/>
    <col min="11" max="251" width="9.140625" style="1" customWidth="1"/>
    <col min="252" max="252" width="3.5703125" style="1" customWidth="1"/>
    <col min="253" max="253" width="30.85546875" style="1" customWidth="1"/>
    <col min="254" max="254" width="9.85546875" style="1" customWidth="1"/>
    <col min="255" max="255" width="11.28515625" style="1" customWidth="1"/>
    <col min="256" max="16384" width="9.42578125" style="1"/>
  </cols>
  <sheetData>
    <row r="1" spans="1:8" ht="15.6" customHeight="1" thickBot="1" x14ac:dyDescent="0.3">
      <c r="A1" s="54" t="s">
        <v>8</v>
      </c>
      <c r="B1" s="55"/>
      <c r="C1" s="55"/>
      <c r="D1" s="55"/>
      <c r="E1" s="56"/>
    </row>
    <row r="2" spans="1:8" ht="22.5" customHeight="1" x14ac:dyDescent="0.25">
      <c r="A2" s="15"/>
      <c r="B2" s="16"/>
      <c r="C2" s="16"/>
      <c r="D2" s="16"/>
      <c r="E2" s="17"/>
      <c r="H2" s="1" t="str">
        <f ca="1">MID(CELL("filename",A2),SEARCH("]",CELL("filename",A2))+1,31)</f>
        <v>2.94. 8</v>
      </c>
    </row>
    <row r="3" spans="1:8" ht="44.25" customHeight="1" x14ac:dyDescent="0.25">
      <c r="A3" s="18"/>
      <c r="B3" s="31" t="s">
        <v>9</v>
      </c>
      <c r="C3" s="67" t="s">
        <v>21</v>
      </c>
      <c r="D3" s="68"/>
      <c r="E3" s="69"/>
    </row>
    <row r="4" spans="1:8" ht="38.25" x14ac:dyDescent="0.25">
      <c r="A4" s="19"/>
      <c r="B4" s="32" t="str">
        <f ca="1">VLOOKUP(H2,Титульная!$A$2:$C$31,2,0)</f>
        <v>Замена замкового фиксатора (матрицы) в каркасе протеза при протезировании с опорой на дентальных имплантатах (лабораторный этап)</v>
      </c>
      <c r="C4" s="70" t="str">
        <f ca="1">VLOOKUP(H2,Титульная!$A$2:$C$31,3,0)</f>
        <v>A55.07.407.000</v>
      </c>
      <c r="D4" s="70"/>
      <c r="E4" s="71"/>
      <c r="H4" s="2"/>
    </row>
    <row r="5" spans="1:8" ht="9" customHeight="1" x14ac:dyDescent="0.25">
      <c r="A5" s="57"/>
      <c r="B5" s="58"/>
      <c r="C5" s="58"/>
      <c r="D5" s="58"/>
      <c r="E5" s="59"/>
    </row>
    <row r="6" spans="1:8" x14ac:dyDescent="0.25">
      <c r="A6" s="7" t="s">
        <v>0</v>
      </c>
      <c r="B6" s="60" t="s">
        <v>10</v>
      </c>
      <c r="C6" s="61"/>
      <c r="D6" s="61"/>
      <c r="E6" s="62"/>
    </row>
    <row r="7" spans="1:8" ht="15" customHeight="1" x14ac:dyDescent="0.25">
      <c r="A7" s="78"/>
      <c r="B7" s="72"/>
      <c r="C7" s="73"/>
      <c r="D7" s="73"/>
      <c r="E7" s="74"/>
    </row>
    <row r="8" spans="1:8" ht="39" customHeight="1" x14ac:dyDescent="0.25">
      <c r="A8" s="79"/>
      <c r="B8" s="75"/>
      <c r="C8" s="76"/>
      <c r="D8" s="76"/>
      <c r="E8" s="77"/>
    </row>
    <row r="9" spans="1:8" ht="9.75" customHeight="1" x14ac:dyDescent="0.25">
      <c r="A9" s="8"/>
      <c r="B9" s="5"/>
      <c r="C9" s="6"/>
      <c r="D9" s="6"/>
      <c r="E9" s="9"/>
    </row>
    <row r="10" spans="1:8" ht="35.25" customHeight="1" x14ac:dyDescent="0.25">
      <c r="A10" s="7" t="s">
        <v>3</v>
      </c>
      <c r="B10" s="80" t="s">
        <v>11</v>
      </c>
      <c r="C10" s="81"/>
      <c r="D10" s="81"/>
      <c r="E10" s="82"/>
    </row>
    <row r="11" spans="1:8" x14ac:dyDescent="0.25">
      <c r="A11" s="8"/>
      <c r="B11" s="33" t="s">
        <v>12</v>
      </c>
      <c r="C11" s="34" t="s">
        <v>13</v>
      </c>
      <c r="D11" s="34" t="s">
        <v>14</v>
      </c>
      <c r="E11" s="35" t="s">
        <v>1</v>
      </c>
    </row>
    <row r="12" spans="1:8" x14ac:dyDescent="0.25">
      <c r="A12" s="10"/>
      <c r="B12" s="3"/>
      <c r="C12" s="20"/>
      <c r="D12" s="21"/>
      <c r="E12" s="22"/>
    </row>
    <row r="13" spans="1:8" x14ac:dyDescent="0.25">
      <c r="A13" s="10"/>
      <c r="B13" s="3"/>
      <c r="C13" s="20"/>
      <c r="D13" s="21"/>
      <c r="E13" s="22"/>
    </row>
    <row r="14" spans="1:8" ht="7.5" customHeight="1" x14ac:dyDescent="0.25">
      <c r="A14" s="25"/>
      <c r="B14" s="26"/>
      <c r="C14" s="27"/>
      <c r="D14" s="28"/>
      <c r="E14" s="29"/>
    </row>
    <row r="15" spans="1:8" ht="31.5" customHeight="1" x14ac:dyDescent="0.25">
      <c r="A15" s="11" t="s">
        <v>5</v>
      </c>
      <c r="B15" s="51" t="s">
        <v>16</v>
      </c>
      <c r="C15" s="52"/>
      <c r="D15" s="52"/>
      <c r="E15" s="53"/>
    </row>
    <row r="16" spans="1:8" ht="25.5" x14ac:dyDescent="0.25">
      <c r="A16" s="12"/>
      <c r="B16" s="36" t="s">
        <v>17</v>
      </c>
      <c r="C16" s="63" t="s">
        <v>18</v>
      </c>
      <c r="D16" s="64"/>
      <c r="E16" s="37" t="s">
        <v>19</v>
      </c>
    </row>
    <row r="17" spans="1:5" ht="12.75" customHeight="1" x14ac:dyDescent="0.25">
      <c r="A17" s="10"/>
      <c r="B17" s="4"/>
      <c r="C17" s="65"/>
      <c r="D17" s="66"/>
      <c r="E17" s="22"/>
    </row>
    <row r="18" spans="1:5" ht="12.75" customHeight="1" x14ac:dyDescent="0.25">
      <c r="A18" s="10"/>
      <c r="B18" s="4"/>
      <c r="C18" s="65"/>
      <c r="D18" s="66"/>
      <c r="E18" s="22"/>
    </row>
    <row r="19" spans="1:5" ht="12.75" customHeight="1" x14ac:dyDescent="0.25">
      <c r="A19" s="10"/>
      <c r="B19" s="4"/>
      <c r="C19" s="65"/>
      <c r="D19" s="66"/>
      <c r="E19" s="22"/>
    </row>
    <row r="20" spans="1:5" ht="12.75" customHeight="1" x14ac:dyDescent="0.25">
      <c r="A20" s="10"/>
      <c r="B20" s="4"/>
      <c r="C20" s="65"/>
      <c r="D20" s="66"/>
      <c r="E20" s="22"/>
    </row>
    <row r="21" spans="1:5" ht="12.75" customHeight="1" x14ac:dyDescent="0.25">
      <c r="A21" s="10"/>
      <c r="B21" s="4"/>
      <c r="C21" s="65"/>
      <c r="D21" s="66"/>
      <c r="E21" s="22"/>
    </row>
    <row r="22" spans="1:5" ht="9" customHeight="1" x14ac:dyDescent="0.25">
      <c r="A22" s="25"/>
      <c r="B22" s="30"/>
      <c r="C22" s="27"/>
      <c r="D22" s="27"/>
      <c r="E22" s="29"/>
    </row>
    <row r="23" spans="1:5" ht="29.25" customHeight="1" x14ac:dyDescent="0.25">
      <c r="A23" s="11" t="s">
        <v>6</v>
      </c>
      <c r="B23" s="51" t="s">
        <v>20</v>
      </c>
      <c r="C23" s="52"/>
      <c r="D23" s="52"/>
      <c r="E23" s="53"/>
    </row>
    <row r="24" spans="1:5" x14ac:dyDescent="0.25">
      <c r="A24" s="12"/>
      <c r="B24" s="36" t="s">
        <v>17</v>
      </c>
      <c r="C24" s="36" t="s">
        <v>18</v>
      </c>
      <c r="D24" s="36" t="s">
        <v>13</v>
      </c>
      <c r="E24" s="37"/>
    </row>
    <row r="25" spans="1:5" ht="13.5" thickBot="1" x14ac:dyDescent="0.3">
      <c r="A25" s="13"/>
      <c r="B25" s="14"/>
      <c r="C25" s="23"/>
      <c r="D25" s="23"/>
      <c r="E25" s="24"/>
    </row>
    <row r="26" spans="1:5" ht="45" customHeight="1" x14ac:dyDescent="0.25"/>
  </sheetData>
  <mergeCells count="16">
    <mergeCell ref="C20:D20"/>
    <mergeCell ref="C21:D21"/>
    <mergeCell ref="B23:E23"/>
    <mergeCell ref="B10:E10"/>
    <mergeCell ref="B15:E15"/>
    <mergeCell ref="C16:D16"/>
    <mergeCell ref="C17:D17"/>
    <mergeCell ref="C18:D18"/>
    <mergeCell ref="C19:D19"/>
    <mergeCell ref="A7:A8"/>
    <mergeCell ref="B7:E8"/>
    <mergeCell ref="A1:E1"/>
    <mergeCell ref="C3:E3"/>
    <mergeCell ref="C4:E4"/>
    <mergeCell ref="A5:E5"/>
    <mergeCell ref="B6:E6"/>
  </mergeCells>
  <pageMargins left="0" right="0" top="0" bottom="0" header="0" footer="0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Титульная</vt:lpstr>
      <vt:lpstr>2.94. 1</vt:lpstr>
      <vt:lpstr>2.94. 2</vt:lpstr>
      <vt:lpstr>2.94. 3</vt:lpstr>
      <vt:lpstr>2.94. 4</vt:lpstr>
      <vt:lpstr>2.94. 5</vt:lpstr>
      <vt:lpstr>2.94. 6</vt:lpstr>
      <vt:lpstr>2.94. 7</vt:lpstr>
      <vt:lpstr>2.94. 8</vt:lpstr>
      <vt:lpstr>2.94. 9</vt:lpstr>
      <vt:lpstr>2.94. 10</vt:lpstr>
      <vt:lpstr>2.94. 11</vt:lpstr>
      <vt:lpstr>2.94. 12</vt:lpstr>
      <vt:lpstr>2.94. 13</vt:lpstr>
      <vt:lpstr>2.94. 14</vt:lpstr>
      <vt:lpstr>2.94. 15</vt:lpstr>
      <vt:lpstr>2.94. 16</vt:lpstr>
      <vt:lpstr>2.94. 17</vt:lpstr>
      <vt:lpstr>2.94. 18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cp:lastPrinted>2018-04-26T14:06:00Z</cp:lastPrinted>
  <dcterms:created xsi:type="dcterms:W3CDTF">2018-01-17T07:34:57Z</dcterms:created>
  <dcterms:modified xsi:type="dcterms:W3CDTF">2018-04-27T07:08:17Z</dcterms:modified>
</cp:coreProperties>
</file>