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т1">[1]База!$B$5:$B$9</definedName>
    <definedName name="т2">[1]База!$E$5:$E$9</definedName>
    <definedName name="т3">[1]База!$F$5:$F$9</definedName>
  </definedNames>
  <calcPr calcId="145621"/>
  <fileRecoveryPr repairLoad="1"/>
</workbook>
</file>

<file path=xl/calcChain.xml><?xml version="1.0" encoding="utf-8"?>
<calcChain xmlns="http://schemas.openxmlformats.org/spreadsheetml/2006/main">
  <c r="A8" i="1" l="1"/>
  <c r="A9" i="1"/>
  <c r="E8" i="1"/>
  <c r="G8" i="1"/>
  <c r="G7" i="1" l="1"/>
  <c r="E7" i="1"/>
  <c r="G6" i="1"/>
  <c r="E6" i="1"/>
  <c r="G5" i="1"/>
  <c r="E5" i="1"/>
  <c r="G4" i="1"/>
  <c r="E4" i="1"/>
  <c r="A4" i="1"/>
  <c r="A5" i="1" s="1"/>
  <c r="A6" i="1" s="1"/>
  <c r="A7" i="1" s="1"/>
  <c r="G3" i="1"/>
  <c r="E3" i="1"/>
</calcChain>
</file>

<file path=xl/sharedStrings.xml><?xml version="1.0" encoding="utf-8"?>
<sst xmlns="http://schemas.openxmlformats.org/spreadsheetml/2006/main" count="151" uniqueCount="50">
  <si>
    <t>№ п/п</t>
  </si>
  <si>
    <t xml:space="preserve">№ ТНТ </t>
  </si>
  <si>
    <t>Дата поступления на склад</t>
  </si>
  <si>
    <t>Код по НМ</t>
  </si>
  <si>
    <t>Наименование (марка,тип)</t>
  </si>
  <si>
    <t>Количество</t>
  </si>
  <si>
    <t>Единицы измерения</t>
  </si>
  <si>
    <t>Склад</t>
  </si>
  <si>
    <t>Расположение</t>
  </si>
  <si>
    <t>Примечание</t>
  </si>
  <si>
    <t>1</t>
  </si>
  <si>
    <t>2</t>
  </si>
  <si>
    <t>3</t>
  </si>
  <si>
    <t>4</t>
  </si>
  <si>
    <t>5</t>
  </si>
  <si>
    <t>42</t>
  </si>
  <si>
    <t>53</t>
  </si>
  <si>
    <t>8</t>
  </si>
  <si>
    <t>9</t>
  </si>
  <si>
    <t>10</t>
  </si>
  <si>
    <t>11</t>
  </si>
  <si>
    <t>52</t>
  </si>
  <si>
    <t>423</t>
  </si>
  <si>
    <t>П10007775</t>
  </si>
  <si>
    <t>петрович</t>
  </si>
  <si>
    <t>П10001780</t>
  </si>
  <si>
    <t>иванов</t>
  </si>
  <si>
    <t>Б10014735</t>
  </si>
  <si>
    <t>сидоров</t>
  </si>
  <si>
    <t>Б10014734</t>
  </si>
  <si>
    <t>Б10014736</t>
  </si>
  <si>
    <t>Искомое значение</t>
  </si>
  <si>
    <t>Значение выдающиеся из базы по поиску искомого значения</t>
  </si>
  <si>
    <t>яблоко</t>
  </si>
  <si>
    <t>огурец</t>
  </si>
  <si>
    <t>апельсин</t>
  </si>
  <si>
    <t>сосна</t>
  </si>
  <si>
    <t>вилки</t>
  </si>
  <si>
    <t>Складская картотека 10П24</t>
  </si>
  <si>
    <t/>
  </si>
  <si>
    <t>Код карточки</t>
  </si>
  <si>
    <t>№</t>
  </si>
  <si>
    <t>Номенклатура</t>
  </si>
  <si>
    <t>Ед. изм.</t>
  </si>
  <si>
    <t>Остаток</t>
  </si>
  <si>
    <t>Полный
остаток</t>
  </si>
  <si>
    <t>Доп. ед. изм.</t>
  </si>
  <si>
    <t>Обозначение</t>
  </si>
  <si>
    <t>шт</t>
  </si>
  <si>
    <t xml:space="preserve">нужен макрос который разгрузит эксель от лишних формул, как как при большом обьеме данных начинает виснуть файл. Формулами я могу сделать это все. Помогите с написанием макроса. В макросах не особо силен, один сварганил и то не мой позаимствовал у человека и малость переделал.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</si>
</sst>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0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color rgb="FF3F3F3F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9"/>
      </patternFill>
    </fill>
  </fills>
  <borders count="2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63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8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horizontal="center"/>
    </xf>
    <xf numFmtId="0" fontId="5" fillId="7" borderId="11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4" fontId="5" fillId="0" borderId="11" xfId="1" applyNumberFormat="1" applyFont="1" applyFill="1" applyBorder="1" applyAlignment="1">
      <alignment horizontal="center" vertical="center"/>
    </xf>
    <xf numFmtId="0" fontId="8" fillId="6" borderId="1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/>
    </xf>
    <xf numFmtId="0" fontId="11" fillId="0" borderId="2" xfId="2" applyFont="1" applyFill="1" applyBorder="1" applyAlignment="1">
      <alignment horizontal="right" vertical="top"/>
    </xf>
    <xf numFmtId="0" fontId="11" fillId="0" borderId="2" xfId="2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horizontal="right" vertical="top" wrapText="1"/>
    </xf>
    <xf numFmtId="0" fontId="0" fillId="0" borderId="2" xfId="0" applyFont="1" applyFill="1" applyBorder="1"/>
    <xf numFmtId="0" fontId="6" fillId="0" borderId="0" xfId="2" applyFill="1"/>
    <xf numFmtId="14" fontId="5" fillId="0" borderId="2" xfId="1" applyNumberFormat="1" applyFont="1" applyFill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7" fillId="8" borderId="2" xfId="2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textRotation="180" wrapText="1"/>
    </xf>
    <xf numFmtId="0" fontId="8" fillId="6" borderId="2" xfId="0" applyNumberFormat="1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center" vertical="center" textRotation="180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textRotation="180" wrapText="1"/>
    </xf>
    <xf numFmtId="0" fontId="5" fillId="7" borderId="6" xfId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6" fillId="0" borderId="0" xfId="2" applyFill="1"/>
    <xf numFmtId="0" fontId="6" fillId="0" borderId="8" xfId="2" applyFill="1" applyBorder="1" applyAlignment="1">
      <alignment horizontal="center" vertical="center" wrapText="1"/>
    </xf>
    <xf numFmtId="0" fontId="6" fillId="0" borderId="13" xfId="2" applyFill="1" applyBorder="1" applyAlignment="1">
      <alignment horizontal="center" vertical="center" wrapText="1"/>
    </xf>
    <xf numFmtId="0" fontId="6" fillId="0" borderId="10" xfId="2" applyFill="1" applyBorder="1" applyAlignment="1">
      <alignment horizontal="center" vertical="center" wrapText="1"/>
    </xf>
    <xf numFmtId="0" fontId="6" fillId="0" borderId="14" xfId="2" applyFill="1" applyBorder="1" applyAlignment="1">
      <alignment horizontal="center" vertical="center" wrapText="1"/>
    </xf>
    <xf numFmtId="0" fontId="6" fillId="0" borderId="0" xfId="2" applyFill="1" applyBorder="1" applyAlignment="1">
      <alignment horizontal="center" vertical="center" wrapText="1"/>
    </xf>
    <xf numFmtId="0" fontId="6" fillId="0" borderId="15" xfId="2" applyFill="1" applyBorder="1" applyAlignment="1">
      <alignment horizontal="center" vertical="center" wrapText="1"/>
    </xf>
    <xf numFmtId="0" fontId="6" fillId="0" borderId="16" xfId="2" applyFill="1" applyBorder="1" applyAlignment="1">
      <alignment horizontal="center" vertical="center" wrapText="1"/>
    </xf>
    <xf numFmtId="0" fontId="6" fillId="0" borderId="17" xfId="2" applyFill="1" applyBorder="1" applyAlignment="1">
      <alignment horizontal="center" vertical="center" wrapText="1"/>
    </xf>
    <xf numFmtId="0" fontId="6" fillId="0" borderId="3" xfId="2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Обычный 19" xfId="2"/>
  </cellStyles>
  <dxfs count="5">
    <dxf>
      <font>
        <strike val="0"/>
        <color theme="0"/>
      </font>
    </dxf>
    <dxf>
      <font>
        <color theme="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476250</xdr:colOff>
          <xdr:row>0</xdr:row>
          <xdr:rowOff>219075</xdr:rowOff>
        </xdr:from>
        <xdr:to>
          <xdr:col>12</xdr:col>
          <xdr:colOff>333375</xdr:colOff>
          <xdr:row>0</xdr:row>
          <xdr:rowOff>638175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Go!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4;&#1077;&#10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ход"/>
      <sheetName val="База"/>
      <sheetName val="отчет"/>
      <sheetName val="пример"/>
    </sheetNames>
    <definedNames>
      <definedName name="Storm_ZCooler"/>
    </definedNames>
    <sheetDataSet>
      <sheetData sheetId="0"/>
      <sheetData sheetId="1">
        <row r="5">
          <cell r="B5" t="str">
            <v>П10007775</v>
          </cell>
          <cell r="E5" t="str">
            <v>яблоко</v>
          </cell>
          <cell r="F5" t="str">
            <v>шт</v>
          </cell>
        </row>
        <row r="6">
          <cell r="B6" t="str">
            <v>П10001780</v>
          </cell>
          <cell r="E6" t="str">
            <v>огурец</v>
          </cell>
          <cell r="F6" t="str">
            <v>шт</v>
          </cell>
        </row>
        <row r="7">
          <cell r="B7" t="str">
            <v>Б10014735</v>
          </cell>
          <cell r="E7" t="str">
            <v>апельсин</v>
          </cell>
          <cell r="F7" t="str">
            <v>шт</v>
          </cell>
        </row>
        <row r="8">
          <cell r="B8" t="str">
            <v>Б10014734</v>
          </cell>
          <cell r="E8" t="str">
            <v>сосна</v>
          </cell>
          <cell r="F8" t="str">
            <v>шт</v>
          </cell>
        </row>
        <row r="9">
          <cell r="B9" t="str">
            <v>Б10014736</v>
          </cell>
          <cell r="E9" t="str">
            <v>вилки</v>
          </cell>
          <cell r="F9" t="str">
            <v>шт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M13"/>
  <sheetViews>
    <sheetView tabSelected="1" workbookViewId="0">
      <selection activeCell="O12" sqref="O12"/>
    </sheetView>
  </sheetViews>
  <sheetFormatPr defaultRowHeight="15" x14ac:dyDescent="0.25"/>
  <cols>
    <col min="3" max="3" width="13.42578125" customWidth="1"/>
  </cols>
  <sheetData>
    <row r="1" spans="1:13" ht="5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/>
      <c r="L1" s="39"/>
      <c r="M1" s="39"/>
    </row>
    <row r="2" spans="1:13" x14ac:dyDescent="0.25">
      <c r="A2" s="4" t="s">
        <v>10</v>
      </c>
      <c r="B2" s="5" t="s">
        <v>11</v>
      </c>
      <c r="C2" s="4" t="s">
        <v>12</v>
      </c>
      <c r="D2" s="5" t="s">
        <v>13</v>
      </c>
      <c r="E2" s="4" t="s">
        <v>14</v>
      </c>
      <c r="F2" t="s">
        <v>15</v>
      </c>
      <c r="G2" t="s">
        <v>16</v>
      </c>
      <c r="H2" s="5" t="s">
        <v>17</v>
      </c>
      <c r="I2" s="4" t="s">
        <v>18</v>
      </c>
      <c r="J2" s="5" t="s">
        <v>19</v>
      </c>
      <c r="K2" s="4" t="s">
        <v>20</v>
      </c>
      <c r="L2" t="s">
        <v>21</v>
      </c>
      <c r="M2" t="s">
        <v>22</v>
      </c>
    </row>
    <row r="3" spans="1:13" x14ac:dyDescent="0.25">
      <c r="A3" s="6">
        <v>1</v>
      </c>
      <c r="B3" s="7"/>
      <c r="C3" s="8">
        <v>43101</v>
      </c>
      <c r="D3" s="9" t="s">
        <v>23</v>
      </c>
      <c r="E3" s="10" t="str">
        <f>LOOKUP(2,1/(ISNUMBER(SEARCH(#REF!,т1))),т2)</f>
        <v>яблоко</v>
      </c>
      <c r="F3" s="11">
        <v>50</v>
      </c>
      <c r="G3" s="12" t="str">
        <f>LOOKUP(2,1/(ISNUMBER(SEARCH(#REF!,т1))),т3)</f>
        <v>шт</v>
      </c>
      <c r="H3" s="13" t="s">
        <v>24</v>
      </c>
      <c r="I3" s="14"/>
      <c r="J3" s="6"/>
      <c r="K3" s="6"/>
      <c r="L3" t="s">
        <v>33</v>
      </c>
      <c r="M3">
        <v>50</v>
      </c>
    </row>
    <row r="4" spans="1:13" ht="24" x14ac:dyDescent="0.25">
      <c r="A4" s="15">
        <f t="shared" ref="A4:A7" si="0">A3+1</f>
        <v>2</v>
      </c>
      <c r="B4" s="16"/>
      <c r="C4" s="8">
        <v>43101</v>
      </c>
      <c r="D4" s="17" t="s">
        <v>25</v>
      </c>
      <c r="E4" s="10" t="str">
        <f>LOOKUP(2,1/(ISNUMBER(SEARCH(#REF!,т1))),т2)</f>
        <v>огурец</v>
      </c>
      <c r="F4" s="18">
        <v>99</v>
      </c>
      <c r="G4" s="19" t="str">
        <f>LOOKUP(2,1/(ISNUMBER(SEARCH(#REF!,т1))),т3)</f>
        <v>шт</v>
      </c>
      <c r="H4" s="20" t="s">
        <v>26</v>
      </c>
      <c r="I4" s="21"/>
      <c r="J4" s="15"/>
      <c r="K4" s="15"/>
      <c r="L4" t="s">
        <v>34</v>
      </c>
      <c r="M4">
        <v>99</v>
      </c>
    </row>
    <row r="5" spans="1:13" ht="24" x14ac:dyDescent="0.25">
      <c r="A5" s="15">
        <f t="shared" si="0"/>
        <v>3</v>
      </c>
      <c r="B5" s="16"/>
      <c r="C5" s="8">
        <v>43101</v>
      </c>
      <c r="D5" s="17" t="s">
        <v>27</v>
      </c>
      <c r="E5" s="10" t="str">
        <f>LOOKUP(2,1/(ISNUMBER(SEARCH(#REF!,т1))),т2)</f>
        <v>апельсин</v>
      </c>
      <c r="F5" s="18">
        <v>150</v>
      </c>
      <c r="G5" s="19" t="str">
        <f>LOOKUP(2,1/(ISNUMBER(SEARCH(#REF!,т1))),т3)</f>
        <v>шт</v>
      </c>
      <c r="H5" s="20" t="s">
        <v>28</v>
      </c>
      <c r="I5" s="21"/>
      <c r="J5" s="15"/>
      <c r="K5" s="15"/>
      <c r="L5" t="s">
        <v>35</v>
      </c>
      <c r="M5">
        <v>150</v>
      </c>
    </row>
    <row r="6" spans="1:13" ht="24" x14ac:dyDescent="0.25">
      <c r="A6" s="15">
        <f t="shared" si="0"/>
        <v>4</v>
      </c>
      <c r="B6" s="16"/>
      <c r="C6" s="8">
        <v>43101</v>
      </c>
      <c r="D6" s="17" t="s">
        <v>29</v>
      </c>
      <c r="E6" s="10" t="str">
        <f>LOOKUP(2,1/(ISNUMBER(SEARCH(#REF!,т1))),т2)</f>
        <v>сосна</v>
      </c>
      <c r="F6" s="18">
        <v>200</v>
      </c>
      <c r="G6" s="19" t="str">
        <f>LOOKUP(2,1/(ISNUMBER(SEARCH(#REF!,т1))),т3)</f>
        <v>шт</v>
      </c>
      <c r="H6" s="13" t="s">
        <v>24</v>
      </c>
      <c r="I6" s="21"/>
      <c r="J6" s="15"/>
      <c r="K6" s="15"/>
      <c r="L6" t="s">
        <v>36</v>
      </c>
      <c r="M6">
        <v>200</v>
      </c>
    </row>
    <row r="7" spans="1:13" ht="24" x14ac:dyDescent="0.25">
      <c r="A7" s="15">
        <f t="shared" si="0"/>
        <v>5</v>
      </c>
      <c r="B7" s="16"/>
      <c r="C7" s="22">
        <v>43136</v>
      </c>
      <c r="D7" s="17" t="s">
        <v>30</v>
      </c>
      <c r="E7" s="23" t="str">
        <f>LOOKUP(2,1/(ISNUMBER(SEARCH(#REF!,т1))),т2)</f>
        <v>вилки</v>
      </c>
      <c r="F7" s="18">
        <v>10</v>
      </c>
      <c r="G7" s="19" t="str">
        <f>LOOKUP(2,1/(ISNUMBER(SEARCH(#REF!,т1))),т3)</f>
        <v>шт</v>
      </c>
      <c r="H7" s="20" t="s">
        <v>26</v>
      </c>
      <c r="I7" s="21"/>
      <c r="J7" s="15"/>
      <c r="K7" s="15"/>
      <c r="L7" t="s">
        <v>37</v>
      </c>
      <c r="M7">
        <v>10</v>
      </c>
    </row>
    <row r="8" spans="1:13" x14ac:dyDescent="0.25">
      <c r="A8" s="6">
        <f t="shared" ref="A8:A9" si="1">A7+1</f>
        <v>6</v>
      </c>
      <c r="B8" s="7"/>
      <c r="C8" s="32"/>
      <c r="D8" s="17"/>
      <c r="E8" s="33" t="str">
        <f>LOOKUP(2,1/(ISNUMBER(SEARCH(#REF!,т1))),т2)</f>
        <v>вилки</v>
      </c>
      <c r="F8" s="34"/>
      <c r="G8" s="36" t="str">
        <f>LOOKUP(2,1/(ISNUMBER(SEARCH(#REF!,т1))),т3)</f>
        <v>шт</v>
      </c>
      <c r="H8" s="13"/>
      <c r="I8" s="37"/>
      <c r="J8" s="6"/>
      <c r="K8" s="15"/>
      <c r="M8">
        <v>0</v>
      </c>
    </row>
    <row r="9" spans="1:13" x14ac:dyDescent="0.25">
      <c r="A9" s="6">
        <f t="shared" si="1"/>
        <v>7</v>
      </c>
      <c r="B9" s="7"/>
      <c r="C9" s="32"/>
      <c r="D9" s="40" t="s">
        <v>31</v>
      </c>
      <c r="E9" s="42" t="s">
        <v>32</v>
      </c>
      <c r="F9" s="35"/>
      <c r="G9" s="44" t="s">
        <v>32</v>
      </c>
      <c r="H9" s="46"/>
      <c r="I9" s="37"/>
      <c r="J9" s="6"/>
      <c r="K9" s="38"/>
      <c r="L9" t="s">
        <v>32</v>
      </c>
      <c r="M9">
        <v>0</v>
      </c>
    </row>
    <row r="10" spans="1:13" x14ac:dyDescent="0.25">
      <c r="A10" s="24"/>
      <c r="B10" s="24"/>
      <c r="C10" s="24"/>
      <c r="D10" s="41"/>
      <c r="E10" s="43"/>
      <c r="F10" s="24"/>
      <c r="G10" s="45"/>
      <c r="H10" s="47"/>
      <c r="I10" s="24"/>
      <c r="J10" s="24"/>
      <c r="K10" s="24"/>
    </row>
    <row r="11" spans="1:13" x14ac:dyDescent="0.25">
      <c r="A11" s="24"/>
      <c r="B11" s="24"/>
      <c r="C11" s="24"/>
      <c r="D11" s="41"/>
      <c r="E11" s="43"/>
      <c r="F11" s="24"/>
      <c r="G11" s="45"/>
      <c r="H11" s="47"/>
      <c r="I11" s="24"/>
      <c r="J11" s="24"/>
      <c r="K11" s="24"/>
    </row>
    <row r="12" spans="1:13" x14ac:dyDescent="0.25">
      <c r="A12" s="24"/>
      <c r="B12" s="24"/>
      <c r="C12" s="24"/>
      <c r="D12" s="41"/>
      <c r="E12" s="43"/>
      <c r="F12" s="24"/>
      <c r="G12" s="45"/>
      <c r="H12" s="47"/>
      <c r="I12" s="24"/>
      <c r="J12" s="24"/>
      <c r="K12" s="24"/>
    </row>
    <row r="13" spans="1:13" x14ac:dyDescent="0.25">
      <c r="A13" s="24"/>
      <c r="B13" s="24"/>
      <c r="C13" s="24"/>
      <c r="D13" s="41"/>
      <c r="E13" s="43"/>
      <c r="F13" s="24"/>
      <c r="G13" s="45"/>
      <c r="H13" s="47"/>
      <c r="I13" s="24"/>
      <c r="J13" s="24"/>
      <c r="K13" s="24"/>
    </row>
  </sheetData>
  <mergeCells count="5">
    <mergeCell ref="L1:M1"/>
    <mergeCell ref="D9:D13"/>
    <mergeCell ref="E9:E13"/>
    <mergeCell ref="G9:G13"/>
    <mergeCell ref="H9:H13"/>
  </mergeCells>
  <conditionalFormatting sqref="A1:K1 H3:I8">
    <cfRule type="containsErrors" dxfId="4" priority="3">
      <formula>ISERROR(A1)</formula>
    </cfRule>
  </conditionalFormatting>
  <conditionalFormatting sqref="A1:I1 H3:H8">
    <cfRule type="containsErrors" dxfId="3" priority="2">
      <formula>ISERROR(A1)</formula>
    </cfRule>
  </conditionalFormatting>
  <conditionalFormatting sqref="J1:K1">
    <cfRule type="containsErrors" dxfId="2" priority="5">
      <formula>ISERROR(J1)</formula>
    </cfRule>
  </conditionalFormatting>
  <conditionalFormatting sqref="H3:H8">
    <cfRule type="containsErrors" dxfId="1" priority="1">
      <formula>ISERROR(H3)</formula>
    </cfRule>
  </conditionalFormatting>
  <conditionalFormatting sqref="H3:H8">
    <cfRule type="containsErrors" dxfId="0" priority="4">
      <formula>ISERROR(H3)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locked="0" defaultSize="0" print="0" autoFill="0" autoPict="0" macro="[1]!Storm_ZCooler" altText="Сформировать">
                <anchor moveWithCells="1" sizeWithCells="1">
                  <from>
                    <xdr:col>11</xdr:col>
                    <xdr:colOff>476250</xdr:colOff>
                    <xdr:row>0</xdr:row>
                    <xdr:rowOff>219075</xdr:rowOff>
                  </from>
                  <to>
                    <xdr:col>12</xdr:col>
                    <xdr:colOff>333375</xdr:colOff>
                    <xdr:row>0</xdr:row>
                    <xdr:rowOff>638175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9"/>
  <sheetViews>
    <sheetView workbookViewId="0">
      <selection activeCell="H20" sqref="H20"/>
    </sheetView>
  </sheetViews>
  <sheetFormatPr defaultRowHeight="15" x14ac:dyDescent="0.25"/>
  <sheetData>
    <row r="1" spans="1:11" x14ac:dyDescent="0.2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2.5" x14ac:dyDescent="0.25">
      <c r="A2" s="48" t="s">
        <v>39</v>
      </c>
      <c r="B2" s="25" t="s">
        <v>40</v>
      </c>
      <c r="C2" s="48" t="s">
        <v>7</v>
      </c>
      <c r="D2" s="48" t="s">
        <v>41</v>
      </c>
      <c r="E2" s="48" t="s">
        <v>42</v>
      </c>
      <c r="F2" s="48" t="s">
        <v>43</v>
      </c>
      <c r="G2" s="48" t="s">
        <v>44</v>
      </c>
      <c r="H2" s="48" t="s">
        <v>45</v>
      </c>
      <c r="I2" s="48" t="s">
        <v>46</v>
      </c>
      <c r="J2" s="48" t="s">
        <v>46</v>
      </c>
      <c r="K2" s="48" t="s">
        <v>9</v>
      </c>
    </row>
    <row r="3" spans="1:11" ht="22.5" x14ac:dyDescent="0.25">
      <c r="A3" s="48" t="s">
        <v>39</v>
      </c>
      <c r="B3" s="25" t="s">
        <v>42</v>
      </c>
      <c r="C3" s="48" t="s">
        <v>7</v>
      </c>
      <c r="D3" s="48" t="s">
        <v>41</v>
      </c>
      <c r="E3" s="48" t="s">
        <v>42</v>
      </c>
      <c r="F3" s="48" t="s">
        <v>43</v>
      </c>
      <c r="G3" s="48" t="s">
        <v>44</v>
      </c>
      <c r="H3" s="48" t="s">
        <v>45</v>
      </c>
      <c r="I3" s="48" t="s">
        <v>44</v>
      </c>
      <c r="J3" s="48" t="s">
        <v>45</v>
      </c>
      <c r="K3" s="48" t="s">
        <v>9</v>
      </c>
    </row>
    <row r="4" spans="1:11" ht="22.5" x14ac:dyDescent="0.25">
      <c r="A4" s="48" t="s">
        <v>39</v>
      </c>
      <c r="B4" s="25" t="s">
        <v>47</v>
      </c>
      <c r="C4" s="48" t="s">
        <v>7</v>
      </c>
      <c r="D4" s="48" t="s">
        <v>41</v>
      </c>
      <c r="E4" s="48" t="s">
        <v>42</v>
      </c>
      <c r="F4" s="48" t="s">
        <v>43</v>
      </c>
      <c r="G4" s="48" t="s">
        <v>44</v>
      </c>
      <c r="H4" s="48" t="s">
        <v>45</v>
      </c>
      <c r="I4" s="48" t="s">
        <v>44</v>
      </c>
      <c r="J4" s="48" t="s">
        <v>45</v>
      </c>
      <c r="K4" s="48" t="s">
        <v>9</v>
      </c>
    </row>
    <row r="5" spans="1:11" x14ac:dyDescent="0.25">
      <c r="A5" s="25">
        <v>1</v>
      </c>
      <c r="B5" s="26" t="s">
        <v>23</v>
      </c>
      <c r="C5" s="26"/>
      <c r="D5" s="27"/>
      <c r="E5" s="28" t="s">
        <v>33</v>
      </c>
      <c r="F5" s="26" t="s">
        <v>48</v>
      </c>
      <c r="G5" s="27"/>
      <c r="H5" s="27"/>
      <c r="I5" s="26" t="s">
        <v>39</v>
      </c>
      <c r="J5" s="26" t="s">
        <v>39</v>
      </c>
      <c r="K5" s="26" t="s">
        <v>39</v>
      </c>
    </row>
    <row r="6" spans="1:11" x14ac:dyDescent="0.25">
      <c r="A6" s="25">
        <v>2</v>
      </c>
      <c r="B6" s="28" t="s">
        <v>25</v>
      </c>
      <c r="C6" s="28"/>
      <c r="D6" s="29"/>
      <c r="E6" s="28" t="s">
        <v>34</v>
      </c>
      <c r="F6" s="28" t="s">
        <v>48</v>
      </c>
      <c r="G6" s="29"/>
      <c r="H6" s="29"/>
      <c r="I6" s="28" t="s">
        <v>39</v>
      </c>
      <c r="J6" s="28" t="s">
        <v>39</v>
      </c>
      <c r="K6" s="28" t="s">
        <v>39</v>
      </c>
    </row>
    <row r="7" spans="1:11" x14ac:dyDescent="0.25">
      <c r="A7" s="25">
        <v>3</v>
      </c>
      <c r="B7" s="28" t="s">
        <v>27</v>
      </c>
      <c r="C7" s="28"/>
      <c r="D7" s="27"/>
      <c r="E7" s="28" t="s">
        <v>35</v>
      </c>
      <c r="F7" s="28" t="s">
        <v>48</v>
      </c>
      <c r="G7" s="29"/>
      <c r="H7" s="29"/>
      <c r="I7" s="28" t="s">
        <v>39</v>
      </c>
      <c r="J7" s="28" t="s">
        <v>39</v>
      </c>
      <c r="K7" s="28" t="s">
        <v>39</v>
      </c>
    </row>
    <row r="8" spans="1:11" x14ac:dyDescent="0.25">
      <c r="A8" s="25">
        <v>4</v>
      </c>
      <c r="B8" s="28" t="s">
        <v>29</v>
      </c>
      <c r="C8" s="28"/>
      <c r="D8" s="29"/>
      <c r="E8" s="28" t="s">
        <v>36</v>
      </c>
      <c r="F8" s="28" t="s">
        <v>48</v>
      </c>
      <c r="G8" s="29"/>
      <c r="H8" s="29"/>
      <c r="I8" s="28" t="s">
        <v>39</v>
      </c>
      <c r="J8" s="28" t="s">
        <v>39</v>
      </c>
      <c r="K8" s="28" t="s">
        <v>39</v>
      </c>
    </row>
    <row r="9" spans="1:11" x14ac:dyDescent="0.25">
      <c r="A9" s="25">
        <v>5</v>
      </c>
      <c r="B9" s="28" t="s">
        <v>30</v>
      </c>
      <c r="C9" s="28"/>
      <c r="D9" s="27"/>
      <c r="E9" s="28" t="s">
        <v>37</v>
      </c>
      <c r="F9" s="28" t="s">
        <v>48</v>
      </c>
      <c r="G9" s="29"/>
      <c r="H9" s="29"/>
      <c r="I9" s="28" t="s">
        <v>39</v>
      </c>
      <c r="J9" s="28" t="s">
        <v>39</v>
      </c>
      <c r="K9" s="28" t="s">
        <v>39</v>
      </c>
    </row>
  </sheetData>
  <mergeCells count="12">
    <mergeCell ref="I3:I4"/>
    <mergeCell ref="J3:J4"/>
    <mergeCell ref="A1:K1"/>
    <mergeCell ref="A2:A4"/>
    <mergeCell ref="C2:C4"/>
    <mergeCell ref="D2:D4"/>
    <mergeCell ref="E2:E4"/>
    <mergeCell ref="F2:F4"/>
    <mergeCell ref="G2:G4"/>
    <mergeCell ref="H2:H4"/>
    <mergeCell ref="I2:J2"/>
    <mergeCell ref="K2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27"/>
  <sheetViews>
    <sheetView workbookViewId="0">
      <selection activeCell="M8" sqref="M8"/>
    </sheetView>
  </sheetViews>
  <sheetFormatPr defaultRowHeight="15" x14ac:dyDescent="0.25"/>
  <sheetData>
    <row r="1" spans="1:10" x14ac:dyDescent="0.2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 x14ac:dyDescent="0.25">
      <c r="A2" s="48" t="s">
        <v>39</v>
      </c>
      <c r="B2" s="25" t="s">
        <v>40</v>
      </c>
      <c r="C2" s="48" t="s">
        <v>7</v>
      </c>
      <c r="D2" s="48" t="s">
        <v>41</v>
      </c>
      <c r="E2" s="48" t="s">
        <v>42</v>
      </c>
      <c r="F2" s="48" t="s">
        <v>43</v>
      </c>
      <c r="G2" s="48" t="s">
        <v>45</v>
      </c>
      <c r="H2" s="48" t="s">
        <v>24</v>
      </c>
      <c r="I2" s="60" t="s">
        <v>28</v>
      </c>
      <c r="J2" s="48" t="s">
        <v>26</v>
      </c>
    </row>
    <row r="3" spans="1:10" ht="22.5" x14ac:dyDescent="0.25">
      <c r="A3" s="48" t="s">
        <v>39</v>
      </c>
      <c r="B3" s="25" t="s">
        <v>42</v>
      </c>
      <c r="C3" s="48" t="s">
        <v>7</v>
      </c>
      <c r="D3" s="48" t="s">
        <v>41</v>
      </c>
      <c r="E3" s="48" t="s">
        <v>42</v>
      </c>
      <c r="F3" s="48" t="s">
        <v>43</v>
      </c>
      <c r="G3" s="48" t="s">
        <v>45</v>
      </c>
      <c r="H3" s="48" t="s">
        <v>45</v>
      </c>
      <c r="I3" s="61"/>
      <c r="J3" s="48" t="s">
        <v>9</v>
      </c>
    </row>
    <row r="4" spans="1:10" ht="22.5" x14ac:dyDescent="0.25">
      <c r="A4" s="48" t="s">
        <v>39</v>
      </c>
      <c r="B4" s="25" t="s">
        <v>47</v>
      </c>
      <c r="C4" s="48" t="s">
        <v>7</v>
      </c>
      <c r="D4" s="48" t="s">
        <v>41</v>
      </c>
      <c r="E4" s="48" t="s">
        <v>42</v>
      </c>
      <c r="F4" s="48" t="s">
        <v>43</v>
      </c>
      <c r="G4" s="48" t="s">
        <v>45</v>
      </c>
      <c r="H4" s="48" t="s">
        <v>45</v>
      </c>
      <c r="I4" s="62"/>
      <c r="J4" s="48" t="s">
        <v>9</v>
      </c>
    </row>
    <row r="5" spans="1:10" x14ac:dyDescent="0.25">
      <c r="A5" s="25">
        <v>1</v>
      </c>
      <c r="B5" s="26" t="s">
        <v>23</v>
      </c>
      <c r="C5" s="26"/>
      <c r="D5" s="27"/>
      <c r="E5" s="28" t="s">
        <v>33</v>
      </c>
      <c r="F5" s="26" t="s">
        <v>48</v>
      </c>
      <c r="G5" s="30">
        <v>50</v>
      </c>
      <c r="H5" s="27">
        <v>50</v>
      </c>
      <c r="I5" s="27"/>
      <c r="J5" s="26"/>
    </row>
    <row r="6" spans="1:10" x14ac:dyDescent="0.25">
      <c r="A6" s="25">
        <v>2</v>
      </c>
      <c r="B6" s="28" t="s">
        <v>25</v>
      </c>
      <c r="C6" s="28"/>
      <c r="D6" s="29"/>
      <c r="E6" s="28" t="s">
        <v>34</v>
      </c>
      <c r="F6" s="28" t="s">
        <v>48</v>
      </c>
      <c r="G6" s="30">
        <v>139</v>
      </c>
      <c r="H6" s="29">
        <v>40</v>
      </c>
      <c r="I6" s="29"/>
      <c r="J6" s="28">
        <v>99</v>
      </c>
    </row>
    <row r="7" spans="1:10" x14ac:dyDescent="0.25">
      <c r="A7" s="25">
        <v>3</v>
      </c>
      <c r="B7" s="28" t="s">
        <v>27</v>
      </c>
      <c r="C7" s="28"/>
      <c r="D7" s="27"/>
      <c r="E7" s="28" t="s">
        <v>35</v>
      </c>
      <c r="F7" s="28" t="s">
        <v>48</v>
      </c>
      <c r="G7" s="30">
        <v>182</v>
      </c>
      <c r="H7" s="29"/>
      <c r="I7" s="29">
        <v>182</v>
      </c>
      <c r="J7" s="28"/>
    </row>
    <row r="8" spans="1:10" x14ac:dyDescent="0.25">
      <c r="A8" s="25">
        <v>4</v>
      </c>
      <c r="B8" s="28" t="s">
        <v>29</v>
      </c>
      <c r="C8" s="28"/>
      <c r="D8" s="29"/>
      <c r="E8" s="28" t="s">
        <v>36</v>
      </c>
      <c r="F8" s="28" t="s">
        <v>48</v>
      </c>
      <c r="G8" s="30">
        <v>258</v>
      </c>
      <c r="H8" s="29">
        <v>258</v>
      </c>
      <c r="I8" s="29"/>
      <c r="J8" s="28"/>
    </row>
    <row r="9" spans="1:10" x14ac:dyDescent="0.25">
      <c r="A9" s="25">
        <v>5</v>
      </c>
      <c r="B9" s="28" t="s">
        <v>30</v>
      </c>
      <c r="C9" s="28"/>
      <c r="D9" s="27"/>
      <c r="E9" s="28" t="s">
        <v>37</v>
      </c>
      <c r="F9" s="28" t="s">
        <v>48</v>
      </c>
      <c r="G9" s="30">
        <v>50</v>
      </c>
      <c r="H9" s="29"/>
      <c r="I9" s="29">
        <v>15</v>
      </c>
      <c r="J9" s="28">
        <v>35</v>
      </c>
    </row>
    <row r="10" spans="1:10" x14ac:dyDescent="0.25">
      <c r="A10" s="31"/>
      <c r="B10" s="31"/>
      <c r="C10" s="31"/>
      <c r="D10" s="31"/>
      <c r="E10" s="51" t="s">
        <v>49</v>
      </c>
      <c r="F10" s="52"/>
      <c r="G10" s="52"/>
      <c r="H10" s="52"/>
      <c r="I10" s="52"/>
      <c r="J10" s="53"/>
    </row>
    <row r="11" spans="1:10" x14ac:dyDescent="0.25">
      <c r="A11" s="31"/>
      <c r="B11" s="31"/>
      <c r="C11" s="31"/>
      <c r="D11" s="31"/>
      <c r="E11" s="54"/>
      <c r="F11" s="55"/>
      <c r="G11" s="55"/>
      <c r="H11" s="55"/>
      <c r="I11" s="55"/>
      <c r="J11" s="56"/>
    </row>
    <row r="12" spans="1:10" x14ac:dyDescent="0.25">
      <c r="A12" s="31"/>
      <c r="B12" s="31"/>
      <c r="C12" s="31"/>
      <c r="D12" s="31"/>
      <c r="E12" s="54"/>
      <c r="F12" s="55"/>
      <c r="G12" s="55"/>
      <c r="H12" s="55"/>
      <c r="I12" s="55"/>
      <c r="J12" s="56"/>
    </row>
    <row r="13" spans="1:10" x14ac:dyDescent="0.25">
      <c r="A13" s="31"/>
      <c r="B13" s="31"/>
      <c r="C13" s="31"/>
      <c r="D13" s="31"/>
      <c r="E13" s="54"/>
      <c r="F13" s="55"/>
      <c r="G13" s="55"/>
      <c r="H13" s="55"/>
      <c r="I13" s="55"/>
      <c r="J13" s="56"/>
    </row>
    <row r="14" spans="1:10" x14ac:dyDescent="0.25">
      <c r="A14" s="31"/>
      <c r="B14" s="31"/>
      <c r="C14" s="31"/>
      <c r="D14" s="31"/>
      <c r="E14" s="54"/>
      <c r="F14" s="55"/>
      <c r="G14" s="55"/>
      <c r="H14" s="55"/>
      <c r="I14" s="55"/>
      <c r="J14" s="56"/>
    </row>
    <row r="15" spans="1:10" x14ac:dyDescent="0.25">
      <c r="A15" s="31"/>
      <c r="B15" s="31"/>
      <c r="C15" s="31"/>
      <c r="D15" s="31"/>
      <c r="E15" s="54"/>
      <c r="F15" s="55"/>
      <c r="G15" s="55"/>
      <c r="H15" s="55"/>
      <c r="I15" s="55"/>
      <c r="J15" s="56"/>
    </row>
    <row r="16" spans="1:10" x14ac:dyDescent="0.25">
      <c r="A16" s="31"/>
      <c r="B16" s="31"/>
      <c r="C16" s="31"/>
      <c r="D16" s="31"/>
      <c r="E16" s="54"/>
      <c r="F16" s="55"/>
      <c r="G16" s="55"/>
      <c r="H16" s="55"/>
      <c r="I16" s="55"/>
      <c r="J16" s="56"/>
    </row>
    <row r="17" spans="1:10" x14ac:dyDescent="0.25">
      <c r="A17" s="31"/>
      <c r="B17" s="31"/>
      <c r="C17" s="31"/>
      <c r="D17" s="31"/>
      <c r="E17" s="54"/>
      <c r="F17" s="55"/>
      <c r="G17" s="55"/>
      <c r="H17" s="55"/>
      <c r="I17" s="55"/>
      <c r="J17" s="56"/>
    </row>
    <row r="18" spans="1:10" x14ac:dyDescent="0.25">
      <c r="A18" s="31"/>
      <c r="B18" s="31"/>
      <c r="C18" s="31"/>
      <c r="D18" s="31"/>
      <c r="E18" s="54"/>
      <c r="F18" s="55"/>
      <c r="G18" s="55"/>
      <c r="H18" s="55"/>
      <c r="I18" s="55"/>
      <c r="J18" s="56"/>
    </row>
    <row r="19" spans="1:10" x14ac:dyDescent="0.25">
      <c r="A19" s="31"/>
      <c r="B19" s="31"/>
      <c r="C19" s="31"/>
      <c r="D19" s="31"/>
      <c r="E19" s="54"/>
      <c r="F19" s="55"/>
      <c r="G19" s="55"/>
      <c r="H19" s="55"/>
      <c r="I19" s="55"/>
      <c r="J19" s="56"/>
    </row>
    <row r="20" spans="1:10" x14ac:dyDescent="0.25">
      <c r="A20" s="31"/>
      <c r="B20" s="31"/>
      <c r="C20" s="31"/>
      <c r="D20" s="31"/>
      <c r="E20" s="54"/>
      <c r="F20" s="55"/>
      <c r="G20" s="55"/>
      <c r="H20" s="55"/>
      <c r="I20" s="55"/>
      <c r="J20" s="56"/>
    </row>
    <row r="21" spans="1:10" x14ac:dyDescent="0.25">
      <c r="A21" s="31"/>
      <c r="B21" s="31"/>
      <c r="C21" s="31"/>
      <c r="D21" s="31"/>
      <c r="E21" s="54"/>
      <c r="F21" s="55"/>
      <c r="G21" s="55"/>
      <c r="H21" s="55"/>
      <c r="I21" s="55"/>
      <c r="J21" s="56"/>
    </row>
    <row r="22" spans="1:10" x14ac:dyDescent="0.25">
      <c r="A22" s="31"/>
      <c r="B22" s="31"/>
      <c r="C22" s="31"/>
      <c r="D22" s="31"/>
      <c r="E22" s="54"/>
      <c r="F22" s="55"/>
      <c r="G22" s="55"/>
      <c r="H22" s="55"/>
      <c r="I22" s="55"/>
      <c r="J22" s="56"/>
    </row>
    <row r="23" spans="1:10" x14ac:dyDescent="0.25">
      <c r="A23" s="31"/>
      <c r="B23" s="31"/>
      <c r="C23" s="31"/>
      <c r="D23" s="31"/>
      <c r="E23" s="54"/>
      <c r="F23" s="55"/>
      <c r="G23" s="55"/>
      <c r="H23" s="55"/>
      <c r="I23" s="55"/>
      <c r="J23" s="56"/>
    </row>
    <row r="24" spans="1:10" x14ac:dyDescent="0.25">
      <c r="A24" s="31"/>
      <c r="B24" s="31"/>
      <c r="C24" s="31"/>
      <c r="D24" s="31"/>
      <c r="E24" s="54"/>
      <c r="F24" s="55"/>
      <c r="G24" s="55"/>
      <c r="H24" s="55"/>
      <c r="I24" s="55"/>
      <c r="J24" s="56"/>
    </row>
    <row r="25" spans="1:10" x14ac:dyDescent="0.25">
      <c r="A25" s="31"/>
      <c r="B25" s="31"/>
      <c r="C25" s="31"/>
      <c r="D25" s="31"/>
      <c r="E25" s="54"/>
      <c r="F25" s="55"/>
      <c r="G25" s="55"/>
      <c r="H25" s="55"/>
      <c r="I25" s="55"/>
      <c r="J25" s="56"/>
    </row>
    <row r="26" spans="1:10" x14ac:dyDescent="0.25">
      <c r="A26" s="31"/>
      <c r="B26" s="31"/>
      <c r="C26" s="31"/>
      <c r="D26" s="31"/>
      <c r="E26" s="54"/>
      <c r="F26" s="55"/>
      <c r="G26" s="55"/>
      <c r="H26" s="55"/>
      <c r="I26" s="55"/>
      <c r="J26" s="56"/>
    </row>
    <row r="27" spans="1:10" x14ac:dyDescent="0.25">
      <c r="A27" s="31"/>
      <c r="B27" s="31"/>
      <c r="C27" s="31"/>
      <c r="D27" s="31"/>
      <c r="E27" s="57"/>
      <c r="F27" s="58"/>
      <c r="G27" s="58"/>
      <c r="H27" s="58"/>
      <c r="I27" s="58"/>
      <c r="J27" s="59"/>
    </row>
  </sheetData>
  <mergeCells count="11">
    <mergeCell ref="E10:J27"/>
    <mergeCell ref="A1:J1"/>
    <mergeCell ref="A2:A4"/>
    <mergeCell ref="C2:C4"/>
    <mergeCell ref="D2:D4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2018-05-07T13:13:01Z</dcterms:modified>
</cp:coreProperties>
</file>