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200" windowHeight="1198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2" i="1"/>
  <c r="M4" i="1" a="1"/>
  <c r="M4" i="1" s="1"/>
  <c r="I25" i="1" l="1"/>
  <c r="I27" i="1"/>
  <c r="I29" i="1"/>
  <c r="I31" i="1"/>
  <c r="I33" i="1"/>
  <c r="I35" i="1"/>
  <c r="I37" i="1"/>
  <c r="I39" i="1"/>
  <c r="I41" i="1"/>
  <c r="I43" i="1"/>
  <c r="I45" i="1"/>
  <c r="I47" i="1"/>
  <c r="I49" i="1"/>
  <c r="I51" i="1"/>
  <c r="I53" i="1"/>
  <c r="I55" i="1"/>
  <c r="I57" i="1"/>
  <c r="I59" i="1"/>
  <c r="I61" i="1"/>
  <c r="I63" i="1"/>
  <c r="I65" i="1"/>
  <c r="I67" i="1"/>
  <c r="I69" i="1"/>
  <c r="I71" i="1"/>
  <c r="I73" i="1"/>
  <c r="I75" i="1"/>
  <c r="I77" i="1"/>
  <c r="I79" i="1"/>
  <c r="I81" i="1"/>
  <c r="I83" i="1"/>
  <c r="I85" i="1"/>
  <c r="I87" i="1"/>
  <c r="I89" i="1"/>
  <c r="I91" i="1"/>
  <c r="I93" i="1"/>
  <c r="I95" i="1"/>
  <c r="I97" i="1"/>
  <c r="I99" i="1"/>
  <c r="I101" i="1"/>
  <c r="I103" i="1"/>
  <c r="I105" i="1"/>
  <c r="I107" i="1"/>
  <c r="I109" i="1"/>
  <c r="I111" i="1"/>
  <c r="I113" i="1"/>
  <c r="I115" i="1"/>
  <c r="I117" i="1"/>
  <c r="I119" i="1"/>
  <c r="I121" i="1"/>
  <c r="I123" i="1"/>
  <c r="I125" i="1"/>
  <c r="I127" i="1"/>
  <c r="I129" i="1"/>
  <c r="I131" i="1"/>
  <c r="I133" i="1"/>
  <c r="I135" i="1"/>
  <c r="I137" i="1"/>
  <c r="I139" i="1"/>
  <c r="I141" i="1"/>
  <c r="I143" i="1"/>
  <c r="I145" i="1"/>
  <c r="I147" i="1"/>
  <c r="I149" i="1"/>
  <c r="I151" i="1"/>
  <c r="I153" i="1"/>
  <c r="I155" i="1"/>
  <c r="I157" i="1"/>
  <c r="I159" i="1"/>
  <c r="I161" i="1"/>
  <c r="I163" i="1"/>
  <c r="I165" i="1"/>
  <c r="I167" i="1"/>
  <c r="I169" i="1"/>
  <c r="I2" i="1"/>
  <c r="I26" i="1"/>
  <c r="I30" i="1"/>
  <c r="I34" i="1"/>
  <c r="I38" i="1"/>
  <c r="I42" i="1"/>
  <c r="I46" i="1"/>
  <c r="I50" i="1"/>
  <c r="I54" i="1"/>
  <c r="I58" i="1"/>
  <c r="I62" i="1"/>
  <c r="I66" i="1"/>
  <c r="I70" i="1"/>
  <c r="I74" i="1"/>
  <c r="I78" i="1"/>
  <c r="I82" i="1"/>
  <c r="I86" i="1"/>
  <c r="I90" i="1"/>
  <c r="I94" i="1"/>
  <c r="I98" i="1"/>
  <c r="I102" i="1"/>
  <c r="I106" i="1"/>
  <c r="I110" i="1"/>
  <c r="I114" i="1"/>
  <c r="I118" i="1"/>
  <c r="I122" i="1"/>
  <c r="I126" i="1"/>
  <c r="I130" i="1"/>
  <c r="I134" i="1"/>
  <c r="I138" i="1"/>
  <c r="I142" i="1"/>
  <c r="I146" i="1"/>
  <c r="I150" i="1"/>
  <c r="I154" i="1"/>
  <c r="I158" i="1"/>
  <c r="I162" i="1"/>
  <c r="I166" i="1"/>
  <c r="I170" i="1"/>
  <c r="I172" i="1"/>
  <c r="I174" i="1"/>
  <c r="I176" i="1"/>
  <c r="I178" i="1"/>
  <c r="I180" i="1"/>
  <c r="I182" i="1"/>
  <c r="I184" i="1"/>
  <c r="I186" i="1"/>
  <c r="I188" i="1"/>
  <c r="I190" i="1"/>
  <c r="I192" i="1"/>
  <c r="I194" i="1"/>
  <c r="I196" i="1"/>
  <c r="I198" i="1"/>
  <c r="I200" i="1"/>
  <c r="I202" i="1"/>
  <c r="I204" i="1"/>
  <c r="I206" i="1"/>
  <c r="I208" i="1"/>
  <c r="I210" i="1"/>
  <c r="I212" i="1"/>
  <c r="I214" i="1"/>
  <c r="I216" i="1"/>
  <c r="I218" i="1"/>
  <c r="I220" i="1"/>
  <c r="I222" i="1"/>
  <c r="I224" i="1"/>
  <c r="I226" i="1"/>
  <c r="I228" i="1"/>
  <c r="I230" i="1"/>
  <c r="I232" i="1"/>
  <c r="I234" i="1"/>
  <c r="I236" i="1"/>
  <c r="I238" i="1"/>
  <c r="I240" i="1"/>
  <c r="I242" i="1"/>
  <c r="I244" i="1"/>
  <c r="I246" i="1"/>
  <c r="I248" i="1"/>
  <c r="I250" i="1"/>
  <c r="I252" i="1"/>
  <c r="I254" i="1"/>
  <c r="I256" i="1"/>
  <c r="I258" i="1"/>
  <c r="I260" i="1"/>
  <c r="I262" i="1"/>
  <c r="I264" i="1"/>
  <c r="I266" i="1"/>
  <c r="I268" i="1"/>
  <c r="I270" i="1"/>
  <c r="I272" i="1"/>
  <c r="I274" i="1"/>
  <c r="I276" i="1"/>
  <c r="I278" i="1"/>
  <c r="I280" i="1"/>
  <c r="I282" i="1"/>
  <c r="I284" i="1"/>
  <c r="I286" i="1"/>
  <c r="I288" i="1"/>
  <c r="I290" i="1"/>
  <c r="I292" i="1"/>
  <c r="I294" i="1"/>
  <c r="I296" i="1"/>
  <c r="I298" i="1"/>
  <c r="I300" i="1"/>
  <c r="I4" i="1"/>
  <c r="I8" i="1"/>
  <c r="I12" i="1"/>
  <c r="I16" i="1"/>
  <c r="I20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88" i="1"/>
  <c r="I92" i="1"/>
  <c r="I96" i="1"/>
  <c r="I100" i="1"/>
  <c r="I104" i="1"/>
  <c r="I108" i="1"/>
  <c r="I112" i="1"/>
  <c r="I116" i="1"/>
  <c r="I120" i="1"/>
  <c r="I124" i="1"/>
  <c r="I128" i="1"/>
  <c r="I132" i="1"/>
  <c r="I136" i="1"/>
  <c r="I140" i="1"/>
  <c r="I144" i="1"/>
  <c r="I148" i="1"/>
  <c r="I152" i="1"/>
  <c r="I156" i="1"/>
  <c r="I160" i="1"/>
  <c r="I164" i="1"/>
  <c r="I168" i="1"/>
  <c r="I171" i="1"/>
  <c r="I173" i="1"/>
  <c r="I175" i="1"/>
  <c r="I177" i="1"/>
  <c r="I179" i="1"/>
  <c r="I181" i="1"/>
  <c r="I183" i="1"/>
  <c r="I185" i="1"/>
  <c r="I187" i="1"/>
  <c r="I189" i="1"/>
  <c r="I191" i="1"/>
  <c r="I193" i="1"/>
  <c r="I195" i="1"/>
  <c r="I197" i="1"/>
  <c r="I199" i="1"/>
  <c r="I201" i="1"/>
  <c r="I203" i="1"/>
  <c r="I205" i="1"/>
  <c r="I207" i="1"/>
  <c r="I209" i="1"/>
  <c r="I23" i="1"/>
  <c r="I21" i="1"/>
  <c r="I19" i="1"/>
  <c r="I17" i="1"/>
  <c r="I15" i="1"/>
  <c r="I13" i="1"/>
  <c r="I11" i="1"/>
  <c r="I9" i="1"/>
  <c r="I7" i="1"/>
  <c r="I5" i="1"/>
  <c r="I3" i="1"/>
  <c r="I297" i="1"/>
  <c r="I293" i="1"/>
  <c r="I289" i="1"/>
  <c r="I285" i="1"/>
  <c r="I281" i="1"/>
  <c r="I277" i="1"/>
  <c r="I273" i="1"/>
  <c r="I269" i="1"/>
  <c r="I265" i="1"/>
  <c r="I261" i="1"/>
  <c r="I257" i="1"/>
  <c r="I253" i="1"/>
  <c r="I249" i="1"/>
  <c r="I245" i="1"/>
  <c r="I241" i="1"/>
  <c r="I237" i="1"/>
  <c r="I233" i="1"/>
  <c r="I229" i="1"/>
  <c r="I225" i="1"/>
  <c r="I221" i="1"/>
  <c r="I217" i="1"/>
  <c r="I213" i="1"/>
  <c r="I22" i="1"/>
  <c r="I18" i="1"/>
  <c r="I14" i="1"/>
  <c r="I10" i="1"/>
  <c r="I6" i="1"/>
  <c r="I299" i="1"/>
  <c r="I295" i="1"/>
  <c r="I291" i="1"/>
  <c r="I287" i="1"/>
  <c r="I283" i="1"/>
  <c r="I279" i="1"/>
  <c r="I275" i="1"/>
  <c r="I271" i="1"/>
  <c r="I267" i="1"/>
  <c r="I263" i="1"/>
  <c r="I259" i="1"/>
  <c r="I255" i="1"/>
  <c r="I251" i="1"/>
  <c r="I247" i="1"/>
  <c r="I243" i="1"/>
  <c r="I239" i="1"/>
  <c r="I235" i="1"/>
  <c r="I231" i="1"/>
  <c r="I227" i="1"/>
  <c r="I223" i="1"/>
  <c r="I219" i="1"/>
  <c r="I215" i="1"/>
  <c r="I211" i="1"/>
  <c r="M5" i="1"/>
  <c r="M6" i="1" a="1"/>
  <c r="M6" i="1" s="1"/>
  <c r="M7" i="1" l="1"/>
</calcChain>
</file>

<file path=xl/sharedStrings.xml><?xml version="1.0" encoding="utf-8"?>
<sst xmlns="http://schemas.openxmlformats.org/spreadsheetml/2006/main" count="466" uniqueCount="39">
  <si>
    <t>№</t>
  </si>
  <si>
    <t>Дата</t>
  </si>
  <si>
    <t>Ф.И.О.</t>
  </si>
  <si>
    <t>Г.р.</t>
  </si>
  <si>
    <t>Услуга</t>
  </si>
  <si>
    <t>Иванов</t>
  </si>
  <si>
    <t>Школа здоровья</t>
  </si>
  <si>
    <t>Первично</t>
  </si>
  <si>
    <t>Петров</t>
  </si>
  <si>
    <t>Сидоров</t>
  </si>
  <si>
    <t>Григорьев</t>
  </si>
  <si>
    <t>Михайлов</t>
  </si>
  <si>
    <t>Зиновьев</t>
  </si>
  <si>
    <t>Тимофеев</t>
  </si>
  <si>
    <t>Подоляко</t>
  </si>
  <si>
    <t>Симонов</t>
  </si>
  <si>
    <t>Васильев</t>
  </si>
  <si>
    <t>Савельев</t>
  </si>
  <si>
    <t>Москвин</t>
  </si>
  <si>
    <t>Психодиагностика</t>
  </si>
  <si>
    <t>Темерязев</t>
  </si>
  <si>
    <t>Ткач</t>
  </si>
  <si>
    <t>Соколов</t>
  </si>
  <si>
    <t>Дмитриев</t>
  </si>
  <si>
    <t>Митрофанов</t>
  </si>
  <si>
    <t>Психокоррекция</t>
  </si>
  <si>
    <t>Повторно</t>
  </si>
  <si>
    <t>Число дней (сеансов):</t>
  </si>
  <si>
    <t>Отчет по Школе здоровья:</t>
  </si>
  <si>
    <t>Дата начала:</t>
  </si>
  <si>
    <t>Дата окончания:</t>
  </si>
  <si>
    <t>Количество минут:</t>
  </si>
  <si>
    <t>Количество пришедших человек:</t>
  </si>
  <si>
    <t>Число человек, учавствовавших в работе школы до её окончания:</t>
  </si>
  <si>
    <t>Контроль</t>
  </si>
  <si>
    <t>P.S.: Сюда попадают все те люди, которые посетили хотя бы 8 из 9 занятий в месяц.</t>
  </si>
  <si>
    <t>Фамилия</t>
  </si>
  <si>
    <t>Столбец1</t>
  </si>
  <si>
    <t>Столбец2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</si>
</sst>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/>
    <xf numFmtId="14" fontId="0" fillId="0" borderId="0" xfId="0" applyNumberForma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/>
    <xf numFmtId="0" fontId="0" fillId="0" borderId="1" xfId="0" applyBorder="1"/>
    <xf numFmtId="0" fontId="0" fillId="0" borderId="0" xfId="0" applyBorder="1" applyAlignme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 vertical="center"/>
    </xf>
  </cellXfs>
  <cellStyles count="1">
    <cellStyle name="Обычный" xfId="0" builtinId="0"/>
  </cellStyles>
  <dxfs count="9">
    <dxf>
      <numFmt numFmtId="0" formatCode="General"/>
    </dxf>
    <dxf>
      <numFmt numFmtId="0" formatCode="General"/>
    </dxf>
    <dxf>
      <numFmt numFmtId="30" formatCode="@"/>
      <alignment horizontal="center" textRotation="0" indent="0" justifyLastLine="0" shrinkToFit="0" readingOrder="0"/>
    </dxf>
    <dxf>
      <numFmt numFmtId="30" formatCode="@"/>
    </dxf>
    <dxf>
      <numFmt numFmtId="19" formatCode="dd/mm/yyyy"/>
      <alignment horizontal="center" textRotation="0" indent="0" justifyLastLine="0" shrinkToFit="0" readingOrder="0"/>
    </dxf>
    <dxf>
      <numFmt numFmtId="30" formatCode="@"/>
      <alignment horizontal="general" textRotation="0" indent="0" justifyLastLine="0" shrinkToFit="0" readingOrder="0"/>
    </dxf>
    <dxf>
      <numFmt numFmtId="19" formatCode="dd/mm/yyyy"/>
      <alignment horizontal="center" textRotation="0" indent="0" justifyLastLine="0" shrinkToFit="0" readingOrder="0"/>
    </dxf>
    <dxf>
      <numFmt numFmtId="1" formatCode="0"/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Таблица1" displayName="Таблица1" ref="A1:I300" totalsRowShown="0" headerRowDxfId="8">
  <autoFilter ref="A1:I300"/>
  <tableColumns count="9">
    <tableColumn id="1" name="№" dataDxfId="7"/>
    <tableColumn id="2" name="Дата" dataDxfId="6"/>
    <tableColumn id="3" name="Ф.И.О." dataDxfId="5"/>
    <tableColumn id="4" name="Г.р." dataDxfId="4"/>
    <tableColumn id="5" name="Услуга" dataDxfId="3"/>
    <tableColumn id="6" name="Первично" dataDxfId="2"/>
    <tableColumn id="7" name="Повторно"/>
    <tableColumn id="8" name="Столбец1" dataDxfId="1">
      <calculatedColumnFormula>IF((Таблица1[[#This Row],[Дата]]&gt;=M$2)*(Таблица1[[#This Row],[Дата]]&lt;=M$3),Таблица1[[#This Row],[Ф.И.О.]])</calculatedColumnFormula>
    </tableColumn>
    <tableColumn id="9" name="Столбец2" dataDxfId="0">
      <calculatedColumnFormula>--(IF(MATCH(Таблица1[[#This Row],[Столбец1]],H$1:H2,)=ROW(),COUNTIF(Таблица1[Столбец1],Таблица1[[#This Row],[Столбец1]]),0)&gt;7)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0"/>
  <sheetViews>
    <sheetView tabSelected="1" workbookViewId="0">
      <selection activeCell="M7" sqref="M7"/>
    </sheetView>
  </sheetViews>
  <sheetFormatPr defaultRowHeight="15" x14ac:dyDescent="0.25"/>
  <cols>
    <col min="1" max="1" width="5.85546875" style="10" customWidth="1"/>
    <col min="2" max="2" width="11.85546875" style="6" customWidth="1"/>
    <col min="3" max="3" width="23.42578125" style="7" customWidth="1"/>
    <col min="4" max="4" width="11.85546875" style="6" customWidth="1"/>
    <col min="5" max="5" width="24.42578125" style="5" customWidth="1"/>
    <col min="6" max="6" width="11.85546875" style="8" customWidth="1"/>
    <col min="7" max="7" width="12.28515625" customWidth="1"/>
    <col min="8" max="8" width="10.140625" customWidth="1"/>
    <col min="9" max="9" width="12" customWidth="1"/>
    <col min="10" max="10" width="12.42578125" customWidth="1"/>
    <col min="11" max="11" width="11.42578125" customWidth="1"/>
    <col min="12" max="12" width="10.85546875" customWidth="1"/>
    <col min="13" max="13" width="13.5703125" customWidth="1"/>
    <col min="17" max="17" width="9.140625" style="1"/>
    <col min="18" max="18" width="4.5703125" style="1" customWidth="1"/>
    <col min="19" max="19" width="5.140625" customWidth="1"/>
    <col min="20" max="20" width="19" style="1" customWidth="1"/>
    <col min="21" max="21" width="17.5703125" customWidth="1"/>
    <col min="22" max="22" width="16.85546875" style="1" customWidth="1"/>
    <col min="23" max="23" width="13.85546875" customWidth="1"/>
    <col min="24" max="24" width="18.140625" customWidth="1"/>
    <col min="25" max="25" width="13" customWidth="1"/>
    <col min="26" max="26" width="19.5703125" customWidth="1"/>
  </cols>
  <sheetData>
    <row r="1" spans="1:27" ht="70.5" customHeight="1" x14ac:dyDescent="0.25">
      <c r="A1" s="9" t="s">
        <v>0</v>
      </c>
      <c r="B1" s="3" t="s">
        <v>1</v>
      </c>
      <c r="C1" s="4" t="s">
        <v>2</v>
      </c>
      <c r="D1" s="3" t="s">
        <v>3</v>
      </c>
      <c r="E1" s="4" t="s">
        <v>4</v>
      </c>
      <c r="F1" s="4" t="s">
        <v>7</v>
      </c>
      <c r="G1" s="2" t="s">
        <v>26</v>
      </c>
      <c r="H1" s="2" t="s">
        <v>37</v>
      </c>
      <c r="I1" s="2" t="s">
        <v>38</v>
      </c>
      <c r="J1" s="26" t="s">
        <v>28</v>
      </c>
      <c r="K1" s="26"/>
      <c r="L1" s="26"/>
      <c r="M1" s="26"/>
      <c r="N1" s="26"/>
      <c r="O1" s="26"/>
      <c r="P1" s="26"/>
      <c r="S1" s="27" t="s">
        <v>34</v>
      </c>
      <c r="T1" s="27"/>
      <c r="U1" s="27"/>
      <c r="V1" s="27"/>
      <c r="W1" s="27"/>
      <c r="X1" s="27"/>
      <c r="Y1" s="27"/>
      <c r="Z1" s="23"/>
      <c r="AA1" s="23"/>
    </row>
    <row r="2" spans="1:27" x14ac:dyDescent="0.25">
      <c r="A2" s="10">
        <v>1</v>
      </c>
      <c r="B2" s="6">
        <v>43192</v>
      </c>
      <c r="C2" s="7" t="s">
        <v>5</v>
      </c>
      <c r="D2" s="6">
        <v>20605</v>
      </c>
      <c r="E2" s="5" t="s">
        <v>6</v>
      </c>
      <c r="F2" s="8" t="s">
        <v>7</v>
      </c>
      <c r="H2" t="str">
        <f>IF((Таблица1[[#This Row],[Дата]]&gt;=M$2)*(Таблица1[[#This Row],[Дата]]&lt;=M$3),Таблица1[[#This Row],[Ф.И.О.]])</f>
        <v>Иванов</v>
      </c>
      <c r="I2">
        <f>--(IF(MATCH(Таблица1[[#This Row],[Столбец1]],H$1:H2,)=ROW(),COUNTIF(Таблица1[Столбец1],Таблица1[[#This Row],[Столбец1]]),0)&gt;7)</f>
        <v>1</v>
      </c>
      <c r="J2" s="29" t="s">
        <v>29</v>
      </c>
      <c r="K2" s="29"/>
      <c r="L2" s="29"/>
      <c r="M2" s="11">
        <v>43192</v>
      </c>
      <c r="S2" s="17" t="s">
        <v>0</v>
      </c>
      <c r="T2" s="17" t="s">
        <v>19</v>
      </c>
      <c r="U2" s="17" t="s">
        <v>25</v>
      </c>
      <c r="V2" s="17" t="s">
        <v>6</v>
      </c>
      <c r="W2" s="17" t="s">
        <v>1</v>
      </c>
      <c r="X2" s="17" t="s">
        <v>36</v>
      </c>
      <c r="Y2" s="17" t="s">
        <v>3</v>
      </c>
    </row>
    <row r="3" spans="1:27" x14ac:dyDescent="0.25">
      <c r="A3" s="10">
        <v>2</v>
      </c>
      <c r="B3" s="6">
        <v>43192</v>
      </c>
      <c r="C3" s="7" t="s">
        <v>8</v>
      </c>
      <c r="D3" s="6">
        <v>27782</v>
      </c>
      <c r="E3" s="5" t="s">
        <v>6</v>
      </c>
      <c r="F3" s="8" t="s">
        <v>7</v>
      </c>
      <c r="H3" t="str">
        <f>IF((Таблица1[[#This Row],[Дата]]&gt;=M$2)*(Таблица1[[#This Row],[Дата]]&lt;=M$3),Таблица1[[#This Row],[Ф.И.О.]])</f>
        <v>Петров</v>
      </c>
      <c r="I3">
        <f>--(IF(MATCH(Таблица1[[#This Row],[Столбец1]],H$1:H3,)=ROW(),COUNTIF(Таблица1[Столбец1],Таблица1[[#This Row],[Столбец1]]),0)&gt;7)</f>
        <v>1</v>
      </c>
      <c r="J3" s="29" t="s">
        <v>30</v>
      </c>
      <c r="K3" s="29"/>
      <c r="L3" s="29"/>
      <c r="M3" s="11">
        <v>43220</v>
      </c>
      <c r="S3" s="18">
        <v>1</v>
      </c>
      <c r="T3" s="17"/>
      <c r="U3" s="22"/>
      <c r="V3" s="18">
        <v>9</v>
      </c>
      <c r="W3" s="19">
        <v>43192</v>
      </c>
      <c r="X3" s="20" t="s">
        <v>5</v>
      </c>
      <c r="Y3" s="19">
        <v>20605</v>
      </c>
    </row>
    <row r="4" spans="1:27" x14ac:dyDescent="0.25">
      <c r="A4" s="10">
        <v>3</v>
      </c>
      <c r="B4" s="6">
        <v>43192</v>
      </c>
      <c r="C4" s="7" t="s">
        <v>11</v>
      </c>
      <c r="D4" s="6">
        <v>43418</v>
      </c>
      <c r="E4" s="5" t="s">
        <v>6</v>
      </c>
      <c r="F4" s="8" t="s">
        <v>7</v>
      </c>
      <c r="H4" t="str">
        <f>IF((Таблица1[[#This Row],[Дата]]&gt;=M$2)*(Таблица1[[#This Row],[Дата]]&lt;=M$3),Таблица1[[#This Row],[Ф.И.О.]])</f>
        <v>Михайлов</v>
      </c>
      <c r="I4">
        <f>--(IF(MATCH(Таблица1[[#This Row],[Столбец1]],H$1:H4,)=ROW(),COUNTIF(Таблица1[Столбец1],Таблица1[[#This Row],[Столбец1]]),0)&gt;7)</f>
        <v>1</v>
      </c>
      <c r="J4" s="29" t="s">
        <v>27</v>
      </c>
      <c r="K4" s="29"/>
      <c r="L4" s="29"/>
      <c r="M4" s="1">
        <f t="array" ref="M4">SUM(IF(FREQUENCY(IF(LEFT(Таблица1[Услуга],2)="Шк",IF(Таблица1[Дата]&gt;=$M$2,IF(Таблица1[Дата]&lt;=EOMONTH($M$3,0),MATCH(Таблица1[Дата],Таблица1[Дата],0)))),ROW(Таблица1[Дата])-ROW(B2)+1),1))</f>
        <v>9</v>
      </c>
      <c r="S4" s="18">
        <v>2</v>
      </c>
      <c r="T4" s="17"/>
      <c r="U4" s="22"/>
      <c r="V4" s="18">
        <v>9</v>
      </c>
      <c r="W4" s="19">
        <v>43192</v>
      </c>
      <c r="X4" s="20" t="s">
        <v>8</v>
      </c>
      <c r="Y4" s="19">
        <v>27782</v>
      </c>
    </row>
    <row r="5" spans="1:27" x14ac:dyDescent="0.25">
      <c r="A5" s="10">
        <v>4</v>
      </c>
      <c r="B5" s="6">
        <v>43192</v>
      </c>
      <c r="C5" s="7" t="s">
        <v>12</v>
      </c>
      <c r="D5" s="6">
        <v>33238</v>
      </c>
      <c r="E5" s="5" t="s">
        <v>6</v>
      </c>
      <c r="F5" s="8" t="s">
        <v>7</v>
      </c>
      <c r="H5" t="str">
        <f>IF((Таблица1[[#This Row],[Дата]]&gt;=M$2)*(Таблица1[[#This Row],[Дата]]&lt;=M$3),Таблица1[[#This Row],[Ф.И.О.]])</f>
        <v>Зиновьев</v>
      </c>
      <c r="I5">
        <f>--(IF(MATCH(Таблица1[[#This Row],[Столбец1]],H$1:H5,)=ROW(),COUNTIF(Таблица1[Столбец1],Таблица1[[#This Row],[Столбец1]]),0)&gt;7)</f>
        <v>1</v>
      </c>
      <c r="J5" s="29" t="s">
        <v>31</v>
      </c>
      <c r="K5" s="29"/>
      <c r="L5" s="29"/>
      <c r="M5" s="1">
        <f>120*M4</f>
        <v>1080</v>
      </c>
      <c r="S5" s="18">
        <v>3</v>
      </c>
      <c r="T5" s="17"/>
      <c r="U5" s="22"/>
      <c r="V5" s="18">
        <v>8</v>
      </c>
      <c r="W5" s="19">
        <v>43192</v>
      </c>
      <c r="X5" s="20" t="s">
        <v>9</v>
      </c>
      <c r="Y5" s="19">
        <v>29635</v>
      </c>
    </row>
    <row r="6" spans="1:27" x14ac:dyDescent="0.25">
      <c r="A6" s="10">
        <v>5</v>
      </c>
      <c r="B6" s="6">
        <v>43192</v>
      </c>
      <c r="C6" s="7" t="s">
        <v>13</v>
      </c>
      <c r="D6" s="6">
        <v>29214</v>
      </c>
      <c r="E6" s="5" t="s">
        <v>6</v>
      </c>
      <c r="F6" s="8" t="s">
        <v>7</v>
      </c>
      <c r="H6" t="str">
        <f>IF((Таблица1[[#This Row],[Дата]]&gt;=M$2)*(Таблица1[[#This Row],[Дата]]&lt;=M$3),Таблица1[[#This Row],[Ф.И.О.]])</f>
        <v>Тимофеев</v>
      </c>
      <c r="I6">
        <f>--(IF(MATCH(Таблица1[[#This Row],[Столбец1]],H$1:H6,)=ROW(),COUNTIF(Таблица1[Столбец1],Таблица1[[#This Row],[Столбец1]]),0)&gt;7)</f>
        <v>1</v>
      </c>
      <c r="J6" s="29" t="s">
        <v>32</v>
      </c>
      <c r="K6" s="29"/>
      <c r="L6" s="29"/>
      <c r="M6" s="1">
        <f t="array" ref="M6">SUM(IF(FREQUENCY(IF(LEFT(Таблица1[Услуга],2)="Шк",IF(Таблица1[Дата]&gt;=$M$2,IF(Таблица1[Дата]&lt;=EOMONTH($M$3,0),MATCH(Таблица1[Ф.И.О.]&amp;Таблица1[Г.р.],Таблица1[Ф.И.О.]&amp;Таблица1[Г.р.],0)))),ROW(Таблица1[Ф.И.О.])-ROW(C2)+1),1))</f>
        <v>11</v>
      </c>
      <c r="S6" s="18">
        <v>4</v>
      </c>
      <c r="T6" s="17"/>
      <c r="U6" s="22"/>
      <c r="V6" s="18">
        <v>8</v>
      </c>
      <c r="W6" s="19">
        <v>43192</v>
      </c>
      <c r="X6" s="20" t="s">
        <v>10</v>
      </c>
      <c r="Y6" s="19">
        <v>21916</v>
      </c>
    </row>
    <row r="7" spans="1:27" ht="15" customHeight="1" x14ac:dyDescent="0.25">
      <c r="A7" s="10">
        <v>6</v>
      </c>
      <c r="B7" s="6">
        <v>43192</v>
      </c>
      <c r="C7" s="7" t="s">
        <v>14</v>
      </c>
      <c r="D7" s="6">
        <v>26081</v>
      </c>
      <c r="E7" s="5" t="s">
        <v>6</v>
      </c>
      <c r="F7" s="8" t="s">
        <v>7</v>
      </c>
      <c r="H7" t="str">
        <f>IF((Таблица1[[#This Row],[Дата]]&gt;=M$2)*(Таблица1[[#This Row],[Дата]]&lt;=M$3),Таблица1[[#This Row],[Ф.И.О.]])</f>
        <v>Подоляко</v>
      </c>
      <c r="I7">
        <f>--(IF(MATCH(Таблица1[[#This Row],[Столбец1]],H$1:H7,)=ROW(),COUNTIF(Таблица1[Столбец1],Таблица1[[#This Row],[Столбец1]]),0)&gt;7)</f>
        <v>1</v>
      </c>
      <c r="J7" s="28" t="s">
        <v>33</v>
      </c>
      <c r="K7" s="28"/>
      <c r="L7" s="28"/>
      <c r="M7" s="24">
        <f>SUM(Таблица1[Столбец2])</f>
        <v>12</v>
      </c>
      <c r="N7" s="25" t="s">
        <v>35</v>
      </c>
      <c r="O7" s="25"/>
      <c r="P7" s="25"/>
      <c r="S7" s="18">
        <v>5</v>
      </c>
      <c r="T7" s="17"/>
      <c r="U7" s="22"/>
      <c r="V7" s="18">
        <v>9</v>
      </c>
      <c r="W7" s="19">
        <v>43192</v>
      </c>
      <c r="X7" s="20" t="s">
        <v>11</v>
      </c>
      <c r="Y7" s="19">
        <v>43418</v>
      </c>
    </row>
    <row r="8" spans="1:27" x14ac:dyDescent="0.25">
      <c r="A8" s="10">
        <v>7</v>
      </c>
      <c r="B8" s="6">
        <v>43192</v>
      </c>
      <c r="C8" s="7" t="s">
        <v>15</v>
      </c>
      <c r="D8" s="6">
        <v>21778</v>
      </c>
      <c r="E8" s="5" t="s">
        <v>6</v>
      </c>
      <c r="F8" s="8" t="s">
        <v>7</v>
      </c>
      <c r="H8" t="str">
        <f>IF((Таблица1[[#This Row],[Дата]]&gt;=M$2)*(Таблица1[[#This Row],[Дата]]&lt;=M$3),Таблица1[[#This Row],[Ф.И.О.]])</f>
        <v>Симонов</v>
      </c>
      <c r="I8">
        <f>--(IF(MATCH(Таблица1[[#This Row],[Столбец1]],H$1:H8,)=ROW(),COUNTIF(Таблица1[Столбец1],Таблица1[[#This Row],[Столбец1]]),0)&gt;7)</f>
        <v>1</v>
      </c>
      <c r="J8" s="28"/>
      <c r="K8" s="28"/>
      <c r="L8" s="28"/>
      <c r="M8" s="24"/>
      <c r="N8" s="25"/>
      <c r="O8" s="25"/>
      <c r="P8" s="25"/>
      <c r="S8" s="18">
        <v>6</v>
      </c>
      <c r="T8" s="17"/>
      <c r="U8" s="22"/>
      <c r="V8" s="18">
        <v>9</v>
      </c>
      <c r="W8" s="19">
        <v>43192</v>
      </c>
      <c r="X8" s="20" t="s">
        <v>12</v>
      </c>
      <c r="Y8" s="19">
        <v>33238</v>
      </c>
    </row>
    <row r="9" spans="1:27" x14ac:dyDescent="0.25">
      <c r="A9" s="10">
        <v>8</v>
      </c>
      <c r="B9" s="6">
        <v>43192</v>
      </c>
      <c r="C9" s="7" t="s">
        <v>17</v>
      </c>
      <c r="D9" s="6">
        <v>24662</v>
      </c>
      <c r="E9" s="5" t="s">
        <v>6</v>
      </c>
      <c r="F9" s="8" t="s">
        <v>7</v>
      </c>
      <c r="H9" t="str">
        <f>IF((Таблица1[[#This Row],[Дата]]&gt;=M$2)*(Таблица1[[#This Row],[Дата]]&lt;=M$3),Таблица1[[#This Row],[Ф.И.О.]])</f>
        <v>Савельев</v>
      </c>
      <c r="I9">
        <f>--(IF(MATCH(Таблица1[[#This Row],[Столбец1]],H$1:H9,)=ROW(),COUNTIF(Таблица1[Столбец1],Таблица1[[#This Row],[Столбец1]]),0)&gt;7)</f>
        <v>1</v>
      </c>
      <c r="N9" s="25"/>
      <c r="O9" s="25"/>
      <c r="P9" s="25"/>
      <c r="S9" s="18">
        <v>7</v>
      </c>
      <c r="T9" s="17"/>
      <c r="U9" s="22"/>
      <c r="V9" s="18">
        <v>9</v>
      </c>
      <c r="W9" s="19">
        <v>43192</v>
      </c>
      <c r="X9" s="20" t="s">
        <v>13</v>
      </c>
      <c r="Y9" s="19">
        <v>29214</v>
      </c>
    </row>
    <row r="10" spans="1:27" x14ac:dyDescent="0.25">
      <c r="A10" s="10">
        <v>9</v>
      </c>
      <c r="B10" s="6">
        <v>43193</v>
      </c>
      <c r="C10" s="7" t="s">
        <v>18</v>
      </c>
      <c r="D10" s="6">
        <v>24026</v>
      </c>
      <c r="E10" s="5" t="s">
        <v>19</v>
      </c>
      <c r="F10" s="8" t="s">
        <v>7</v>
      </c>
      <c r="H10" t="str">
        <f>IF((Таблица1[[#This Row],[Дата]]&gt;=M$2)*(Таблица1[[#This Row],[Дата]]&lt;=M$3),Таблица1[[#This Row],[Ф.И.О.]])</f>
        <v>Москвин</v>
      </c>
      <c r="I10">
        <f>--(IF(MATCH(Таблица1[[#This Row],[Столбец1]],H$1:H10,)=ROW(),COUNTIF(Таблица1[Столбец1],Таблица1[[#This Row],[Столбец1]]),0)&gt;7)</f>
        <v>0</v>
      </c>
      <c r="N10" s="25"/>
      <c r="O10" s="25"/>
      <c r="P10" s="25"/>
      <c r="S10" s="18">
        <v>8</v>
      </c>
      <c r="T10" s="17"/>
      <c r="U10" s="22"/>
      <c r="V10" s="18">
        <v>9</v>
      </c>
      <c r="W10" s="19">
        <v>43192</v>
      </c>
      <c r="X10" s="20" t="s">
        <v>14</v>
      </c>
      <c r="Y10" s="19">
        <v>26081</v>
      </c>
    </row>
    <row r="11" spans="1:27" x14ac:dyDescent="0.25">
      <c r="A11" s="10">
        <v>10</v>
      </c>
      <c r="B11" s="6">
        <v>43193</v>
      </c>
      <c r="C11" s="7" t="s">
        <v>22</v>
      </c>
      <c r="D11" s="6">
        <v>21579</v>
      </c>
      <c r="E11" s="5" t="s">
        <v>25</v>
      </c>
      <c r="F11" s="8" t="s">
        <v>7</v>
      </c>
      <c r="H11" t="str">
        <f>IF((Таблица1[[#This Row],[Дата]]&gt;=M$2)*(Таблица1[[#This Row],[Дата]]&lt;=M$3),Таблица1[[#This Row],[Ф.И.О.]])</f>
        <v>Соколов</v>
      </c>
      <c r="I11">
        <f>--(IF(MATCH(Таблица1[[#This Row],[Столбец1]],H$1:H11,)=ROW(),COUNTIF(Таблица1[Столбец1],Таблица1[[#This Row],[Столбец1]]),0)&gt;7)</f>
        <v>0</v>
      </c>
      <c r="S11" s="18">
        <v>9</v>
      </c>
      <c r="T11" s="17"/>
      <c r="U11" s="22"/>
      <c r="V11" s="18">
        <v>9</v>
      </c>
      <c r="W11" s="19">
        <v>43192</v>
      </c>
      <c r="X11" s="20" t="s">
        <v>15</v>
      </c>
      <c r="Y11" s="19">
        <v>21778</v>
      </c>
    </row>
    <row r="12" spans="1:27" x14ac:dyDescent="0.25">
      <c r="A12" s="10">
        <v>11</v>
      </c>
      <c r="B12" s="6">
        <v>43194</v>
      </c>
      <c r="C12" s="5" t="s">
        <v>20</v>
      </c>
      <c r="D12" s="11">
        <v>21497</v>
      </c>
      <c r="E12" s="5" t="s">
        <v>19</v>
      </c>
      <c r="F12" s="14" t="s">
        <v>7</v>
      </c>
      <c r="H12" t="str">
        <f>IF((Таблица1[[#This Row],[Дата]]&gt;=M$2)*(Таблица1[[#This Row],[Дата]]&lt;=M$3),Таблица1[[#This Row],[Ф.И.О.]])</f>
        <v>Темерязев</v>
      </c>
      <c r="I12">
        <f>--(IF(MATCH(Таблица1[[#This Row],[Столбец1]],H$1:H12,)=ROW(),COUNTIF(Таблица1[Столбец1],Таблица1[[#This Row],[Столбец1]]),0)&gt;7)</f>
        <v>0</v>
      </c>
      <c r="N12" s="15"/>
      <c r="S12" s="18">
        <v>10</v>
      </c>
      <c r="T12" s="17"/>
      <c r="U12" s="22"/>
      <c r="V12" s="18">
        <v>7</v>
      </c>
      <c r="W12" s="19">
        <v>43192</v>
      </c>
      <c r="X12" s="20" t="s">
        <v>16</v>
      </c>
      <c r="Y12" s="19">
        <v>33273</v>
      </c>
    </row>
    <row r="13" spans="1:27" x14ac:dyDescent="0.25">
      <c r="A13" s="10">
        <v>12</v>
      </c>
      <c r="B13" s="6">
        <v>43194</v>
      </c>
      <c r="C13" t="s">
        <v>23</v>
      </c>
      <c r="D13" s="11">
        <v>24458</v>
      </c>
      <c r="E13" t="s">
        <v>25</v>
      </c>
      <c r="F13" s="1" t="s">
        <v>7</v>
      </c>
      <c r="H13" t="str">
        <f>IF((Таблица1[[#This Row],[Дата]]&gt;=M$2)*(Таблица1[[#This Row],[Дата]]&lt;=M$3),Таблица1[[#This Row],[Ф.И.О.]])</f>
        <v>Дмитриев</v>
      </c>
      <c r="I13">
        <f>--(IF(MATCH(Таблица1[[#This Row],[Столбец1]],H$1:H13,)=ROW(),COUNTIF(Таблица1[Столбец1],Таблица1[[#This Row],[Столбец1]]),0)&gt;7)</f>
        <v>0</v>
      </c>
      <c r="S13" s="18">
        <v>11</v>
      </c>
      <c r="T13" s="17"/>
      <c r="U13" s="22"/>
      <c r="V13" s="17">
        <v>9</v>
      </c>
      <c r="W13" s="19">
        <v>43192</v>
      </c>
      <c r="X13" s="20" t="s">
        <v>17</v>
      </c>
      <c r="Y13" s="19">
        <v>24662</v>
      </c>
    </row>
    <row r="14" spans="1:27" ht="15" customHeight="1" x14ac:dyDescent="0.25">
      <c r="A14" s="10">
        <v>13</v>
      </c>
      <c r="B14" s="6">
        <v>43195</v>
      </c>
      <c r="C14" s="5" t="s">
        <v>21</v>
      </c>
      <c r="D14" s="11">
        <v>28976</v>
      </c>
      <c r="E14" s="5" t="s">
        <v>19</v>
      </c>
      <c r="F14" s="14" t="s">
        <v>7</v>
      </c>
      <c r="H14" t="str">
        <f>IF((Таблица1[[#This Row],[Дата]]&gt;=M$2)*(Таблица1[[#This Row],[Дата]]&lt;=M$3),Таблица1[[#This Row],[Ф.И.О.]])</f>
        <v>Ткач</v>
      </c>
      <c r="I14">
        <f>--(IF(MATCH(Таблица1[[#This Row],[Столбец1]],H$1:H14,)=ROW(),COUNTIF(Таблица1[Столбец1],Таблица1[[#This Row],[Столбец1]]),0)&gt;7)</f>
        <v>0</v>
      </c>
      <c r="J14" s="15"/>
      <c r="S14" s="18">
        <v>12</v>
      </c>
      <c r="T14" s="18">
        <v>2</v>
      </c>
      <c r="U14" s="17">
        <v>3</v>
      </c>
      <c r="V14" s="17"/>
      <c r="W14" s="19">
        <v>43192</v>
      </c>
      <c r="X14" s="21" t="s">
        <v>18</v>
      </c>
      <c r="Y14" s="19">
        <v>24026</v>
      </c>
    </row>
    <row r="15" spans="1:27" x14ac:dyDescent="0.25">
      <c r="A15" s="10">
        <v>14</v>
      </c>
      <c r="B15" s="6">
        <v>43195</v>
      </c>
      <c r="C15" t="s">
        <v>16</v>
      </c>
      <c r="D15" s="11">
        <v>26713</v>
      </c>
      <c r="E15" t="s">
        <v>25</v>
      </c>
      <c r="F15" s="1" t="s">
        <v>7</v>
      </c>
      <c r="H15" t="str">
        <f>IF((Таблица1[[#This Row],[Дата]]&gt;=M$2)*(Таблица1[[#This Row],[Дата]]&lt;=M$3),Таблица1[[#This Row],[Ф.И.О.]])</f>
        <v>Васильев</v>
      </c>
      <c r="I15">
        <f>--(IF(MATCH(Таблица1[[#This Row],[Столбец1]],H$1:H15,)=ROW(),COUNTIF(Таблица1[Столбец1],Таблица1[[#This Row],[Столбец1]]),0)&gt;7)</f>
        <v>1</v>
      </c>
      <c r="J15" s="15"/>
      <c r="S15" s="18">
        <v>13</v>
      </c>
      <c r="T15" s="18">
        <v>2</v>
      </c>
      <c r="U15" s="17">
        <v>3</v>
      </c>
      <c r="V15" s="17"/>
      <c r="W15" s="19">
        <v>43192</v>
      </c>
      <c r="X15" s="21" t="s">
        <v>20</v>
      </c>
      <c r="Y15" s="19">
        <v>21497</v>
      </c>
    </row>
    <row r="16" spans="1:27" x14ac:dyDescent="0.25">
      <c r="A16" s="10">
        <v>15</v>
      </c>
      <c r="B16" s="6">
        <v>43195</v>
      </c>
      <c r="C16" t="s">
        <v>24</v>
      </c>
      <c r="D16" s="11">
        <v>29396</v>
      </c>
      <c r="E16" t="s">
        <v>25</v>
      </c>
      <c r="F16" s="1" t="s">
        <v>7</v>
      </c>
      <c r="H16" t="str">
        <f>IF((Таблица1[[#This Row],[Дата]]&gt;=M$2)*(Таблица1[[#This Row],[Дата]]&lt;=M$3),Таблица1[[#This Row],[Ф.И.О.]])</f>
        <v>Митрофанов</v>
      </c>
      <c r="I16">
        <f>--(IF(MATCH(Таблица1[[#This Row],[Столбец1]],H$1:H16,)=ROW(),COUNTIF(Таблица1[Столбец1],Таблица1[[#This Row],[Столбец1]]),0)&gt;7)</f>
        <v>0</v>
      </c>
      <c r="S16" s="18">
        <v>14</v>
      </c>
      <c r="T16" s="18">
        <v>2</v>
      </c>
      <c r="U16" s="17">
        <v>3</v>
      </c>
      <c r="V16" s="17"/>
      <c r="W16" s="19">
        <v>43192</v>
      </c>
      <c r="X16" s="21" t="s">
        <v>21</v>
      </c>
      <c r="Y16" s="19">
        <v>28976</v>
      </c>
    </row>
    <row r="17" spans="1:25" x14ac:dyDescent="0.25">
      <c r="A17" s="10">
        <v>16</v>
      </c>
      <c r="B17" s="6">
        <v>43196</v>
      </c>
      <c r="C17" s="13" t="s">
        <v>5</v>
      </c>
      <c r="D17" s="11">
        <v>20605</v>
      </c>
      <c r="E17" s="13" t="s">
        <v>6</v>
      </c>
      <c r="G17" t="s">
        <v>26</v>
      </c>
      <c r="H17" t="str">
        <f>IF((Таблица1[[#This Row],[Дата]]&gt;=M$2)*(Таблица1[[#This Row],[Дата]]&lt;=M$3),Таблица1[[#This Row],[Ф.И.О.]])</f>
        <v>Иванов</v>
      </c>
      <c r="I17">
        <f>--(IF(MATCH(Таблица1[[#This Row],[Столбец1]],H$1:H17,)=ROW(),COUNTIF(Таблица1[Столбец1],Таблица1[[#This Row],[Столбец1]]),0)&gt;7)</f>
        <v>0</v>
      </c>
      <c r="K17" s="16"/>
      <c r="L17" s="16"/>
      <c r="M17" s="16"/>
      <c r="S17" s="18">
        <v>15</v>
      </c>
      <c r="T17" s="17"/>
      <c r="U17" s="18">
        <v>5</v>
      </c>
      <c r="V17" s="17"/>
      <c r="W17" s="19">
        <v>43193</v>
      </c>
      <c r="X17" s="22" t="s">
        <v>22</v>
      </c>
      <c r="Y17" s="19">
        <v>21579</v>
      </c>
    </row>
    <row r="18" spans="1:25" x14ac:dyDescent="0.25">
      <c r="A18" s="10">
        <v>17</v>
      </c>
      <c r="B18" s="6">
        <v>43196</v>
      </c>
      <c r="C18" s="13" t="s">
        <v>8</v>
      </c>
      <c r="D18" s="11">
        <v>27782</v>
      </c>
      <c r="E18" s="13" t="s">
        <v>6</v>
      </c>
      <c r="G18" t="s">
        <v>26</v>
      </c>
      <c r="H18" t="str">
        <f>IF((Таблица1[[#This Row],[Дата]]&gt;=M$2)*(Таблица1[[#This Row],[Дата]]&lt;=M$3),Таблица1[[#This Row],[Ф.И.О.]])</f>
        <v>Петров</v>
      </c>
      <c r="I18">
        <f>--(IF(MATCH(Таблица1[[#This Row],[Столбец1]],H$1:H18,)=ROW(),COUNTIF(Таблица1[Столбец1],Таблица1[[#This Row],[Столбец1]]),0)&gt;7)</f>
        <v>0</v>
      </c>
      <c r="K18" s="16"/>
      <c r="L18" s="16"/>
      <c r="M18" s="16"/>
      <c r="S18" s="18">
        <v>16</v>
      </c>
      <c r="T18" s="17"/>
      <c r="U18" s="18">
        <v>5</v>
      </c>
      <c r="V18" s="17"/>
      <c r="W18" s="19">
        <v>43194</v>
      </c>
      <c r="X18" s="22" t="s">
        <v>23</v>
      </c>
      <c r="Y18" s="19">
        <v>24458</v>
      </c>
    </row>
    <row r="19" spans="1:25" x14ac:dyDescent="0.25">
      <c r="A19" s="10">
        <v>18</v>
      </c>
      <c r="B19" s="6">
        <v>43196</v>
      </c>
      <c r="C19" s="13" t="s">
        <v>9</v>
      </c>
      <c r="D19" s="11">
        <v>29635</v>
      </c>
      <c r="E19" s="13" t="s">
        <v>6</v>
      </c>
      <c r="F19" s="8" t="s">
        <v>7</v>
      </c>
      <c r="H19" t="str">
        <f>IF((Таблица1[[#This Row],[Дата]]&gt;=M$2)*(Таблица1[[#This Row],[Дата]]&lt;=M$3),Таблица1[[#This Row],[Ф.И.О.]])</f>
        <v>Сидоров</v>
      </c>
      <c r="I19">
        <f>--(IF(MATCH(Таблица1[[#This Row],[Столбец1]],H$1:H19,)=ROW(),COUNTIF(Таблица1[Столбец1],Таблица1[[#This Row],[Столбец1]]),0)&gt;7)</f>
        <v>1</v>
      </c>
      <c r="K19" s="16"/>
      <c r="L19" s="16"/>
      <c r="M19" s="16"/>
      <c r="S19" s="18">
        <v>17</v>
      </c>
      <c r="T19" s="17"/>
      <c r="U19" s="18">
        <v>5</v>
      </c>
      <c r="V19" s="17"/>
      <c r="W19" s="19">
        <v>43195</v>
      </c>
      <c r="X19" s="22" t="s">
        <v>16</v>
      </c>
      <c r="Y19" s="19">
        <v>26713</v>
      </c>
    </row>
    <row r="20" spans="1:25" x14ac:dyDescent="0.25">
      <c r="A20" s="10">
        <v>19</v>
      </c>
      <c r="B20" s="6">
        <v>43196</v>
      </c>
      <c r="C20" s="13" t="s">
        <v>10</v>
      </c>
      <c r="D20" s="11">
        <v>21916</v>
      </c>
      <c r="E20" s="13" t="s">
        <v>6</v>
      </c>
      <c r="F20" s="8" t="s">
        <v>7</v>
      </c>
      <c r="H20" t="str">
        <f>IF((Таблица1[[#This Row],[Дата]]&gt;=M$2)*(Таблица1[[#This Row],[Дата]]&lt;=M$3),Таблица1[[#This Row],[Ф.И.О.]])</f>
        <v>Григорьев</v>
      </c>
      <c r="I20">
        <f>--(IF(MATCH(Таблица1[[#This Row],[Столбец1]],H$1:H20,)=ROW(),COUNTIF(Таблица1[Столбец1],Таблица1[[#This Row],[Столбец1]]),0)&gt;7)</f>
        <v>1</v>
      </c>
      <c r="S20" s="18">
        <v>18</v>
      </c>
      <c r="T20" s="17"/>
      <c r="U20" s="18">
        <v>5</v>
      </c>
      <c r="V20" s="17"/>
      <c r="W20" s="19">
        <v>43196</v>
      </c>
      <c r="X20" s="22" t="s">
        <v>24</v>
      </c>
      <c r="Y20" s="19">
        <v>29396</v>
      </c>
    </row>
    <row r="21" spans="1:25" x14ac:dyDescent="0.25">
      <c r="A21" s="10">
        <v>20</v>
      </c>
      <c r="B21" s="6">
        <v>43196</v>
      </c>
      <c r="C21" s="13" t="s">
        <v>11</v>
      </c>
      <c r="D21" s="11">
        <v>43418</v>
      </c>
      <c r="E21" s="13" t="s">
        <v>6</v>
      </c>
      <c r="G21" t="s">
        <v>26</v>
      </c>
      <c r="H21" t="str">
        <f>IF((Таблица1[[#This Row],[Дата]]&gt;=M$2)*(Таблица1[[#This Row],[Дата]]&lt;=M$3),Таблица1[[#This Row],[Ф.И.О.]])</f>
        <v>Михайлов</v>
      </c>
      <c r="I21">
        <f>--(IF(MATCH(Таблица1[[#This Row],[Столбец1]],H$1:H21,)=ROW(),COUNTIF(Таблица1[Столбец1],Таблица1[[#This Row],[Столбец1]]),0)&gt;7)</f>
        <v>0</v>
      </c>
    </row>
    <row r="22" spans="1:25" x14ac:dyDescent="0.25">
      <c r="A22" s="10">
        <v>21</v>
      </c>
      <c r="B22" s="6">
        <v>43196</v>
      </c>
      <c r="C22" s="13" t="s">
        <v>12</v>
      </c>
      <c r="D22" s="11">
        <v>33238</v>
      </c>
      <c r="E22" s="13" t="s">
        <v>6</v>
      </c>
      <c r="G22" t="s">
        <v>26</v>
      </c>
      <c r="H22" t="str">
        <f>IF((Таблица1[[#This Row],[Дата]]&gt;=M$2)*(Таблица1[[#This Row],[Дата]]&lt;=M$3),Таблица1[[#This Row],[Ф.И.О.]])</f>
        <v>Зиновьев</v>
      </c>
      <c r="I22">
        <f>--(IF(MATCH(Таблица1[[#This Row],[Столбец1]],H$1:H22,)=ROW(),COUNTIF(Таблица1[Столбец1],Таблица1[[#This Row],[Столбец1]]),0)&gt;7)</f>
        <v>0</v>
      </c>
    </row>
    <row r="23" spans="1:25" x14ac:dyDescent="0.25">
      <c r="A23" s="10">
        <v>22</v>
      </c>
      <c r="B23" s="6">
        <v>43196</v>
      </c>
      <c r="C23" s="13" t="s">
        <v>13</v>
      </c>
      <c r="D23" s="11">
        <v>29214</v>
      </c>
      <c r="E23" s="13" t="s">
        <v>6</v>
      </c>
      <c r="G23" t="s">
        <v>26</v>
      </c>
      <c r="H23" t="str">
        <f>IF((Таблица1[[#This Row],[Дата]]&gt;=M$2)*(Таблица1[[#This Row],[Дата]]&lt;=M$3),Таблица1[[#This Row],[Ф.И.О.]])</f>
        <v>Тимофеев</v>
      </c>
      <c r="I23">
        <f>--(IF(MATCH(Таблица1[[#This Row],[Столбец1]],H$1:H23,)=ROW(),COUNTIF(Таблица1[Столбец1],Таблица1[[#This Row],[Столбец1]]),0)&gt;7)</f>
        <v>0</v>
      </c>
    </row>
    <row r="24" spans="1:25" x14ac:dyDescent="0.25">
      <c r="A24" s="10">
        <v>23</v>
      </c>
      <c r="B24" s="6">
        <v>43196</v>
      </c>
      <c r="C24" s="13" t="s">
        <v>14</v>
      </c>
      <c r="D24" s="11">
        <v>26081</v>
      </c>
      <c r="E24" s="13" t="s">
        <v>6</v>
      </c>
      <c r="G24" t="s">
        <v>26</v>
      </c>
      <c r="H24" t="str">
        <f>IF((Таблица1[[#This Row],[Дата]]&gt;=M$2)*(Таблица1[[#This Row],[Дата]]&lt;=M$3),Таблица1[[#This Row],[Ф.И.О.]])</f>
        <v>Подоляко</v>
      </c>
      <c r="I24">
        <f>--(IF(MATCH(Таблица1[[#This Row],[Столбец1]],H$1:H24,)=ROW(),COUNTIF(Таблица1[Столбец1],Таблица1[[#This Row],[Столбец1]]),0)&gt;7)</f>
        <v>0</v>
      </c>
    </row>
    <row r="25" spans="1:25" x14ac:dyDescent="0.25">
      <c r="A25" s="10">
        <v>24</v>
      </c>
      <c r="B25" s="6">
        <v>43196</v>
      </c>
      <c r="C25" s="13" t="s">
        <v>15</v>
      </c>
      <c r="D25" s="11">
        <v>21778</v>
      </c>
      <c r="E25" s="13" t="s">
        <v>6</v>
      </c>
      <c r="G25" t="s">
        <v>26</v>
      </c>
      <c r="H25" t="str">
        <f>IF((Таблица1[[#This Row],[Дата]]&gt;=M$2)*(Таблица1[[#This Row],[Дата]]&lt;=M$3),Таблица1[[#This Row],[Ф.И.О.]])</f>
        <v>Симонов</v>
      </c>
      <c r="I25">
        <f>--(IF(MATCH(Таблица1[[#This Row],[Столбец1]],H$1:H25,)=ROW(),COUNTIF(Таблица1[Столбец1],Таблица1[[#This Row],[Столбец1]]),0)&gt;7)</f>
        <v>0</v>
      </c>
    </row>
    <row r="26" spans="1:25" x14ac:dyDescent="0.25">
      <c r="A26" s="10">
        <v>25</v>
      </c>
      <c r="B26" s="6">
        <v>43196</v>
      </c>
      <c r="C26" s="13" t="s">
        <v>17</v>
      </c>
      <c r="D26" s="11">
        <v>24662</v>
      </c>
      <c r="E26" s="13" t="s">
        <v>6</v>
      </c>
      <c r="G26" t="s">
        <v>26</v>
      </c>
      <c r="H26" t="str">
        <f>IF((Таблица1[[#This Row],[Дата]]&gt;=M$2)*(Таблица1[[#This Row],[Дата]]&lt;=M$3),Таблица1[[#This Row],[Ф.И.О.]])</f>
        <v>Савельев</v>
      </c>
      <c r="I26">
        <f>--(IF(MATCH(Таблица1[[#This Row],[Столбец1]],H$1:H26,)=ROW(),COUNTIF(Таблица1[Столбец1],Таблица1[[#This Row],[Столбец1]]),0)&gt;7)</f>
        <v>0</v>
      </c>
    </row>
    <row r="27" spans="1:25" x14ac:dyDescent="0.25">
      <c r="A27" s="10">
        <v>26</v>
      </c>
      <c r="B27" s="6">
        <v>43199</v>
      </c>
      <c r="C27" s="13" t="s">
        <v>5</v>
      </c>
      <c r="D27" s="11">
        <v>20605</v>
      </c>
      <c r="E27" s="13" t="s">
        <v>6</v>
      </c>
      <c r="G27" t="s">
        <v>26</v>
      </c>
      <c r="H27" t="str">
        <f>IF((Таблица1[[#This Row],[Дата]]&gt;=M$2)*(Таблица1[[#This Row],[Дата]]&lt;=M$3),Таблица1[[#This Row],[Ф.И.О.]])</f>
        <v>Иванов</v>
      </c>
      <c r="I27">
        <f>--(IF(MATCH(Таблица1[[#This Row],[Столбец1]],H$1:H27,)=ROW(),COUNTIF(Таблица1[Столбец1],Таблица1[[#This Row],[Столбец1]]),0)&gt;7)</f>
        <v>0</v>
      </c>
    </row>
    <row r="28" spans="1:25" x14ac:dyDescent="0.25">
      <c r="A28" s="10">
        <v>27</v>
      </c>
      <c r="B28" s="6">
        <v>43199</v>
      </c>
      <c r="C28" s="13" t="s">
        <v>8</v>
      </c>
      <c r="D28" s="11">
        <v>27782</v>
      </c>
      <c r="E28" s="13" t="s">
        <v>6</v>
      </c>
      <c r="G28" t="s">
        <v>26</v>
      </c>
      <c r="H28" t="str">
        <f>IF((Таблица1[[#This Row],[Дата]]&gt;=M$2)*(Таблица1[[#This Row],[Дата]]&lt;=M$3),Таблица1[[#This Row],[Ф.И.О.]])</f>
        <v>Петров</v>
      </c>
      <c r="I28">
        <f>--(IF(MATCH(Таблица1[[#This Row],[Столбец1]],H$1:H28,)=ROW(),COUNTIF(Таблица1[Столбец1],Таблица1[[#This Row],[Столбец1]]),0)&gt;7)</f>
        <v>0</v>
      </c>
    </row>
    <row r="29" spans="1:25" x14ac:dyDescent="0.25">
      <c r="A29" s="10">
        <v>28</v>
      </c>
      <c r="B29" s="6">
        <v>43199</v>
      </c>
      <c r="C29" s="13" t="s">
        <v>9</v>
      </c>
      <c r="D29" s="11">
        <v>29635</v>
      </c>
      <c r="E29" s="13" t="s">
        <v>6</v>
      </c>
      <c r="G29" t="s">
        <v>26</v>
      </c>
      <c r="H29" t="str">
        <f>IF((Таблица1[[#This Row],[Дата]]&gt;=M$2)*(Таблица1[[#This Row],[Дата]]&lt;=M$3),Таблица1[[#This Row],[Ф.И.О.]])</f>
        <v>Сидоров</v>
      </c>
      <c r="I29">
        <f>--(IF(MATCH(Таблица1[[#This Row],[Столбец1]],H$1:H29,)=ROW(),COUNTIF(Таблица1[Столбец1],Таблица1[[#This Row],[Столбец1]]),0)&gt;7)</f>
        <v>0</v>
      </c>
    </row>
    <row r="30" spans="1:25" x14ac:dyDescent="0.25">
      <c r="A30" s="10">
        <v>29</v>
      </c>
      <c r="B30" s="6">
        <v>43199</v>
      </c>
      <c r="C30" s="13" t="s">
        <v>10</v>
      </c>
      <c r="D30" s="11">
        <v>21916</v>
      </c>
      <c r="E30" s="13" t="s">
        <v>6</v>
      </c>
      <c r="G30" t="s">
        <v>26</v>
      </c>
      <c r="H30" t="str">
        <f>IF((Таблица1[[#This Row],[Дата]]&gt;=M$2)*(Таблица1[[#This Row],[Дата]]&lt;=M$3),Таблица1[[#This Row],[Ф.И.О.]])</f>
        <v>Григорьев</v>
      </c>
      <c r="I30">
        <f>--(IF(MATCH(Таблица1[[#This Row],[Столбец1]],H$1:H30,)=ROW(),COUNTIF(Таблица1[Столбец1],Таблица1[[#This Row],[Столбец1]]),0)&gt;7)</f>
        <v>0</v>
      </c>
    </row>
    <row r="31" spans="1:25" x14ac:dyDescent="0.25">
      <c r="A31" s="10">
        <v>30</v>
      </c>
      <c r="B31" s="6">
        <v>43199</v>
      </c>
      <c r="C31" s="13" t="s">
        <v>11</v>
      </c>
      <c r="D31" s="11">
        <v>43418</v>
      </c>
      <c r="E31" s="13" t="s">
        <v>6</v>
      </c>
      <c r="G31" t="s">
        <v>26</v>
      </c>
      <c r="H31" t="str">
        <f>IF((Таблица1[[#This Row],[Дата]]&gt;=M$2)*(Таблица1[[#This Row],[Дата]]&lt;=M$3),Таблица1[[#This Row],[Ф.И.О.]])</f>
        <v>Михайлов</v>
      </c>
      <c r="I31">
        <f>--(IF(MATCH(Таблица1[[#This Row],[Столбец1]],H$1:H31,)=ROW(),COUNTIF(Таблица1[Столбец1],Таблица1[[#This Row],[Столбец1]]),0)&gt;7)</f>
        <v>0</v>
      </c>
    </row>
    <row r="32" spans="1:25" x14ac:dyDescent="0.25">
      <c r="A32" s="10">
        <v>31</v>
      </c>
      <c r="B32" s="6">
        <v>43199</v>
      </c>
      <c r="C32" s="13" t="s">
        <v>12</v>
      </c>
      <c r="D32" s="11">
        <v>33238</v>
      </c>
      <c r="E32" s="13" t="s">
        <v>6</v>
      </c>
      <c r="G32" t="s">
        <v>26</v>
      </c>
      <c r="H32" t="str">
        <f>IF((Таблица1[[#This Row],[Дата]]&gt;=M$2)*(Таблица1[[#This Row],[Дата]]&lt;=M$3),Таблица1[[#This Row],[Ф.И.О.]])</f>
        <v>Зиновьев</v>
      </c>
      <c r="I32">
        <f>--(IF(MATCH(Таблица1[[#This Row],[Столбец1]],H$1:H32,)=ROW(),COUNTIF(Таблица1[Столбец1],Таблица1[[#This Row],[Столбец1]]),0)&gt;7)</f>
        <v>0</v>
      </c>
    </row>
    <row r="33" spans="1:9" x14ac:dyDescent="0.25">
      <c r="A33" s="10">
        <v>32</v>
      </c>
      <c r="B33" s="6">
        <v>43199</v>
      </c>
      <c r="C33" s="13" t="s">
        <v>13</v>
      </c>
      <c r="D33" s="11">
        <v>29214</v>
      </c>
      <c r="E33" s="13" t="s">
        <v>6</v>
      </c>
      <c r="G33" t="s">
        <v>26</v>
      </c>
      <c r="H33" t="str">
        <f>IF((Таблица1[[#This Row],[Дата]]&gt;=M$2)*(Таблица1[[#This Row],[Дата]]&lt;=M$3),Таблица1[[#This Row],[Ф.И.О.]])</f>
        <v>Тимофеев</v>
      </c>
      <c r="I33">
        <f>--(IF(MATCH(Таблица1[[#This Row],[Столбец1]],H$1:H33,)=ROW(),COUNTIF(Таблица1[Столбец1],Таблица1[[#This Row],[Столбец1]]),0)&gt;7)</f>
        <v>0</v>
      </c>
    </row>
    <row r="34" spans="1:9" x14ac:dyDescent="0.25">
      <c r="A34" s="10">
        <v>33</v>
      </c>
      <c r="B34" s="6">
        <v>43199</v>
      </c>
      <c r="C34" s="12" t="s">
        <v>14</v>
      </c>
      <c r="D34" s="11">
        <v>26081</v>
      </c>
      <c r="E34" s="13" t="s">
        <v>6</v>
      </c>
      <c r="G34" t="s">
        <v>26</v>
      </c>
      <c r="H34" t="str">
        <f>IF((Таблица1[[#This Row],[Дата]]&gt;=M$2)*(Таблица1[[#This Row],[Дата]]&lt;=M$3),Таблица1[[#This Row],[Ф.И.О.]])</f>
        <v>Подоляко</v>
      </c>
      <c r="I34">
        <f>--(IF(MATCH(Таблица1[[#This Row],[Столбец1]],H$1:H34,)=ROW(),COUNTIF(Таблица1[Столбец1],Таблица1[[#This Row],[Столбец1]]),0)&gt;7)</f>
        <v>0</v>
      </c>
    </row>
    <row r="35" spans="1:9" x14ac:dyDescent="0.25">
      <c r="A35" s="10">
        <v>34</v>
      </c>
      <c r="B35" s="6">
        <v>43199</v>
      </c>
      <c r="C35" s="12" t="s">
        <v>15</v>
      </c>
      <c r="D35" s="11">
        <v>21778</v>
      </c>
      <c r="E35" s="13" t="s">
        <v>6</v>
      </c>
      <c r="G35" t="s">
        <v>26</v>
      </c>
      <c r="H35" t="str">
        <f>IF((Таблица1[[#This Row],[Дата]]&gt;=M$2)*(Таблица1[[#This Row],[Дата]]&lt;=M$3),Таблица1[[#This Row],[Ф.И.О.]])</f>
        <v>Симонов</v>
      </c>
      <c r="I35">
        <f>--(IF(MATCH(Таблица1[[#This Row],[Столбец1]],H$1:H35,)=ROW(),COUNTIF(Таблица1[Столбец1],Таблица1[[#This Row],[Столбец1]]),0)&gt;7)</f>
        <v>0</v>
      </c>
    </row>
    <row r="36" spans="1:9" x14ac:dyDescent="0.25">
      <c r="A36" s="10">
        <v>35</v>
      </c>
      <c r="B36" s="6">
        <v>43199</v>
      </c>
      <c r="C36" s="13" t="s">
        <v>16</v>
      </c>
      <c r="D36" s="11">
        <v>33273</v>
      </c>
      <c r="E36" s="13" t="s">
        <v>6</v>
      </c>
      <c r="F36" s="14" t="s">
        <v>7</v>
      </c>
      <c r="H36" t="str">
        <f>IF((Таблица1[[#This Row],[Дата]]&gt;=M$2)*(Таблица1[[#This Row],[Дата]]&lt;=M$3),Таблица1[[#This Row],[Ф.И.О.]])</f>
        <v>Васильев</v>
      </c>
      <c r="I36">
        <f>--(IF(MATCH(Таблица1[[#This Row],[Столбец1]],H$1:H36,)=ROW(),COUNTIF(Таблица1[Столбец1],Таблица1[[#This Row],[Столбец1]]),0)&gt;7)</f>
        <v>0</v>
      </c>
    </row>
    <row r="37" spans="1:9" x14ac:dyDescent="0.25">
      <c r="A37" s="10">
        <v>36</v>
      </c>
      <c r="B37" s="6">
        <v>43199</v>
      </c>
      <c r="C37" s="12" t="s">
        <v>17</v>
      </c>
      <c r="D37" s="11">
        <v>24662</v>
      </c>
      <c r="E37" s="13" t="s">
        <v>6</v>
      </c>
      <c r="G37" t="s">
        <v>26</v>
      </c>
      <c r="H37" t="str">
        <f>IF((Таблица1[[#This Row],[Дата]]&gt;=M$2)*(Таблица1[[#This Row],[Дата]]&lt;=M$3),Таблица1[[#This Row],[Ф.И.О.]])</f>
        <v>Савельев</v>
      </c>
      <c r="I37">
        <f>--(IF(MATCH(Таблица1[[#This Row],[Столбец1]],H$1:H37,)=ROW(),COUNTIF(Таблица1[Столбец1],Таблица1[[#This Row],[Столбец1]]),0)&gt;7)</f>
        <v>0</v>
      </c>
    </row>
    <row r="38" spans="1:9" x14ac:dyDescent="0.25">
      <c r="A38" s="10">
        <v>37</v>
      </c>
      <c r="B38" s="6">
        <v>43200</v>
      </c>
      <c r="C38" s="7" t="s">
        <v>18</v>
      </c>
      <c r="D38" s="6">
        <v>24026</v>
      </c>
      <c r="E38" s="5" t="s">
        <v>19</v>
      </c>
      <c r="G38" t="s">
        <v>26</v>
      </c>
      <c r="H38" t="str">
        <f>IF((Таблица1[[#This Row],[Дата]]&gt;=M$2)*(Таблица1[[#This Row],[Дата]]&lt;=M$3),Таблица1[[#This Row],[Ф.И.О.]])</f>
        <v>Москвин</v>
      </c>
      <c r="I38">
        <f>--(IF(MATCH(Таблица1[[#This Row],[Столбец1]],H$1:H38,)=ROW(),COUNTIF(Таблица1[Столбец1],Таблица1[[#This Row],[Столбец1]]),0)&gt;7)</f>
        <v>0</v>
      </c>
    </row>
    <row r="39" spans="1:9" x14ac:dyDescent="0.25">
      <c r="A39" s="10">
        <v>38</v>
      </c>
      <c r="B39" s="6">
        <v>43200</v>
      </c>
      <c r="C39" s="7" t="s">
        <v>22</v>
      </c>
      <c r="D39" s="6">
        <v>21579</v>
      </c>
      <c r="E39" s="5" t="s">
        <v>25</v>
      </c>
      <c r="G39" t="s">
        <v>26</v>
      </c>
      <c r="H39" t="str">
        <f>IF((Таблица1[[#This Row],[Дата]]&gt;=M$2)*(Таблица1[[#This Row],[Дата]]&lt;=M$3),Таблица1[[#This Row],[Ф.И.О.]])</f>
        <v>Соколов</v>
      </c>
      <c r="I39">
        <f>--(IF(MATCH(Таблица1[[#This Row],[Столбец1]],H$1:H39,)=ROW(),COUNTIF(Таблица1[Столбец1],Таблица1[[#This Row],[Столбец1]]),0)&gt;7)</f>
        <v>0</v>
      </c>
    </row>
    <row r="40" spans="1:9" x14ac:dyDescent="0.25">
      <c r="A40" s="10">
        <v>39</v>
      </c>
      <c r="B40" s="6">
        <v>43201</v>
      </c>
      <c r="C40" s="5" t="s">
        <v>20</v>
      </c>
      <c r="D40" s="11">
        <v>21497</v>
      </c>
      <c r="E40" s="5" t="s">
        <v>19</v>
      </c>
      <c r="G40" t="s">
        <v>26</v>
      </c>
      <c r="H40" t="str">
        <f>IF((Таблица1[[#This Row],[Дата]]&gt;=M$2)*(Таблица1[[#This Row],[Дата]]&lt;=M$3),Таблица1[[#This Row],[Ф.И.О.]])</f>
        <v>Темерязев</v>
      </c>
      <c r="I40">
        <f>--(IF(MATCH(Таблица1[[#This Row],[Столбец1]],H$1:H40,)=ROW(),COUNTIF(Таблица1[Столбец1],Таблица1[[#This Row],[Столбец1]]),0)&gt;7)</f>
        <v>0</v>
      </c>
    </row>
    <row r="41" spans="1:9" x14ac:dyDescent="0.25">
      <c r="A41" s="10">
        <v>40</v>
      </c>
      <c r="B41" s="6">
        <v>43201</v>
      </c>
      <c r="C41" t="s">
        <v>23</v>
      </c>
      <c r="D41" s="11">
        <v>24458</v>
      </c>
      <c r="E41" t="s">
        <v>25</v>
      </c>
      <c r="G41" t="s">
        <v>26</v>
      </c>
      <c r="H41" t="str">
        <f>IF((Таблица1[[#This Row],[Дата]]&gt;=M$2)*(Таблица1[[#This Row],[Дата]]&lt;=M$3),Таблица1[[#This Row],[Ф.И.О.]])</f>
        <v>Дмитриев</v>
      </c>
      <c r="I41">
        <f>--(IF(MATCH(Таблица1[[#This Row],[Столбец1]],H$1:H41,)=ROW(),COUNTIF(Таблица1[Столбец1],Таблица1[[#This Row],[Столбец1]]),0)&gt;7)</f>
        <v>0</v>
      </c>
    </row>
    <row r="42" spans="1:9" x14ac:dyDescent="0.25">
      <c r="A42" s="10">
        <v>41</v>
      </c>
      <c r="B42" s="6">
        <v>43202</v>
      </c>
      <c r="C42" s="5" t="s">
        <v>21</v>
      </c>
      <c r="D42" s="11">
        <v>28976</v>
      </c>
      <c r="E42" s="5" t="s">
        <v>19</v>
      </c>
      <c r="G42" t="s">
        <v>26</v>
      </c>
      <c r="H42" t="str">
        <f>IF((Таблица1[[#This Row],[Дата]]&gt;=M$2)*(Таблица1[[#This Row],[Дата]]&lt;=M$3),Таблица1[[#This Row],[Ф.И.О.]])</f>
        <v>Ткач</v>
      </c>
      <c r="I42">
        <f>--(IF(MATCH(Таблица1[[#This Row],[Столбец1]],H$1:H42,)=ROW(),COUNTIF(Таблица1[Столбец1],Таблица1[[#This Row],[Столбец1]]),0)&gt;7)</f>
        <v>0</v>
      </c>
    </row>
    <row r="43" spans="1:9" x14ac:dyDescent="0.25">
      <c r="A43" s="10">
        <v>42</v>
      </c>
      <c r="B43" s="6">
        <v>43202</v>
      </c>
      <c r="C43" t="s">
        <v>16</v>
      </c>
      <c r="D43" s="11">
        <v>26713</v>
      </c>
      <c r="E43" t="s">
        <v>25</v>
      </c>
      <c r="G43" t="s">
        <v>26</v>
      </c>
      <c r="H43" t="str">
        <f>IF((Таблица1[[#This Row],[Дата]]&gt;=M$2)*(Таблица1[[#This Row],[Дата]]&lt;=M$3),Таблица1[[#This Row],[Ф.И.О.]])</f>
        <v>Васильев</v>
      </c>
      <c r="I43">
        <f>--(IF(MATCH(Таблица1[[#This Row],[Столбец1]],H$1:H43,)=ROW(),COUNTIF(Таблица1[Столбец1],Таблица1[[#This Row],[Столбец1]]),0)&gt;7)</f>
        <v>0</v>
      </c>
    </row>
    <row r="44" spans="1:9" x14ac:dyDescent="0.25">
      <c r="A44" s="10">
        <v>43</v>
      </c>
      <c r="B44" s="6">
        <v>43202</v>
      </c>
      <c r="C44" s="7" t="s">
        <v>24</v>
      </c>
      <c r="D44" s="11">
        <v>29396</v>
      </c>
      <c r="E44" s="5" t="s">
        <v>25</v>
      </c>
      <c r="G44" t="s">
        <v>26</v>
      </c>
      <c r="H44" t="str">
        <f>IF((Таблица1[[#This Row],[Дата]]&gt;=M$2)*(Таблица1[[#This Row],[Дата]]&lt;=M$3),Таблица1[[#This Row],[Ф.И.О.]])</f>
        <v>Митрофанов</v>
      </c>
      <c r="I44">
        <f>--(IF(MATCH(Таблица1[[#This Row],[Столбец1]],H$1:H44,)=ROW(),COUNTIF(Таблица1[Столбец1],Таблица1[[#This Row],[Столбец1]]),0)&gt;7)</f>
        <v>0</v>
      </c>
    </row>
    <row r="45" spans="1:9" x14ac:dyDescent="0.25">
      <c r="A45" s="10">
        <v>44</v>
      </c>
      <c r="B45" s="6">
        <v>43203</v>
      </c>
      <c r="C45" s="13" t="s">
        <v>5</v>
      </c>
      <c r="D45" s="11">
        <v>20605</v>
      </c>
      <c r="E45" s="13" t="s">
        <v>6</v>
      </c>
      <c r="G45" t="s">
        <v>26</v>
      </c>
      <c r="H45" t="str">
        <f>IF((Таблица1[[#This Row],[Дата]]&gt;=M$2)*(Таблица1[[#This Row],[Дата]]&lt;=M$3),Таблица1[[#This Row],[Ф.И.О.]])</f>
        <v>Иванов</v>
      </c>
      <c r="I45">
        <f>--(IF(MATCH(Таблица1[[#This Row],[Столбец1]],H$1:H45,)=ROW(),COUNTIF(Таблица1[Столбец1],Таблица1[[#This Row],[Столбец1]]),0)&gt;7)</f>
        <v>0</v>
      </c>
    </row>
    <row r="46" spans="1:9" x14ac:dyDescent="0.25">
      <c r="A46" s="10">
        <v>45</v>
      </c>
      <c r="B46" s="6">
        <v>43203</v>
      </c>
      <c r="C46" s="13" t="s">
        <v>8</v>
      </c>
      <c r="D46" s="11">
        <v>27782</v>
      </c>
      <c r="E46" s="13" t="s">
        <v>6</v>
      </c>
      <c r="G46" t="s">
        <v>26</v>
      </c>
      <c r="H46" t="str">
        <f>IF((Таблица1[[#This Row],[Дата]]&gt;=M$2)*(Таблица1[[#This Row],[Дата]]&lt;=M$3),Таблица1[[#This Row],[Ф.И.О.]])</f>
        <v>Петров</v>
      </c>
      <c r="I46">
        <f>--(IF(MATCH(Таблица1[[#This Row],[Столбец1]],H$1:H46,)=ROW(),COUNTIF(Таблица1[Столбец1],Таблица1[[#This Row],[Столбец1]]),0)&gt;7)</f>
        <v>0</v>
      </c>
    </row>
    <row r="47" spans="1:9" x14ac:dyDescent="0.25">
      <c r="A47" s="10">
        <v>46</v>
      </c>
      <c r="B47" s="6">
        <v>43203</v>
      </c>
      <c r="C47" s="13" t="s">
        <v>9</v>
      </c>
      <c r="D47" s="11">
        <v>29635</v>
      </c>
      <c r="E47" s="13" t="s">
        <v>6</v>
      </c>
      <c r="G47" t="s">
        <v>26</v>
      </c>
      <c r="H47" t="str">
        <f>IF((Таблица1[[#This Row],[Дата]]&gt;=M$2)*(Таблица1[[#This Row],[Дата]]&lt;=M$3),Таблица1[[#This Row],[Ф.И.О.]])</f>
        <v>Сидоров</v>
      </c>
      <c r="I47">
        <f>--(IF(MATCH(Таблица1[[#This Row],[Столбец1]],H$1:H47,)=ROW(),COUNTIF(Таблица1[Столбец1],Таблица1[[#This Row],[Столбец1]]),0)&gt;7)</f>
        <v>0</v>
      </c>
    </row>
    <row r="48" spans="1:9" x14ac:dyDescent="0.25">
      <c r="A48" s="10">
        <v>47</v>
      </c>
      <c r="B48" s="6">
        <v>43203</v>
      </c>
      <c r="C48" s="13" t="s">
        <v>10</v>
      </c>
      <c r="D48" s="11">
        <v>21916</v>
      </c>
      <c r="E48" s="13" t="s">
        <v>6</v>
      </c>
      <c r="G48" t="s">
        <v>26</v>
      </c>
      <c r="H48" t="str">
        <f>IF((Таблица1[[#This Row],[Дата]]&gt;=M$2)*(Таблица1[[#This Row],[Дата]]&lt;=M$3),Таблица1[[#This Row],[Ф.И.О.]])</f>
        <v>Григорьев</v>
      </c>
      <c r="I48">
        <f>--(IF(MATCH(Таблица1[[#This Row],[Столбец1]],H$1:H48,)=ROW(),COUNTIF(Таблица1[Столбец1],Таблица1[[#This Row],[Столбец1]]),0)&gt;7)</f>
        <v>0</v>
      </c>
    </row>
    <row r="49" spans="1:9" x14ac:dyDescent="0.25">
      <c r="A49" s="10">
        <v>48</v>
      </c>
      <c r="B49" s="6">
        <v>43203</v>
      </c>
      <c r="C49" s="13" t="s">
        <v>11</v>
      </c>
      <c r="D49" s="11">
        <v>43418</v>
      </c>
      <c r="E49" s="13" t="s">
        <v>6</v>
      </c>
      <c r="G49" t="s">
        <v>26</v>
      </c>
      <c r="H49" t="str">
        <f>IF((Таблица1[[#This Row],[Дата]]&gt;=M$2)*(Таблица1[[#This Row],[Дата]]&lt;=M$3),Таблица1[[#This Row],[Ф.И.О.]])</f>
        <v>Михайлов</v>
      </c>
      <c r="I49">
        <f>--(IF(MATCH(Таблица1[[#This Row],[Столбец1]],H$1:H49,)=ROW(),COUNTIF(Таблица1[Столбец1],Таблица1[[#This Row],[Столбец1]]),0)&gt;7)</f>
        <v>0</v>
      </c>
    </row>
    <row r="50" spans="1:9" x14ac:dyDescent="0.25">
      <c r="A50" s="10">
        <v>49</v>
      </c>
      <c r="B50" s="6">
        <v>43203</v>
      </c>
      <c r="C50" s="13" t="s">
        <v>12</v>
      </c>
      <c r="D50" s="11">
        <v>33238</v>
      </c>
      <c r="E50" s="13" t="s">
        <v>6</v>
      </c>
      <c r="G50" t="s">
        <v>26</v>
      </c>
      <c r="H50" t="str">
        <f>IF((Таблица1[[#This Row],[Дата]]&gt;=M$2)*(Таблица1[[#This Row],[Дата]]&lt;=M$3),Таблица1[[#This Row],[Ф.И.О.]])</f>
        <v>Зиновьев</v>
      </c>
      <c r="I50">
        <f>--(IF(MATCH(Таблица1[[#This Row],[Столбец1]],H$1:H50,)=ROW(),COUNTIF(Таблица1[Столбец1],Таблица1[[#This Row],[Столбец1]]),0)&gt;7)</f>
        <v>0</v>
      </c>
    </row>
    <row r="51" spans="1:9" x14ac:dyDescent="0.25">
      <c r="A51" s="10">
        <v>50</v>
      </c>
      <c r="B51" s="6">
        <v>43203</v>
      </c>
      <c r="C51" s="13" t="s">
        <v>13</v>
      </c>
      <c r="D51" s="11">
        <v>29214</v>
      </c>
      <c r="E51" s="13" t="s">
        <v>6</v>
      </c>
      <c r="G51" t="s">
        <v>26</v>
      </c>
      <c r="H51" t="str">
        <f>IF((Таблица1[[#This Row],[Дата]]&gt;=M$2)*(Таблица1[[#This Row],[Дата]]&lt;=M$3),Таблица1[[#This Row],[Ф.И.О.]])</f>
        <v>Тимофеев</v>
      </c>
      <c r="I51">
        <f>--(IF(MATCH(Таблица1[[#This Row],[Столбец1]],H$1:H51,)=ROW(),COUNTIF(Таблица1[Столбец1],Таблица1[[#This Row],[Столбец1]]),0)&gt;7)</f>
        <v>0</v>
      </c>
    </row>
    <row r="52" spans="1:9" x14ac:dyDescent="0.25">
      <c r="A52" s="10">
        <v>51</v>
      </c>
      <c r="B52" s="6">
        <v>43203</v>
      </c>
      <c r="C52" s="12" t="s">
        <v>14</v>
      </c>
      <c r="D52" s="11">
        <v>26081</v>
      </c>
      <c r="E52" s="13" t="s">
        <v>6</v>
      </c>
      <c r="G52" t="s">
        <v>26</v>
      </c>
      <c r="H52" t="str">
        <f>IF((Таблица1[[#This Row],[Дата]]&gt;=M$2)*(Таблица1[[#This Row],[Дата]]&lt;=M$3),Таблица1[[#This Row],[Ф.И.О.]])</f>
        <v>Подоляко</v>
      </c>
      <c r="I52">
        <f>--(IF(MATCH(Таблица1[[#This Row],[Столбец1]],H$1:H52,)=ROW(),COUNTIF(Таблица1[Столбец1],Таблица1[[#This Row],[Столбец1]]),0)&gt;7)</f>
        <v>0</v>
      </c>
    </row>
    <row r="53" spans="1:9" x14ac:dyDescent="0.25">
      <c r="A53" s="10">
        <v>52</v>
      </c>
      <c r="B53" s="6">
        <v>43203</v>
      </c>
      <c r="C53" s="12" t="s">
        <v>15</v>
      </c>
      <c r="D53" s="11">
        <v>21778</v>
      </c>
      <c r="E53" s="13" t="s">
        <v>6</v>
      </c>
      <c r="G53" t="s">
        <v>26</v>
      </c>
      <c r="H53" t="str">
        <f>IF((Таблица1[[#This Row],[Дата]]&gt;=M$2)*(Таблица1[[#This Row],[Дата]]&lt;=M$3),Таблица1[[#This Row],[Ф.И.О.]])</f>
        <v>Симонов</v>
      </c>
      <c r="I53">
        <f>--(IF(MATCH(Таблица1[[#This Row],[Столбец1]],H$1:H53,)=ROW(),COUNTIF(Таблица1[Столбец1],Таблица1[[#This Row],[Столбец1]]),0)&gt;7)</f>
        <v>0</v>
      </c>
    </row>
    <row r="54" spans="1:9" x14ac:dyDescent="0.25">
      <c r="A54" s="10">
        <v>53</v>
      </c>
      <c r="B54" s="6">
        <v>43203</v>
      </c>
      <c r="C54" s="13" t="s">
        <v>16</v>
      </c>
      <c r="D54" s="11">
        <v>33273</v>
      </c>
      <c r="E54" s="13" t="s">
        <v>6</v>
      </c>
      <c r="F54" s="14"/>
      <c r="G54" t="s">
        <v>26</v>
      </c>
      <c r="H54" t="str">
        <f>IF((Таблица1[[#This Row],[Дата]]&gt;=M$2)*(Таблица1[[#This Row],[Дата]]&lt;=M$3),Таблица1[[#This Row],[Ф.И.О.]])</f>
        <v>Васильев</v>
      </c>
      <c r="I54">
        <f>--(IF(MATCH(Таблица1[[#This Row],[Столбец1]],H$1:H54,)=ROW(),COUNTIF(Таблица1[Столбец1],Таблица1[[#This Row],[Столбец1]]),0)&gt;7)</f>
        <v>0</v>
      </c>
    </row>
    <row r="55" spans="1:9" x14ac:dyDescent="0.25">
      <c r="A55" s="10">
        <v>54</v>
      </c>
      <c r="B55" s="6">
        <v>43203</v>
      </c>
      <c r="C55" s="12" t="s">
        <v>17</v>
      </c>
      <c r="D55" s="11">
        <v>24662</v>
      </c>
      <c r="E55" s="13" t="s">
        <v>6</v>
      </c>
      <c r="G55" t="s">
        <v>26</v>
      </c>
      <c r="H55" t="str">
        <f>IF((Таблица1[[#This Row],[Дата]]&gt;=M$2)*(Таблица1[[#This Row],[Дата]]&lt;=M$3),Таблица1[[#This Row],[Ф.И.О.]])</f>
        <v>Савельев</v>
      </c>
      <c r="I55">
        <f>--(IF(MATCH(Таблица1[[#This Row],[Столбец1]],H$1:H55,)=ROW(),COUNTIF(Таблица1[Столбец1],Таблица1[[#This Row],[Столбец1]]),0)&gt;7)</f>
        <v>0</v>
      </c>
    </row>
    <row r="56" spans="1:9" x14ac:dyDescent="0.25">
      <c r="A56" s="10">
        <v>55</v>
      </c>
      <c r="B56" s="6">
        <v>43206</v>
      </c>
      <c r="C56" s="13" t="s">
        <v>5</v>
      </c>
      <c r="D56" s="11">
        <v>20605</v>
      </c>
      <c r="E56" s="13" t="s">
        <v>6</v>
      </c>
      <c r="G56" t="s">
        <v>26</v>
      </c>
      <c r="H56" t="str">
        <f>IF((Таблица1[[#This Row],[Дата]]&gt;=M$2)*(Таблица1[[#This Row],[Дата]]&lt;=M$3),Таблица1[[#This Row],[Ф.И.О.]])</f>
        <v>Иванов</v>
      </c>
      <c r="I56">
        <f>--(IF(MATCH(Таблица1[[#This Row],[Столбец1]],H$1:H56,)=ROW(),COUNTIF(Таблица1[Столбец1],Таблица1[[#This Row],[Столбец1]]),0)&gt;7)</f>
        <v>0</v>
      </c>
    </row>
    <row r="57" spans="1:9" x14ac:dyDescent="0.25">
      <c r="A57" s="10">
        <v>56</v>
      </c>
      <c r="B57" s="6">
        <v>43206</v>
      </c>
      <c r="C57" s="13" t="s">
        <v>8</v>
      </c>
      <c r="D57" s="11">
        <v>27782</v>
      </c>
      <c r="E57" s="13" t="s">
        <v>6</v>
      </c>
      <c r="G57" t="s">
        <v>26</v>
      </c>
      <c r="H57" t="str">
        <f>IF((Таблица1[[#This Row],[Дата]]&gt;=M$2)*(Таблица1[[#This Row],[Дата]]&lt;=M$3),Таблица1[[#This Row],[Ф.И.О.]])</f>
        <v>Петров</v>
      </c>
      <c r="I57">
        <f>--(IF(MATCH(Таблица1[[#This Row],[Столбец1]],H$1:H57,)=ROW(),COUNTIF(Таблица1[Столбец1],Таблица1[[#This Row],[Столбец1]]),0)&gt;7)</f>
        <v>0</v>
      </c>
    </row>
    <row r="58" spans="1:9" x14ac:dyDescent="0.25">
      <c r="A58" s="10">
        <v>57</v>
      </c>
      <c r="B58" s="6">
        <v>43206</v>
      </c>
      <c r="C58" s="13" t="s">
        <v>9</v>
      </c>
      <c r="D58" s="11">
        <v>29635</v>
      </c>
      <c r="E58" s="13" t="s">
        <v>6</v>
      </c>
      <c r="G58" t="s">
        <v>26</v>
      </c>
      <c r="H58" t="str">
        <f>IF((Таблица1[[#This Row],[Дата]]&gt;=M$2)*(Таблица1[[#This Row],[Дата]]&lt;=M$3),Таблица1[[#This Row],[Ф.И.О.]])</f>
        <v>Сидоров</v>
      </c>
      <c r="I58">
        <f>--(IF(MATCH(Таблица1[[#This Row],[Столбец1]],H$1:H58,)=ROW(),COUNTIF(Таблица1[Столбец1],Таблица1[[#This Row],[Столбец1]]),0)&gt;7)</f>
        <v>0</v>
      </c>
    </row>
    <row r="59" spans="1:9" x14ac:dyDescent="0.25">
      <c r="A59" s="10">
        <v>58</v>
      </c>
      <c r="B59" s="6">
        <v>43206</v>
      </c>
      <c r="C59" s="13" t="s">
        <v>10</v>
      </c>
      <c r="D59" s="11">
        <v>21916</v>
      </c>
      <c r="E59" s="13" t="s">
        <v>6</v>
      </c>
      <c r="G59" t="s">
        <v>26</v>
      </c>
      <c r="H59" t="str">
        <f>IF((Таблица1[[#This Row],[Дата]]&gt;=M$2)*(Таблица1[[#This Row],[Дата]]&lt;=M$3),Таблица1[[#This Row],[Ф.И.О.]])</f>
        <v>Григорьев</v>
      </c>
      <c r="I59">
        <f>--(IF(MATCH(Таблица1[[#This Row],[Столбец1]],H$1:H59,)=ROW(),COUNTIF(Таблица1[Столбец1],Таблица1[[#This Row],[Столбец1]]),0)&gt;7)</f>
        <v>0</v>
      </c>
    </row>
    <row r="60" spans="1:9" x14ac:dyDescent="0.25">
      <c r="A60" s="10">
        <v>59</v>
      </c>
      <c r="B60" s="6">
        <v>43206</v>
      </c>
      <c r="C60" s="13" t="s">
        <v>11</v>
      </c>
      <c r="D60" s="11">
        <v>43418</v>
      </c>
      <c r="E60" s="13" t="s">
        <v>6</v>
      </c>
      <c r="G60" t="s">
        <v>26</v>
      </c>
      <c r="H60" t="str">
        <f>IF((Таблица1[[#This Row],[Дата]]&gt;=M$2)*(Таблица1[[#This Row],[Дата]]&lt;=M$3),Таблица1[[#This Row],[Ф.И.О.]])</f>
        <v>Михайлов</v>
      </c>
      <c r="I60">
        <f>--(IF(MATCH(Таблица1[[#This Row],[Столбец1]],H$1:H60,)=ROW(),COUNTIF(Таблица1[Столбец1],Таблица1[[#This Row],[Столбец1]]),0)&gt;7)</f>
        <v>0</v>
      </c>
    </row>
    <row r="61" spans="1:9" x14ac:dyDescent="0.25">
      <c r="A61" s="10">
        <v>60</v>
      </c>
      <c r="B61" s="6">
        <v>43206</v>
      </c>
      <c r="C61" s="13" t="s">
        <v>12</v>
      </c>
      <c r="D61" s="11">
        <v>33238</v>
      </c>
      <c r="E61" s="13" t="s">
        <v>6</v>
      </c>
      <c r="G61" t="s">
        <v>26</v>
      </c>
      <c r="H61" t="str">
        <f>IF((Таблица1[[#This Row],[Дата]]&gt;=M$2)*(Таблица1[[#This Row],[Дата]]&lt;=M$3),Таблица1[[#This Row],[Ф.И.О.]])</f>
        <v>Зиновьев</v>
      </c>
      <c r="I61">
        <f>--(IF(MATCH(Таблица1[[#This Row],[Столбец1]],H$1:H61,)=ROW(),COUNTIF(Таблица1[Столбец1],Таблица1[[#This Row],[Столбец1]]),0)&gt;7)</f>
        <v>0</v>
      </c>
    </row>
    <row r="62" spans="1:9" x14ac:dyDescent="0.25">
      <c r="A62" s="10">
        <v>61</v>
      </c>
      <c r="B62" s="6">
        <v>43206</v>
      </c>
      <c r="C62" s="13" t="s">
        <v>13</v>
      </c>
      <c r="D62" s="11">
        <v>29214</v>
      </c>
      <c r="E62" s="13" t="s">
        <v>6</v>
      </c>
      <c r="G62" t="s">
        <v>26</v>
      </c>
      <c r="H62" t="str">
        <f>IF((Таблица1[[#This Row],[Дата]]&gt;=M$2)*(Таблица1[[#This Row],[Дата]]&lt;=M$3),Таблица1[[#This Row],[Ф.И.О.]])</f>
        <v>Тимофеев</v>
      </c>
      <c r="I62">
        <f>--(IF(MATCH(Таблица1[[#This Row],[Столбец1]],H$1:H62,)=ROW(),COUNTIF(Таблица1[Столбец1],Таблица1[[#This Row],[Столбец1]]),0)&gt;7)</f>
        <v>0</v>
      </c>
    </row>
    <row r="63" spans="1:9" x14ac:dyDescent="0.25">
      <c r="A63" s="10">
        <v>62</v>
      </c>
      <c r="B63" s="6">
        <v>43206</v>
      </c>
      <c r="C63" s="12" t="s">
        <v>14</v>
      </c>
      <c r="D63" s="11">
        <v>26081</v>
      </c>
      <c r="E63" s="13" t="s">
        <v>6</v>
      </c>
      <c r="G63" t="s">
        <v>26</v>
      </c>
      <c r="H63" t="str">
        <f>IF((Таблица1[[#This Row],[Дата]]&gt;=M$2)*(Таблица1[[#This Row],[Дата]]&lt;=M$3),Таблица1[[#This Row],[Ф.И.О.]])</f>
        <v>Подоляко</v>
      </c>
      <c r="I63">
        <f>--(IF(MATCH(Таблица1[[#This Row],[Столбец1]],H$1:H63,)=ROW(),COUNTIF(Таблица1[Столбец1],Таблица1[[#This Row],[Столбец1]]),0)&gt;7)</f>
        <v>0</v>
      </c>
    </row>
    <row r="64" spans="1:9" x14ac:dyDescent="0.25">
      <c r="A64" s="10">
        <v>63</v>
      </c>
      <c r="B64" s="6">
        <v>43206</v>
      </c>
      <c r="C64" s="12" t="s">
        <v>15</v>
      </c>
      <c r="D64" s="11">
        <v>21778</v>
      </c>
      <c r="E64" s="13" t="s">
        <v>6</v>
      </c>
      <c r="G64" t="s">
        <v>26</v>
      </c>
      <c r="H64" t="str">
        <f>IF((Таблица1[[#This Row],[Дата]]&gt;=M$2)*(Таблица1[[#This Row],[Дата]]&lt;=M$3),Таблица1[[#This Row],[Ф.И.О.]])</f>
        <v>Симонов</v>
      </c>
      <c r="I64">
        <f>--(IF(MATCH(Таблица1[[#This Row],[Столбец1]],H$1:H64,)=ROW(),COUNTIF(Таблица1[Столбец1],Таблица1[[#This Row],[Столбец1]]),0)&gt;7)</f>
        <v>0</v>
      </c>
    </row>
    <row r="65" spans="1:9" x14ac:dyDescent="0.25">
      <c r="A65" s="10">
        <v>64</v>
      </c>
      <c r="B65" s="6">
        <v>43206</v>
      </c>
      <c r="C65" s="13" t="s">
        <v>16</v>
      </c>
      <c r="D65" s="11">
        <v>33273</v>
      </c>
      <c r="E65" s="13" t="s">
        <v>6</v>
      </c>
      <c r="F65" s="14"/>
      <c r="G65" t="s">
        <v>26</v>
      </c>
      <c r="H65" t="str">
        <f>IF((Таблица1[[#This Row],[Дата]]&gt;=M$2)*(Таблица1[[#This Row],[Дата]]&lt;=M$3),Таблица1[[#This Row],[Ф.И.О.]])</f>
        <v>Васильев</v>
      </c>
      <c r="I65">
        <f>--(IF(MATCH(Таблица1[[#This Row],[Столбец1]],H$1:H65,)=ROW(),COUNTIF(Таблица1[Столбец1],Таблица1[[#This Row],[Столбец1]]),0)&gt;7)</f>
        <v>0</v>
      </c>
    </row>
    <row r="66" spans="1:9" x14ac:dyDescent="0.25">
      <c r="A66" s="10">
        <v>65</v>
      </c>
      <c r="B66" s="6">
        <v>43206</v>
      </c>
      <c r="C66" s="12" t="s">
        <v>17</v>
      </c>
      <c r="D66" s="11">
        <v>24662</v>
      </c>
      <c r="E66" s="13" t="s">
        <v>6</v>
      </c>
      <c r="G66" t="s">
        <v>26</v>
      </c>
      <c r="H66" t="str">
        <f>IF((Таблица1[[#This Row],[Дата]]&gt;=M$2)*(Таблица1[[#This Row],[Дата]]&lt;=M$3),Таблица1[[#This Row],[Ф.И.О.]])</f>
        <v>Савельев</v>
      </c>
      <c r="I66">
        <f>--(IF(MATCH(Таблица1[[#This Row],[Столбец1]],H$1:H66,)=ROW(),COUNTIF(Таблица1[Столбец1],Таблица1[[#This Row],[Столбец1]]),0)&gt;7)</f>
        <v>0</v>
      </c>
    </row>
    <row r="67" spans="1:9" x14ac:dyDescent="0.25">
      <c r="A67" s="10">
        <v>66</v>
      </c>
      <c r="B67" s="6">
        <v>43207</v>
      </c>
      <c r="C67" s="7" t="s">
        <v>18</v>
      </c>
      <c r="D67" s="6">
        <v>24026</v>
      </c>
      <c r="E67" s="5" t="s">
        <v>25</v>
      </c>
      <c r="F67" s="8" t="s">
        <v>7</v>
      </c>
      <c r="H67" t="str">
        <f>IF((Таблица1[[#This Row],[Дата]]&gt;=M$2)*(Таблица1[[#This Row],[Дата]]&lt;=M$3),Таблица1[[#This Row],[Ф.И.О.]])</f>
        <v>Москвин</v>
      </c>
      <c r="I67">
        <f>--(IF(MATCH(Таблица1[[#This Row],[Столбец1]],H$1:H67,)=ROW(),COUNTIF(Таблица1[Столбец1],Таблица1[[#This Row],[Столбец1]]),0)&gt;7)</f>
        <v>0</v>
      </c>
    </row>
    <row r="68" spans="1:9" x14ac:dyDescent="0.25">
      <c r="A68" s="10">
        <v>67</v>
      </c>
      <c r="B68" s="6">
        <v>43207</v>
      </c>
      <c r="C68" s="7" t="s">
        <v>22</v>
      </c>
      <c r="D68" s="6">
        <v>21579</v>
      </c>
      <c r="E68" s="5" t="s">
        <v>25</v>
      </c>
      <c r="G68" t="s">
        <v>26</v>
      </c>
      <c r="H68" t="str">
        <f>IF((Таблица1[[#This Row],[Дата]]&gt;=M$2)*(Таблица1[[#This Row],[Дата]]&lt;=M$3),Таблица1[[#This Row],[Ф.И.О.]])</f>
        <v>Соколов</v>
      </c>
      <c r="I68">
        <f>--(IF(MATCH(Таблица1[[#This Row],[Столбец1]],H$1:H68,)=ROW(),COUNTIF(Таблица1[Столбец1],Таблица1[[#This Row],[Столбец1]]),0)&gt;7)</f>
        <v>0</v>
      </c>
    </row>
    <row r="69" spans="1:9" x14ac:dyDescent="0.25">
      <c r="A69" s="10">
        <v>68</v>
      </c>
      <c r="B69" s="6">
        <v>43208</v>
      </c>
      <c r="C69" s="5" t="s">
        <v>20</v>
      </c>
      <c r="D69" s="11">
        <v>21497</v>
      </c>
      <c r="E69" s="5" t="s">
        <v>25</v>
      </c>
      <c r="F69" s="8" t="s">
        <v>7</v>
      </c>
      <c r="H69" t="str">
        <f>IF((Таблица1[[#This Row],[Дата]]&gt;=M$2)*(Таблица1[[#This Row],[Дата]]&lt;=M$3),Таблица1[[#This Row],[Ф.И.О.]])</f>
        <v>Темерязев</v>
      </c>
      <c r="I69">
        <f>--(IF(MATCH(Таблица1[[#This Row],[Столбец1]],H$1:H69,)=ROW(),COUNTIF(Таблица1[Столбец1],Таблица1[[#This Row],[Столбец1]]),0)&gt;7)</f>
        <v>0</v>
      </c>
    </row>
    <row r="70" spans="1:9" x14ac:dyDescent="0.25">
      <c r="A70" s="10">
        <v>69</v>
      </c>
      <c r="B70" s="6">
        <v>43208</v>
      </c>
      <c r="C70" t="s">
        <v>23</v>
      </c>
      <c r="D70" s="11">
        <v>24458</v>
      </c>
      <c r="E70" t="s">
        <v>25</v>
      </c>
      <c r="G70" t="s">
        <v>26</v>
      </c>
      <c r="H70" t="str">
        <f>IF((Таблица1[[#This Row],[Дата]]&gt;=M$2)*(Таблица1[[#This Row],[Дата]]&lt;=M$3),Таблица1[[#This Row],[Ф.И.О.]])</f>
        <v>Дмитриев</v>
      </c>
      <c r="I70">
        <f>--(IF(MATCH(Таблица1[[#This Row],[Столбец1]],H$1:H70,)=ROW(),COUNTIF(Таблица1[Столбец1],Таблица1[[#This Row],[Столбец1]]),0)&gt;7)</f>
        <v>0</v>
      </c>
    </row>
    <row r="71" spans="1:9" x14ac:dyDescent="0.25">
      <c r="A71" s="10">
        <v>70</v>
      </c>
      <c r="B71" s="6">
        <v>43209</v>
      </c>
      <c r="C71" s="5" t="s">
        <v>21</v>
      </c>
      <c r="D71" s="11">
        <v>28976</v>
      </c>
      <c r="E71" s="5" t="s">
        <v>25</v>
      </c>
      <c r="F71" s="8" t="s">
        <v>7</v>
      </c>
      <c r="H71" t="str">
        <f>IF((Таблица1[[#This Row],[Дата]]&gt;=M$2)*(Таблица1[[#This Row],[Дата]]&lt;=M$3),Таблица1[[#This Row],[Ф.И.О.]])</f>
        <v>Ткач</v>
      </c>
      <c r="I71">
        <f>--(IF(MATCH(Таблица1[[#This Row],[Столбец1]],H$1:H71,)=ROW(),COUNTIF(Таблица1[Столбец1],Таблица1[[#This Row],[Столбец1]]),0)&gt;7)</f>
        <v>0</v>
      </c>
    </row>
    <row r="72" spans="1:9" x14ac:dyDescent="0.25">
      <c r="A72" s="10">
        <v>71</v>
      </c>
      <c r="B72" s="6">
        <v>43209</v>
      </c>
      <c r="C72" t="s">
        <v>16</v>
      </c>
      <c r="D72" s="11">
        <v>26713</v>
      </c>
      <c r="E72" t="s">
        <v>25</v>
      </c>
      <c r="G72" t="s">
        <v>26</v>
      </c>
      <c r="H72" t="str">
        <f>IF((Таблица1[[#This Row],[Дата]]&gt;=M$2)*(Таблица1[[#This Row],[Дата]]&lt;=M$3),Таблица1[[#This Row],[Ф.И.О.]])</f>
        <v>Васильев</v>
      </c>
      <c r="I72">
        <f>--(IF(MATCH(Таблица1[[#This Row],[Столбец1]],H$1:H72,)=ROW(),COUNTIF(Таблица1[Столбец1],Таблица1[[#This Row],[Столбец1]]),0)&gt;7)</f>
        <v>0</v>
      </c>
    </row>
    <row r="73" spans="1:9" x14ac:dyDescent="0.25">
      <c r="A73" s="10">
        <v>72</v>
      </c>
      <c r="B73" s="6">
        <v>43209</v>
      </c>
      <c r="C73" s="7" t="s">
        <v>24</v>
      </c>
      <c r="D73" s="11">
        <v>29396</v>
      </c>
      <c r="E73" s="5" t="s">
        <v>25</v>
      </c>
      <c r="G73" t="s">
        <v>26</v>
      </c>
      <c r="H73" t="str">
        <f>IF((Таблица1[[#This Row],[Дата]]&gt;=M$2)*(Таблица1[[#This Row],[Дата]]&lt;=M$3),Таблица1[[#This Row],[Ф.И.О.]])</f>
        <v>Митрофанов</v>
      </c>
      <c r="I73">
        <f>--(IF(MATCH(Таблица1[[#This Row],[Столбец1]],H$1:H73,)=ROW(),COUNTIF(Таблица1[Столбец1],Таблица1[[#This Row],[Столбец1]]),0)&gt;7)</f>
        <v>0</v>
      </c>
    </row>
    <row r="74" spans="1:9" x14ac:dyDescent="0.25">
      <c r="A74" s="10">
        <v>73</v>
      </c>
      <c r="B74" s="6">
        <v>43210</v>
      </c>
      <c r="C74" s="13" t="s">
        <v>5</v>
      </c>
      <c r="D74" s="11">
        <v>20605</v>
      </c>
      <c r="E74" s="13" t="s">
        <v>6</v>
      </c>
      <c r="G74" t="s">
        <v>26</v>
      </c>
      <c r="H74" t="str">
        <f>IF((Таблица1[[#This Row],[Дата]]&gt;=M$2)*(Таблица1[[#This Row],[Дата]]&lt;=M$3),Таблица1[[#This Row],[Ф.И.О.]])</f>
        <v>Иванов</v>
      </c>
      <c r="I74">
        <f>--(IF(MATCH(Таблица1[[#This Row],[Столбец1]],H$1:H74,)=ROW(),COUNTIF(Таблица1[Столбец1],Таблица1[[#This Row],[Столбец1]]),0)&gt;7)</f>
        <v>0</v>
      </c>
    </row>
    <row r="75" spans="1:9" x14ac:dyDescent="0.25">
      <c r="A75" s="10">
        <v>74</v>
      </c>
      <c r="B75" s="6">
        <v>43210</v>
      </c>
      <c r="C75" s="13" t="s">
        <v>8</v>
      </c>
      <c r="D75" s="11">
        <v>27782</v>
      </c>
      <c r="E75" s="13" t="s">
        <v>6</v>
      </c>
      <c r="G75" t="s">
        <v>26</v>
      </c>
      <c r="H75" t="str">
        <f>IF((Таблица1[[#This Row],[Дата]]&gt;=M$2)*(Таблица1[[#This Row],[Дата]]&lt;=M$3),Таблица1[[#This Row],[Ф.И.О.]])</f>
        <v>Петров</v>
      </c>
      <c r="I75">
        <f>--(IF(MATCH(Таблица1[[#This Row],[Столбец1]],H$1:H75,)=ROW(),COUNTIF(Таблица1[Столбец1],Таблица1[[#This Row],[Столбец1]]),0)&gt;7)</f>
        <v>0</v>
      </c>
    </row>
    <row r="76" spans="1:9" x14ac:dyDescent="0.25">
      <c r="A76" s="10">
        <v>75</v>
      </c>
      <c r="B76" s="6">
        <v>43210</v>
      </c>
      <c r="C76" s="13" t="s">
        <v>9</v>
      </c>
      <c r="D76" s="11">
        <v>29635</v>
      </c>
      <c r="E76" s="13" t="s">
        <v>6</v>
      </c>
      <c r="G76" t="s">
        <v>26</v>
      </c>
      <c r="H76" t="str">
        <f>IF((Таблица1[[#This Row],[Дата]]&gt;=M$2)*(Таблица1[[#This Row],[Дата]]&lt;=M$3),Таблица1[[#This Row],[Ф.И.О.]])</f>
        <v>Сидоров</v>
      </c>
      <c r="I76">
        <f>--(IF(MATCH(Таблица1[[#This Row],[Столбец1]],H$1:H76,)=ROW(),COUNTIF(Таблица1[Столбец1],Таблица1[[#This Row],[Столбец1]]),0)&gt;7)</f>
        <v>0</v>
      </c>
    </row>
    <row r="77" spans="1:9" x14ac:dyDescent="0.25">
      <c r="A77" s="10">
        <v>76</v>
      </c>
      <c r="B77" s="6">
        <v>43210</v>
      </c>
      <c r="C77" s="13" t="s">
        <v>10</v>
      </c>
      <c r="D77" s="11">
        <v>21916</v>
      </c>
      <c r="E77" s="13" t="s">
        <v>6</v>
      </c>
      <c r="G77" t="s">
        <v>26</v>
      </c>
      <c r="H77" t="str">
        <f>IF((Таблица1[[#This Row],[Дата]]&gt;=M$2)*(Таблица1[[#This Row],[Дата]]&lt;=M$3),Таблица1[[#This Row],[Ф.И.О.]])</f>
        <v>Григорьев</v>
      </c>
      <c r="I77">
        <f>--(IF(MATCH(Таблица1[[#This Row],[Столбец1]],H$1:H77,)=ROW(),COUNTIF(Таблица1[Столбец1],Таблица1[[#This Row],[Столбец1]]),0)&gt;7)</f>
        <v>0</v>
      </c>
    </row>
    <row r="78" spans="1:9" x14ac:dyDescent="0.25">
      <c r="A78" s="10">
        <v>77</v>
      </c>
      <c r="B78" s="6">
        <v>43210</v>
      </c>
      <c r="C78" s="13" t="s">
        <v>11</v>
      </c>
      <c r="D78" s="11">
        <v>43418</v>
      </c>
      <c r="E78" s="13" t="s">
        <v>6</v>
      </c>
      <c r="G78" t="s">
        <v>26</v>
      </c>
      <c r="H78" t="str">
        <f>IF((Таблица1[[#This Row],[Дата]]&gt;=M$2)*(Таблица1[[#This Row],[Дата]]&lt;=M$3),Таблица1[[#This Row],[Ф.И.О.]])</f>
        <v>Михайлов</v>
      </c>
      <c r="I78">
        <f>--(IF(MATCH(Таблица1[[#This Row],[Столбец1]],H$1:H78,)=ROW(),COUNTIF(Таблица1[Столбец1],Таблица1[[#This Row],[Столбец1]]),0)&gt;7)</f>
        <v>0</v>
      </c>
    </row>
    <row r="79" spans="1:9" x14ac:dyDescent="0.25">
      <c r="A79" s="10">
        <v>78</v>
      </c>
      <c r="B79" s="6">
        <v>43210</v>
      </c>
      <c r="C79" s="13" t="s">
        <v>12</v>
      </c>
      <c r="D79" s="11">
        <v>33238</v>
      </c>
      <c r="E79" s="13" t="s">
        <v>6</v>
      </c>
      <c r="G79" t="s">
        <v>26</v>
      </c>
      <c r="H79" t="str">
        <f>IF((Таблица1[[#This Row],[Дата]]&gt;=M$2)*(Таблица1[[#This Row],[Дата]]&lt;=M$3),Таблица1[[#This Row],[Ф.И.О.]])</f>
        <v>Зиновьев</v>
      </c>
      <c r="I79">
        <f>--(IF(MATCH(Таблица1[[#This Row],[Столбец1]],H$1:H79,)=ROW(),COUNTIF(Таблица1[Столбец1],Таблица1[[#This Row],[Столбец1]]),0)&gt;7)</f>
        <v>0</v>
      </c>
    </row>
    <row r="80" spans="1:9" x14ac:dyDescent="0.25">
      <c r="A80" s="10">
        <v>79</v>
      </c>
      <c r="B80" s="6">
        <v>43210</v>
      </c>
      <c r="C80" s="13" t="s">
        <v>13</v>
      </c>
      <c r="D80" s="11">
        <v>29214</v>
      </c>
      <c r="E80" s="13" t="s">
        <v>6</v>
      </c>
      <c r="G80" t="s">
        <v>26</v>
      </c>
      <c r="H80" t="str">
        <f>IF((Таблица1[[#This Row],[Дата]]&gt;=M$2)*(Таблица1[[#This Row],[Дата]]&lt;=M$3),Таблица1[[#This Row],[Ф.И.О.]])</f>
        <v>Тимофеев</v>
      </c>
      <c r="I80">
        <f>--(IF(MATCH(Таблица1[[#This Row],[Столбец1]],H$1:H80,)=ROW(),COUNTIF(Таблица1[Столбец1],Таблица1[[#This Row],[Столбец1]]),0)&gt;7)</f>
        <v>0</v>
      </c>
    </row>
    <row r="81" spans="1:9" x14ac:dyDescent="0.25">
      <c r="A81" s="10">
        <v>80</v>
      </c>
      <c r="B81" s="6">
        <v>43210</v>
      </c>
      <c r="C81" s="12" t="s">
        <v>14</v>
      </c>
      <c r="D81" s="11">
        <v>26081</v>
      </c>
      <c r="E81" s="13" t="s">
        <v>6</v>
      </c>
      <c r="G81" t="s">
        <v>26</v>
      </c>
      <c r="H81" t="str">
        <f>IF((Таблица1[[#This Row],[Дата]]&gt;=M$2)*(Таблица1[[#This Row],[Дата]]&lt;=M$3),Таблица1[[#This Row],[Ф.И.О.]])</f>
        <v>Подоляко</v>
      </c>
      <c r="I81">
        <f>--(IF(MATCH(Таблица1[[#This Row],[Столбец1]],H$1:H81,)=ROW(),COUNTIF(Таблица1[Столбец1],Таблица1[[#This Row],[Столбец1]]),0)&gt;7)</f>
        <v>0</v>
      </c>
    </row>
    <row r="82" spans="1:9" x14ac:dyDescent="0.25">
      <c r="A82" s="10">
        <v>81</v>
      </c>
      <c r="B82" s="6">
        <v>43210</v>
      </c>
      <c r="C82" s="12" t="s">
        <v>15</v>
      </c>
      <c r="D82" s="11">
        <v>21778</v>
      </c>
      <c r="E82" s="13" t="s">
        <v>6</v>
      </c>
      <c r="G82" t="s">
        <v>26</v>
      </c>
      <c r="H82" t="str">
        <f>IF((Таблица1[[#This Row],[Дата]]&gt;=M$2)*(Таблица1[[#This Row],[Дата]]&lt;=M$3),Таблица1[[#This Row],[Ф.И.О.]])</f>
        <v>Симонов</v>
      </c>
      <c r="I82">
        <f>--(IF(MATCH(Таблица1[[#This Row],[Столбец1]],H$1:H82,)=ROW(),COUNTIF(Таблица1[Столбец1],Таблица1[[#This Row],[Столбец1]]),0)&gt;7)</f>
        <v>0</v>
      </c>
    </row>
    <row r="83" spans="1:9" x14ac:dyDescent="0.25">
      <c r="A83" s="10">
        <v>82</v>
      </c>
      <c r="B83" s="6">
        <v>43210</v>
      </c>
      <c r="C83" s="13" t="s">
        <v>16</v>
      </c>
      <c r="D83" s="11">
        <v>33273</v>
      </c>
      <c r="E83" s="13" t="s">
        <v>6</v>
      </c>
      <c r="F83" s="14"/>
      <c r="G83" t="s">
        <v>26</v>
      </c>
      <c r="H83" t="str">
        <f>IF((Таблица1[[#This Row],[Дата]]&gt;=M$2)*(Таблица1[[#This Row],[Дата]]&lt;=M$3),Таблица1[[#This Row],[Ф.И.О.]])</f>
        <v>Васильев</v>
      </c>
      <c r="I83">
        <f>--(IF(MATCH(Таблица1[[#This Row],[Столбец1]],H$1:H83,)=ROW(),COUNTIF(Таблица1[Столбец1],Таблица1[[#This Row],[Столбец1]]),0)&gt;7)</f>
        <v>0</v>
      </c>
    </row>
    <row r="84" spans="1:9" x14ac:dyDescent="0.25">
      <c r="A84" s="10">
        <v>83</v>
      </c>
      <c r="B84" s="6">
        <v>43210</v>
      </c>
      <c r="C84" s="12" t="s">
        <v>17</v>
      </c>
      <c r="D84" s="11">
        <v>24662</v>
      </c>
      <c r="E84" s="13" t="s">
        <v>6</v>
      </c>
      <c r="G84" t="s">
        <v>26</v>
      </c>
      <c r="H84" t="str">
        <f>IF((Таблица1[[#This Row],[Дата]]&gt;=M$2)*(Таблица1[[#This Row],[Дата]]&lt;=M$3),Таблица1[[#This Row],[Ф.И.О.]])</f>
        <v>Савельев</v>
      </c>
      <c r="I84">
        <f>--(IF(MATCH(Таблица1[[#This Row],[Столбец1]],H$1:H84,)=ROW(),COUNTIF(Таблица1[Столбец1],Таблица1[[#This Row],[Столбец1]]),0)&gt;7)</f>
        <v>0</v>
      </c>
    </row>
    <row r="85" spans="1:9" x14ac:dyDescent="0.25">
      <c r="A85" s="10">
        <v>84</v>
      </c>
      <c r="B85" s="6">
        <v>43213</v>
      </c>
      <c r="C85" s="13" t="s">
        <v>5</v>
      </c>
      <c r="D85" s="11">
        <v>20605</v>
      </c>
      <c r="E85" s="13" t="s">
        <v>6</v>
      </c>
      <c r="G85" t="s">
        <v>26</v>
      </c>
      <c r="H85" t="str">
        <f>IF((Таблица1[[#This Row],[Дата]]&gt;=M$2)*(Таблица1[[#This Row],[Дата]]&lt;=M$3),Таблица1[[#This Row],[Ф.И.О.]])</f>
        <v>Иванов</v>
      </c>
      <c r="I85">
        <f>--(IF(MATCH(Таблица1[[#This Row],[Столбец1]],H$1:H85,)=ROW(),COUNTIF(Таблица1[Столбец1],Таблица1[[#This Row],[Столбец1]]),0)&gt;7)</f>
        <v>0</v>
      </c>
    </row>
    <row r="86" spans="1:9" x14ac:dyDescent="0.25">
      <c r="A86" s="10">
        <v>85</v>
      </c>
      <c r="B86" s="6">
        <v>43213</v>
      </c>
      <c r="C86" s="13" t="s">
        <v>8</v>
      </c>
      <c r="D86" s="11">
        <v>27782</v>
      </c>
      <c r="E86" s="13" t="s">
        <v>6</v>
      </c>
      <c r="G86" t="s">
        <v>26</v>
      </c>
      <c r="H86" t="str">
        <f>IF((Таблица1[[#This Row],[Дата]]&gt;=M$2)*(Таблица1[[#This Row],[Дата]]&lt;=M$3),Таблица1[[#This Row],[Ф.И.О.]])</f>
        <v>Петров</v>
      </c>
      <c r="I86">
        <f>--(IF(MATCH(Таблица1[[#This Row],[Столбец1]],H$1:H86,)=ROW(),COUNTIF(Таблица1[Столбец1],Таблица1[[#This Row],[Столбец1]]),0)&gt;7)</f>
        <v>0</v>
      </c>
    </row>
    <row r="87" spans="1:9" x14ac:dyDescent="0.25">
      <c r="A87" s="10">
        <v>86</v>
      </c>
      <c r="B87" s="6">
        <v>43213</v>
      </c>
      <c r="C87" s="13" t="s">
        <v>9</v>
      </c>
      <c r="D87" s="11">
        <v>29635</v>
      </c>
      <c r="E87" s="13" t="s">
        <v>6</v>
      </c>
      <c r="G87" t="s">
        <v>26</v>
      </c>
      <c r="H87" t="str">
        <f>IF((Таблица1[[#This Row],[Дата]]&gt;=M$2)*(Таблица1[[#This Row],[Дата]]&lt;=M$3),Таблица1[[#This Row],[Ф.И.О.]])</f>
        <v>Сидоров</v>
      </c>
      <c r="I87">
        <f>--(IF(MATCH(Таблица1[[#This Row],[Столбец1]],H$1:H87,)=ROW(),COUNTIF(Таблица1[Столбец1],Таблица1[[#This Row],[Столбец1]]),0)&gt;7)</f>
        <v>0</v>
      </c>
    </row>
    <row r="88" spans="1:9" x14ac:dyDescent="0.25">
      <c r="A88" s="10">
        <v>87</v>
      </c>
      <c r="B88" s="6">
        <v>43213</v>
      </c>
      <c r="C88" s="13" t="s">
        <v>10</v>
      </c>
      <c r="D88" s="11">
        <v>21916</v>
      </c>
      <c r="E88" s="13" t="s">
        <v>6</v>
      </c>
      <c r="G88" t="s">
        <v>26</v>
      </c>
      <c r="H88" t="str">
        <f>IF((Таблица1[[#This Row],[Дата]]&gt;=M$2)*(Таблица1[[#This Row],[Дата]]&lt;=M$3),Таблица1[[#This Row],[Ф.И.О.]])</f>
        <v>Григорьев</v>
      </c>
      <c r="I88">
        <f>--(IF(MATCH(Таблица1[[#This Row],[Столбец1]],H$1:H88,)=ROW(),COUNTIF(Таблица1[Столбец1],Таблица1[[#This Row],[Столбец1]]),0)&gt;7)</f>
        <v>0</v>
      </c>
    </row>
    <row r="89" spans="1:9" x14ac:dyDescent="0.25">
      <c r="A89" s="10">
        <v>88</v>
      </c>
      <c r="B89" s="6">
        <v>43213</v>
      </c>
      <c r="C89" s="13" t="s">
        <v>11</v>
      </c>
      <c r="D89" s="11">
        <v>43418</v>
      </c>
      <c r="E89" s="13" t="s">
        <v>6</v>
      </c>
      <c r="G89" t="s">
        <v>26</v>
      </c>
      <c r="H89" t="str">
        <f>IF((Таблица1[[#This Row],[Дата]]&gt;=M$2)*(Таблица1[[#This Row],[Дата]]&lt;=M$3),Таблица1[[#This Row],[Ф.И.О.]])</f>
        <v>Михайлов</v>
      </c>
      <c r="I89">
        <f>--(IF(MATCH(Таблица1[[#This Row],[Столбец1]],H$1:H89,)=ROW(),COUNTIF(Таблица1[Столбец1],Таблица1[[#This Row],[Столбец1]]),0)&gt;7)</f>
        <v>0</v>
      </c>
    </row>
    <row r="90" spans="1:9" x14ac:dyDescent="0.25">
      <c r="A90" s="10">
        <v>89</v>
      </c>
      <c r="B90" s="6">
        <v>43213</v>
      </c>
      <c r="C90" s="13" t="s">
        <v>12</v>
      </c>
      <c r="D90" s="11">
        <v>33238</v>
      </c>
      <c r="E90" s="13" t="s">
        <v>6</v>
      </c>
      <c r="G90" t="s">
        <v>26</v>
      </c>
      <c r="H90" t="str">
        <f>IF((Таблица1[[#This Row],[Дата]]&gt;=M$2)*(Таблица1[[#This Row],[Дата]]&lt;=M$3),Таблица1[[#This Row],[Ф.И.О.]])</f>
        <v>Зиновьев</v>
      </c>
      <c r="I90">
        <f>--(IF(MATCH(Таблица1[[#This Row],[Столбец1]],H$1:H90,)=ROW(),COUNTIF(Таблица1[Столбец1],Таблица1[[#This Row],[Столбец1]]),0)&gt;7)</f>
        <v>0</v>
      </c>
    </row>
    <row r="91" spans="1:9" x14ac:dyDescent="0.25">
      <c r="A91" s="10">
        <v>90</v>
      </c>
      <c r="B91" s="6">
        <v>43213</v>
      </c>
      <c r="C91" s="13" t="s">
        <v>13</v>
      </c>
      <c r="D91" s="11">
        <v>29214</v>
      </c>
      <c r="E91" s="13" t="s">
        <v>6</v>
      </c>
      <c r="G91" t="s">
        <v>26</v>
      </c>
      <c r="H91" t="str">
        <f>IF((Таблица1[[#This Row],[Дата]]&gt;=M$2)*(Таблица1[[#This Row],[Дата]]&lt;=M$3),Таблица1[[#This Row],[Ф.И.О.]])</f>
        <v>Тимофеев</v>
      </c>
      <c r="I91">
        <f>--(IF(MATCH(Таблица1[[#This Row],[Столбец1]],H$1:H91,)=ROW(),COUNTIF(Таблица1[Столбец1],Таблица1[[#This Row],[Столбец1]]),0)&gt;7)</f>
        <v>0</v>
      </c>
    </row>
    <row r="92" spans="1:9" x14ac:dyDescent="0.25">
      <c r="A92" s="10">
        <v>91</v>
      </c>
      <c r="B92" s="6">
        <v>43213</v>
      </c>
      <c r="C92" s="12" t="s">
        <v>14</v>
      </c>
      <c r="D92" s="11">
        <v>26081</v>
      </c>
      <c r="E92" s="13" t="s">
        <v>6</v>
      </c>
      <c r="G92" t="s">
        <v>26</v>
      </c>
      <c r="H92" t="str">
        <f>IF((Таблица1[[#This Row],[Дата]]&gt;=M$2)*(Таблица1[[#This Row],[Дата]]&lt;=M$3),Таблица1[[#This Row],[Ф.И.О.]])</f>
        <v>Подоляко</v>
      </c>
      <c r="I92">
        <f>--(IF(MATCH(Таблица1[[#This Row],[Столбец1]],H$1:H92,)=ROW(),COUNTIF(Таблица1[Столбец1],Таблица1[[#This Row],[Столбец1]]),0)&gt;7)</f>
        <v>0</v>
      </c>
    </row>
    <row r="93" spans="1:9" x14ac:dyDescent="0.25">
      <c r="A93" s="10">
        <v>92</v>
      </c>
      <c r="B93" s="6">
        <v>43213</v>
      </c>
      <c r="C93" s="12" t="s">
        <v>15</v>
      </c>
      <c r="D93" s="11">
        <v>21778</v>
      </c>
      <c r="E93" s="13" t="s">
        <v>6</v>
      </c>
      <c r="G93" t="s">
        <v>26</v>
      </c>
      <c r="H93" t="str">
        <f>IF((Таблица1[[#This Row],[Дата]]&gt;=M$2)*(Таблица1[[#This Row],[Дата]]&lt;=M$3),Таблица1[[#This Row],[Ф.И.О.]])</f>
        <v>Симонов</v>
      </c>
      <c r="I93">
        <f>--(IF(MATCH(Таблица1[[#This Row],[Столбец1]],H$1:H93,)=ROW(),COUNTIF(Таблица1[Столбец1],Таблица1[[#This Row],[Столбец1]]),0)&gt;7)</f>
        <v>0</v>
      </c>
    </row>
    <row r="94" spans="1:9" x14ac:dyDescent="0.25">
      <c r="A94" s="10">
        <v>93</v>
      </c>
      <c r="B94" s="6">
        <v>43213</v>
      </c>
      <c r="C94" s="13" t="s">
        <v>16</v>
      </c>
      <c r="D94" s="11">
        <v>33273</v>
      </c>
      <c r="E94" s="13" t="s">
        <v>6</v>
      </c>
      <c r="F94" s="14"/>
      <c r="G94" t="s">
        <v>26</v>
      </c>
      <c r="H94" t="str">
        <f>IF((Таблица1[[#This Row],[Дата]]&gt;=M$2)*(Таблица1[[#This Row],[Дата]]&lt;=M$3),Таблица1[[#This Row],[Ф.И.О.]])</f>
        <v>Васильев</v>
      </c>
      <c r="I94">
        <f>--(IF(MATCH(Таблица1[[#This Row],[Столбец1]],H$1:H94,)=ROW(),COUNTIF(Таблица1[Столбец1],Таблица1[[#This Row],[Столбец1]]),0)&gt;7)</f>
        <v>0</v>
      </c>
    </row>
    <row r="95" spans="1:9" x14ac:dyDescent="0.25">
      <c r="A95" s="10">
        <v>94</v>
      </c>
      <c r="B95" s="6">
        <v>43213</v>
      </c>
      <c r="C95" s="12" t="s">
        <v>17</v>
      </c>
      <c r="D95" s="11">
        <v>24662</v>
      </c>
      <c r="E95" s="13" t="s">
        <v>6</v>
      </c>
      <c r="G95" t="s">
        <v>26</v>
      </c>
      <c r="H95" t="str">
        <f>IF((Таблица1[[#This Row],[Дата]]&gt;=M$2)*(Таблица1[[#This Row],[Дата]]&lt;=M$3),Таблица1[[#This Row],[Ф.И.О.]])</f>
        <v>Савельев</v>
      </c>
      <c r="I95">
        <f>--(IF(MATCH(Таблица1[[#This Row],[Столбец1]],H$1:H95,)=ROW(),COUNTIF(Таблица1[Столбец1],Таблица1[[#This Row],[Столбец1]]),0)&gt;7)</f>
        <v>0</v>
      </c>
    </row>
    <row r="96" spans="1:9" x14ac:dyDescent="0.25">
      <c r="A96" s="10">
        <v>95</v>
      </c>
      <c r="B96" s="6">
        <v>43214</v>
      </c>
      <c r="C96" s="7" t="s">
        <v>18</v>
      </c>
      <c r="D96" s="6">
        <v>24026</v>
      </c>
      <c r="E96" s="5" t="s">
        <v>25</v>
      </c>
      <c r="G96" t="s">
        <v>26</v>
      </c>
      <c r="H96" t="str">
        <f>IF((Таблица1[[#This Row],[Дата]]&gt;=M$2)*(Таблица1[[#This Row],[Дата]]&lt;=M$3),Таблица1[[#This Row],[Ф.И.О.]])</f>
        <v>Москвин</v>
      </c>
      <c r="I96">
        <f>--(IF(MATCH(Таблица1[[#This Row],[Столбец1]],H$1:H96,)=ROW(),COUNTIF(Таблица1[Столбец1],Таблица1[[#This Row],[Столбец1]]),0)&gt;7)</f>
        <v>0</v>
      </c>
    </row>
    <row r="97" spans="1:9" x14ac:dyDescent="0.25">
      <c r="A97" s="10">
        <v>96</v>
      </c>
      <c r="B97" s="6">
        <v>43214</v>
      </c>
      <c r="C97" s="7" t="s">
        <v>22</v>
      </c>
      <c r="D97" s="6">
        <v>21579</v>
      </c>
      <c r="E97" s="5" t="s">
        <v>25</v>
      </c>
      <c r="G97" t="s">
        <v>26</v>
      </c>
      <c r="H97" t="str">
        <f>IF((Таблица1[[#This Row],[Дата]]&gt;=M$2)*(Таблица1[[#This Row],[Дата]]&lt;=M$3),Таблица1[[#This Row],[Ф.И.О.]])</f>
        <v>Соколов</v>
      </c>
      <c r="I97">
        <f>--(IF(MATCH(Таблица1[[#This Row],[Столбец1]],H$1:H97,)=ROW(),COUNTIF(Таблица1[Столбец1],Таблица1[[#This Row],[Столбец1]]),0)&gt;7)</f>
        <v>0</v>
      </c>
    </row>
    <row r="98" spans="1:9" x14ac:dyDescent="0.25">
      <c r="A98" s="10">
        <v>97</v>
      </c>
      <c r="B98" s="6">
        <v>43215</v>
      </c>
      <c r="C98" s="5" t="s">
        <v>20</v>
      </c>
      <c r="D98" s="11">
        <v>21497</v>
      </c>
      <c r="E98" s="5" t="s">
        <v>25</v>
      </c>
      <c r="G98" t="s">
        <v>26</v>
      </c>
      <c r="H98" t="str">
        <f>IF((Таблица1[[#This Row],[Дата]]&gt;=M$2)*(Таблица1[[#This Row],[Дата]]&lt;=M$3),Таблица1[[#This Row],[Ф.И.О.]])</f>
        <v>Темерязев</v>
      </c>
      <c r="I98">
        <f>--(IF(MATCH(Таблица1[[#This Row],[Столбец1]],H$1:H98,)=ROW(),COUNTIF(Таблица1[Столбец1],Таблица1[[#This Row],[Столбец1]]),0)&gt;7)</f>
        <v>0</v>
      </c>
    </row>
    <row r="99" spans="1:9" x14ac:dyDescent="0.25">
      <c r="A99" s="10">
        <v>98</v>
      </c>
      <c r="B99" s="6">
        <v>43215</v>
      </c>
      <c r="C99" t="s">
        <v>23</v>
      </c>
      <c r="D99" s="11">
        <v>24458</v>
      </c>
      <c r="E99" t="s">
        <v>25</v>
      </c>
      <c r="G99" t="s">
        <v>26</v>
      </c>
      <c r="H99" t="str">
        <f>IF((Таблица1[[#This Row],[Дата]]&gt;=M$2)*(Таблица1[[#This Row],[Дата]]&lt;=M$3),Таблица1[[#This Row],[Ф.И.О.]])</f>
        <v>Дмитриев</v>
      </c>
      <c r="I99">
        <f>--(IF(MATCH(Таблица1[[#This Row],[Столбец1]],H$1:H99,)=ROW(),COUNTIF(Таблица1[Столбец1],Таблица1[[#This Row],[Столбец1]]),0)&gt;7)</f>
        <v>0</v>
      </c>
    </row>
    <row r="100" spans="1:9" x14ac:dyDescent="0.25">
      <c r="A100" s="10">
        <v>99</v>
      </c>
      <c r="B100" s="6">
        <v>43216</v>
      </c>
      <c r="C100" s="5" t="s">
        <v>21</v>
      </c>
      <c r="D100" s="11">
        <v>28976</v>
      </c>
      <c r="E100" s="5" t="s">
        <v>25</v>
      </c>
      <c r="G100" t="s">
        <v>26</v>
      </c>
      <c r="H100" t="str">
        <f>IF((Таблица1[[#This Row],[Дата]]&gt;=M$2)*(Таблица1[[#This Row],[Дата]]&lt;=M$3),Таблица1[[#This Row],[Ф.И.О.]])</f>
        <v>Ткач</v>
      </c>
      <c r="I100">
        <f>--(IF(MATCH(Таблица1[[#This Row],[Столбец1]],H$1:H100,)=ROW(),COUNTIF(Таблица1[Столбец1],Таблица1[[#This Row],[Столбец1]]),0)&gt;7)</f>
        <v>0</v>
      </c>
    </row>
    <row r="101" spans="1:9" x14ac:dyDescent="0.25">
      <c r="A101" s="10">
        <v>100</v>
      </c>
      <c r="B101" s="6">
        <v>43216</v>
      </c>
      <c r="C101" t="s">
        <v>16</v>
      </c>
      <c r="D101" s="11">
        <v>26713</v>
      </c>
      <c r="E101" t="s">
        <v>25</v>
      </c>
      <c r="G101" t="s">
        <v>26</v>
      </c>
      <c r="H101" t="str">
        <f>IF((Таблица1[[#This Row],[Дата]]&gt;=M$2)*(Таблица1[[#This Row],[Дата]]&lt;=M$3),Таблица1[[#This Row],[Ф.И.О.]])</f>
        <v>Васильев</v>
      </c>
      <c r="I101">
        <f>--(IF(MATCH(Таблица1[[#This Row],[Столбец1]],H$1:H101,)=ROW(),COUNTIF(Таблица1[Столбец1],Таблица1[[#This Row],[Столбец1]]),0)&gt;7)</f>
        <v>0</v>
      </c>
    </row>
    <row r="102" spans="1:9" x14ac:dyDescent="0.25">
      <c r="A102" s="10">
        <v>101</v>
      </c>
      <c r="B102" s="6">
        <v>43216</v>
      </c>
      <c r="C102" s="7" t="s">
        <v>24</v>
      </c>
      <c r="D102" s="11">
        <v>29396</v>
      </c>
      <c r="E102" s="5" t="s">
        <v>25</v>
      </c>
      <c r="G102" t="s">
        <v>26</v>
      </c>
      <c r="H102" t="str">
        <f>IF((Таблица1[[#This Row],[Дата]]&gt;=M$2)*(Таблица1[[#This Row],[Дата]]&lt;=M$3),Таблица1[[#This Row],[Ф.И.О.]])</f>
        <v>Митрофанов</v>
      </c>
      <c r="I102">
        <f>--(IF(MATCH(Таблица1[[#This Row],[Столбец1]],H$1:H102,)=ROW(),COUNTIF(Таблица1[Столбец1],Таблица1[[#This Row],[Столбец1]]),0)&gt;7)</f>
        <v>0</v>
      </c>
    </row>
    <row r="103" spans="1:9" x14ac:dyDescent="0.25">
      <c r="A103" s="10">
        <v>102</v>
      </c>
      <c r="B103" s="6">
        <v>43217</v>
      </c>
      <c r="C103" s="13" t="s">
        <v>5</v>
      </c>
      <c r="D103" s="11">
        <v>20605</v>
      </c>
      <c r="E103" s="13" t="s">
        <v>6</v>
      </c>
      <c r="G103" t="s">
        <v>26</v>
      </c>
      <c r="H103" t="str">
        <f>IF((Таблица1[[#This Row],[Дата]]&gt;=M$2)*(Таблица1[[#This Row],[Дата]]&lt;=M$3),Таблица1[[#This Row],[Ф.И.О.]])</f>
        <v>Иванов</v>
      </c>
      <c r="I103">
        <f>--(IF(MATCH(Таблица1[[#This Row],[Столбец1]],H$1:H103,)=ROW(),COUNTIF(Таблица1[Столбец1],Таблица1[[#This Row],[Столбец1]]),0)&gt;7)</f>
        <v>0</v>
      </c>
    </row>
    <row r="104" spans="1:9" x14ac:dyDescent="0.25">
      <c r="A104" s="10">
        <v>103</v>
      </c>
      <c r="B104" s="6">
        <v>43217</v>
      </c>
      <c r="C104" s="13" t="s">
        <v>8</v>
      </c>
      <c r="D104" s="11">
        <v>27782</v>
      </c>
      <c r="E104" s="13" t="s">
        <v>6</v>
      </c>
      <c r="G104" t="s">
        <v>26</v>
      </c>
      <c r="H104" t="str">
        <f>IF((Таблица1[[#This Row],[Дата]]&gt;=M$2)*(Таблица1[[#This Row],[Дата]]&lt;=M$3),Таблица1[[#This Row],[Ф.И.О.]])</f>
        <v>Петров</v>
      </c>
      <c r="I104">
        <f>--(IF(MATCH(Таблица1[[#This Row],[Столбец1]],H$1:H104,)=ROW(),COUNTIF(Таблица1[Столбец1],Таблица1[[#This Row],[Столбец1]]),0)&gt;7)</f>
        <v>0</v>
      </c>
    </row>
    <row r="105" spans="1:9" x14ac:dyDescent="0.25">
      <c r="A105" s="10">
        <v>104</v>
      </c>
      <c r="B105" s="6">
        <v>43217</v>
      </c>
      <c r="C105" s="13" t="s">
        <v>9</v>
      </c>
      <c r="D105" s="11">
        <v>29635</v>
      </c>
      <c r="E105" s="13" t="s">
        <v>6</v>
      </c>
      <c r="G105" t="s">
        <v>26</v>
      </c>
      <c r="H105" t="str">
        <f>IF((Таблица1[[#This Row],[Дата]]&gt;=M$2)*(Таблица1[[#This Row],[Дата]]&lt;=M$3),Таблица1[[#This Row],[Ф.И.О.]])</f>
        <v>Сидоров</v>
      </c>
      <c r="I105">
        <f>--(IF(MATCH(Таблица1[[#This Row],[Столбец1]],H$1:H105,)=ROW(),COUNTIF(Таблица1[Столбец1],Таблица1[[#This Row],[Столбец1]]),0)&gt;7)</f>
        <v>0</v>
      </c>
    </row>
    <row r="106" spans="1:9" x14ac:dyDescent="0.25">
      <c r="A106" s="10">
        <v>105</v>
      </c>
      <c r="B106" s="6">
        <v>43217</v>
      </c>
      <c r="C106" s="13" t="s">
        <v>10</v>
      </c>
      <c r="D106" s="11">
        <v>21916</v>
      </c>
      <c r="E106" s="13" t="s">
        <v>6</v>
      </c>
      <c r="G106" t="s">
        <v>26</v>
      </c>
      <c r="H106" t="str">
        <f>IF((Таблица1[[#This Row],[Дата]]&gt;=M$2)*(Таблица1[[#This Row],[Дата]]&lt;=M$3),Таблица1[[#This Row],[Ф.И.О.]])</f>
        <v>Григорьев</v>
      </c>
      <c r="I106">
        <f>--(IF(MATCH(Таблица1[[#This Row],[Столбец1]],H$1:H106,)=ROW(),COUNTIF(Таблица1[Столбец1],Таблица1[[#This Row],[Столбец1]]),0)&gt;7)</f>
        <v>0</v>
      </c>
    </row>
    <row r="107" spans="1:9" x14ac:dyDescent="0.25">
      <c r="A107" s="10">
        <v>106</v>
      </c>
      <c r="B107" s="6">
        <v>43217</v>
      </c>
      <c r="C107" s="13" t="s">
        <v>11</v>
      </c>
      <c r="D107" s="11">
        <v>43418</v>
      </c>
      <c r="E107" s="13" t="s">
        <v>6</v>
      </c>
      <c r="G107" t="s">
        <v>26</v>
      </c>
      <c r="H107" t="str">
        <f>IF((Таблица1[[#This Row],[Дата]]&gt;=M$2)*(Таблица1[[#This Row],[Дата]]&lt;=M$3),Таблица1[[#This Row],[Ф.И.О.]])</f>
        <v>Михайлов</v>
      </c>
      <c r="I107">
        <f>--(IF(MATCH(Таблица1[[#This Row],[Столбец1]],H$1:H107,)=ROW(),COUNTIF(Таблица1[Столбец1],Таблица1[[#This Row],[Столбец1]]),0)&gt;7)</f>
        <v>0</v>
      </c>
    </row>
    <row r="108" spans="1:9" x14ac:dyDescent="0.25">
      <c r="A108" s="10">
        <v>107</v>
      </c>
      <c r="B108" s="6">
        <v>43217</v>
      </c>
      <c r="C108" s="13" t="s">
        <v>12</v>
      </c>
      <c r="D108" s="11">
        <v>33238</v>
      </c>
      <c r="E108" s="13" t="s">
        <v>6</v>
      </c>
      <c r="G108" t="s">
        <v>26</v>
      </c>
      <c r="H108" t="str">
        <f>IF((Таблица1[[#This Row],[Дата]]&gt;=M$2)*(Таблица1[[#This Row],[Дата]]&lt;=M$3),Таблица1[[#This Row],[Ф.И.О.]])</f>
        <v>Зиновьев</v>
      </c>
      <c r="I108">
        <f>--(IF(MATCH(Таблица1[[#This Row],[Столбец1]],H$1:H108,)=ROW(),COUNTIF(Таблица1[Столбец1],Таблица1[[#This Row],[Столбец1]]),0)&gt;7)</f>
        <v>0</v>
      </c>
    </row>
    <row r="109" spans="1:9" x14ac:dyDescent="0.25">
      <c r="A109" s="10">
        <v>108</v>
      </c>
      <c r="B109" s="6">
        <v>43217</v>
      </c>
      <c r="C109" s="13" t="s">
        <v>13</v>
      </c>
      <c r="D109" s="11">
        <v>29214</v>
      </c>
      <c r="E109" s="13" t="s">
        <v>6</v>
      </c>
      <c r="G109" t="s">
        <v>26</v>
      </c>
      <c r="H109" t="str">
        <f>IF((Таблица1[[#This Row],[Дата]]&gt;=M$2)*(Таблица1[[#This Row],[Дата]]&lt;=M$3),Таблица1[[#This Row],[Ф.И.О.]])</f>
        <v>Тимофеев</v>
      </c>
      <c r="I109">
        <f>--(IF(MATCH(Таблица1[[#This Row],[Столбец1]],H$1:H109,)=ROW(),COUNTIF(Таблица1[Столбец1],Таблица1[[#This Row],[Столбец1]]),0)&gt;7)</f>
        <v>0</v>
      </c>
    </row>
    <row r="110" spans="1:9" x14ac:dyDescent="0.25">
      <c r="A110" s="10">
        <v>109</v>
      </c>
      <c r="B110" s="6">
        <v>43217</v>
      </c>
      <c r="C110" s="12" t="s">
        <v>14</v>
      </c>
      <c r="D110" s="11">
        <v>26081</v>
      </c>
      <c r="E110" s="13" t="s">
        <v>6</v>
      </c>
      <c r="G110" t="s">
        <v>26</v>
      </c>
      <c r="H110" t="str">
        <f>IF((Таблица1[[#This Row],[Дата]]&gt;=M$2)*(Таблица1[[#This Row],[Дата]]&lt;=M$3),Таблица1[[#This Row],[Ф.И.О.]])</f>
        <v>Подоляко</v>
      </c>
      <c r="I110">
        <f>--(IF(MATCH(Таблица1[[#This Row],[Столбец1]],H$1:H110,)=ROW(),COUNTIF(Таблица1[Столбец1],Таблица1[[#This Row],[Столбец1]]),0)&gt;7)</f>
        <v>0</v>
      </c>
    </row>
    <row r="111" spans="1:9" x14ac:dyDescent="0.25">
      <c r="A111" s="10">
        <v>110</v>
      </c>
      <c r="B111" s="6">
        <v>43217</v>
      </c>
      <c r="C111" s="12" t="s">
        <v>15</v>
      </c>
      <c r="D111" s="11">
        <v>21778</v>
      </c>
      <c r="E111" s="13" t="s">
        <v>6</v>
      </c>
      <c r="G111" t="s">
        <v>26</v>
      </c>
      <c r="H111" t="str">
        <f>IF((Таблица1[[#This Row],[Дата]]&gt;=M$2)*(Таблица1[[#This Row],[Дата]]&lt;=M$3),Таблица1[[#This Row],[Ф.И.О.]])</f>
        <v>Симонов</v>
      </c>
      <c r="I111">
        <f>--(IF(MATCH(Таблица1[[#This Row],[Столбец1]],H$1:H111,)=ROW(),COUNTIF(Таблица1[Столбец1],Таблица1[[#This Row],[Столбец1]]),0)&gt;7)</f>
        <v>0</v>
      </c>
    </row>
    <row r="112" spans="1:9" x14ac:dyDescent="0.25">
      <c r="A112" s="10">
        <v>111</v>
      </c>
      <c r="B112" s="6">
        <v>43217</v>
      </c>
      <c r="C112" s="13" t="s">
        <v>16</v>
      </c>
      <c r="D112" s="11">
        <v>33273</v>
      </c>
      <c r="E112" s="13" t="s">
        <v>6</v>
      </c>
      <c r="F112" s="14"/>
      <c r="G112" t="s">
        <v>26</v>
      </c>
      <c r="H112" t="str">
        <f>IF((Таблица1[[#This Row],[Дата]]&gt;=M$2)*(Таблица1[[#This Row],[Дата]]&lt;=M$3),Таблица1[[#This Row],[Ф.И.О.]])</f>
        <v>Васильев</v>
      </c>
      <c r="I112">
        <f>--(IF(MATCH(Таблица1[[#This Row],[Столбец1]],H$1:H112,)=ROW(),COUNTIF(Таблица1[Столбец1],Таблица1[[#This Row],[Столбец1]]),0)&gt;7)</f>
        <v>0</v>
      </c>
    </row>
    <row r="113" spans="1:9" x14ac:dyDescent="0.25">
      <c r="A113" s="10">
        <v>112</v>
      </c>
      <c r="B113" s="6">
        <v>43217</v>
      </c>
      <c r="C113" s="12" t="s">
        <v>17</v>
      </c>
      <c r="D113" s="11">
        <v>24662</v>
      </c>
      <c r="E113" s="13" t="s">
        <v>6</v>
      </c>
      <c r="G113" t="s">
        <v>26</v>
      </c>
      <c r="H113" t="str">
        <f>IF((Таблица1[[#This Row],[Дата]]&gt;=M$2)*(Таблица1[[#This Row],[Дата]]&lt;=M$3),Таблица1[[#This Row],[Ф.И.О.]])</f>
        <v>Савельев</v>
      </c>
      <c r="I113">
        <f>--(IF(MATCH(Таблица1[[#This Row],[Столбец1]],H$1:H113,)=ROW(),COUNTIF(Таблица1[Столбец1],Таблица1[[#This Row],[Столбец1]]),0)&gt;7)</f>
        <v>0</v>
      </c>
    </row>
    <row r="114" spans="1:9" x14ac:dyDescent="0.25">
      <c r="A114" s="10">
        <v>113</v>
      </c>
      <c r="B114" s="6">
        <v>43220</v>
      </c>
      <c r="C114" s="13" t="s">
        <v>5</v>
      </c>
      <c r="D114" s="11">
        <v>20605</v>
      </c>
      <c r="E114" s="13" t="s">
        <v>6</v>
      </c>
      <c r="G114" t="s">
        <v>26</v>
      </c>
      <c r="H114" t="str">
        <f>IF((Таблица1[[#This Row],[Дата]]&gt;=M$2)*(Таблица1[[#This Row],[Дата]]&lt;=M$3),Таблица1[[#This Row],[Ф.И.О.]])</f>
        <v>Иванов</v>
      </c>
      <c r="I114">
        <f>--(IF(MATCH(Таблица1[[#This Row],[Столбец1]],H$1:H114,)=ROW(),COUNTIF(Таблица1[Столбец1],Таблица1[[#This Row],[Столбец1]]),0)&gt;7)</f>
        <v>0</v>
      </c>
    </row>
    <row r="115" spans="1:9" x14ac:dyDescent="0.25">
      <c r="A115" s="10">
        <v>114</v>
      </c>
      <c r="B115" s="6">
        <v>43220</v>
      </c>
      <c r="C115" s="13" t="s">
        <v>8</v>
      </c>
      <c r="D115" s="11">
        <v>27782</v>
      </c>
      <c r="E115" s="13" t="s">
        <v>6</v>
      </c>
      <c r="G115" t="s">
        <v>26</v>
      </c>
      <c r="H115" t="str">
        <f>IF((Таблица1[[#This Row],[Дата]]&gt;=M$2)*(Таблица1[[#This Row],[Дата]]&lt;=M$3),Таблица1[[#This Row],[Ф.И.О.]])</f>
        <v>Петров</v>
      </c>
      <c r="I115">
        <f>--(IF(MATCH(Таблица1[[#This Row],[Столбец1]],H$1:H115,)=ROW(),COUNTIF(Таблица1[Столбец1],Таблица1[[#This Row],[Столбец1]]),0)&gt;7)</f>
        <v>0</v>
      </c>
    </row>
    <row r="116" spans="1:9" x14ac:dyDescent="0.25">
      <c r="A116" s="10">
        <v>115</v>
      </c>
      <c r="B116" s="6">
        <v>43220</v>
      </c>
      <c r="C116" s="13" t="s">
        <v>9</v>
      </c>
      <c r="D116" s="11">
        <v>29635</v>
      </c>
      <c r="E116" s="13" t="s">
        <v>6</v>
      </c>
      <c r="G116" t="s">
        <v>26</v>
      </c>
      <c r="H116" t="str">
        <f>IF((Таблица1[[#This Row],[Дата]]&gt;=M$2)*(Таблица1[[#This Row],[Дата]]&lt;=M$3),Таблица1[[#This Row],[Ф.И.О.]])</f>
        <v>Сидоров</v>
      </c>
      <c r="I116">
        <f>--(IF(MATCH(Таблица1[[#This Row],[Столбец1]],H$1:H116,)=ROW(),COUNTIF(Таблица1[Столбец1],Таблица1[[#This Row],[Столбец1]]),0)&gt;7)</f>
        <v>0</v>
      </c>
    </row>
    <row r="117" spans="1:9" x14ac:dyDescent="0.25">
      <c r="A117" s="10">
        <v>116</v>
      </c>
      <c r="B117" s="6">
        <v>43220</v>
      </c>
      <c r="C117" s="13" t="s">
        <v>10</v>
      </c>
      <c r="D117" s="11">
        <v>21916</v>
      </c>
      <c r="E117" s="13" t="s">
        <v>6</v>
      </c>
      <c r="G117" t="s">
        <v>26</v>
      </c>
      <c r="H117" t="str">
        <f>IF((Таблица1[[#This Row],[Дата]]&gt;=M$2)*(Таблица1[[#This Row],[Дата]]&lt;=M$3),Таблица1[[#This Row],[Ф.И.О.]])</f>
        <v>Григорьев</v>
      </c>
      <c r="I117">
        <f>--(IF(MATCH(Таблица1[[#This Row],[Столбец1]],H$1:H117,)=ROW(),COUNTIF(Таблица1[Столбец1],Таблица1[[#This Row],[Столбец1]]),0)&gt;7)</f>
        <v>0</v>
      </c>
    </row>
    <row r="118" spans="1:9" x14ac:dyDescent="0.25">
      <c r="A118" s="10">
        <v>117</v>
      </c>
      <c r="B118" s="6">
        <v>43220</v>
      </c>
      <c r="C118" s="13" t="s">
        <v>11</v>
      </c>
      <c r="D118" s="11">
        <v>43418</v>
      </c>
      <c r="E118" s="13" t="s">
        <v>6</v>
      </c>
      <c r="G118" t="s">
        <v>26</v>
      </c>
      <c r="H118" t="str">
        <f>IF((Таблица1[[#This Row],[Дата]]&gt;=M$2)*(Таблица1[[#This Row],[Дата]]&lt;=M$3),Таблица1[[#This Row],[Ф.И.О.]])</f>
        <v>Михайлов</v>
      </c>
      <c r="I118">
        <f>--(IF(MATCH(Таблица1[[#This Row],[Столбец1]],H$1:H118,)=ROW(),COUNTIF(Таблица1[Столбец1],Таблица1[[#This Row],[Столбец1]]),0)&gt;7)</f>
        <v>0</v>
      </c>
    </row>
    <row r="119" spans="1:9" x14ac:dyDescent="0.25">
      <c r="A119" s="10">
        <v>118</v>
      </c>
      <c r="B119" s="6">
        <v>43220</v>
      </c>
      <c r="C119" s="13" t="s">
        <v>12</v>
      </c>
      <c r="D119" s="11">
        <v>33238</v>
      </c>
      <c r="E119" s="13" t="s">
        <v>6</v>
      </c>
      <c r="G119" t="s">
        <v>26</v>
      </c>
      <c r="H119" t="str">
        <f>IF((Таблица1[[#This Row],[Дата]]&gt;=M$2)*(Таблица1[[#This Row],[Дата]]&lt;=M$3),Таблица1[[#This Row],[Ф.И.О.]])</f>
        <v>Зиновьев</v>
      </c>
      <c r="I119">
        <f>--(IF(MATCH(Таблица1[[#This Row],[Столбец1]],H$1:H119,)=ROW(),COUNTIF(Таблица1[Столбец1],Таблица1[[#This Row],[Столбец1]]),0)&gt;7)</f>
        <v>0</v>
      </c>
    </row>
    <row r="120" spans="1:9" x14ac:dyDescent="0.25">
      <c r="A120" s="10">
        <v>119</v>
      </c>
      <c r="B120" s="6">
        <v>43220</v>
      </c>
      <c r="C120" s="13" t="s">
        <v>13</v>
      </c>
      <c r="D120" s="11">
        <v>29214</v>
      </c>
      <c r="E120" s="13" t="s">
        <v>6</v>
      </c>
      <c r="G120" t="s">
        <v>26</v>
      </c>
      <c r="H120" t="str">
        <f>IF((Таблица1[[#This Row],[Дата]]&gt;=M$2)*(Таблица1[[#This Row],[Дата]]&lt;=M$3),Таблица1[[#This Row],[Ф.И.О.]])</f>
        <v>Тимофеев</v>
      </c>
      <c r="I120">
        <f>--(IF(MATCH(Таблица1[[#This Row],[Столбец1]],H$1:H120,)=ROW(),COUNTIF(Таблица1[Столбец1],Таблица1[[#This Row],[Столбец1]]),0)&gt;7)</f>
        <v>0</v>
      </c>
    </row>
    <row r="121" spans="1:9" x14ac:dyDescent="0.25">
      <c r="A121" s="10">
        <v>120</v>
      </c>
      <c r="B121" s="6">
        <v>43220</v>
      </c>
      <c r="C121" s="12" t="s">
        <v>14</v>
      </c>
      <c r="D121" s="11">
        <v>26081</v>
      </c>
      <c r="E121" s="13" t="s">
        <v>6</v>
      </c>
      <c r="G121" t="s">
        <v>26</v>
      </c>
      <c r="H121" t="str">
        <f>IF((Таблица1[[#This Row],[Дата]]&gt;=M$2)*(Таблица1[[#This Row],[Дата]]&lt;=M$3),Таблица1[[#This Row],[Ф.И.О.]])</f>
        <v>Подоляко</v>
      </c>
      <c r="I121">
        <f>--(IF(MATCH(Таблица1[[#This Row],[Столбец1]],H$1:H121,)=ROW(),COUNTIF(Таблица1[Столбец1],Таблица1[[#This Row],[Столбец1]]),0)&gt;7)</f>
        <v>0</v>
      </c>
    </row>
    <row r="122" spans="1:9" x14ac:dyDescent="0.25">
      <c r="A122" s="10">
        <v>121</v>
      </c>
      <c r="B122" s="6">
        <v>43220</v>
      </c>
      <c r="C122" s="12" t="s">
        <v>15</v>
      </c>
      <c r="D122" s="11">
        <v>21778</v>
      </c>
      <c r="E122" s="13" t="s">
        <v>6</v>
      </c>
      <c r="G122" t="s">
        <v>26</v>
      </c>
      <c r="H122" t="str">
        <f>IF((Таблица1[[#This Row],[Дата]]&gt;=M$2)*(Таблица1[[#This Row],[Дата]]&lt;=M$3),Таблица1[[#This Row],[Ф.И.О.]])</f>
        <v>Симонов</v>
      </c>
      <c r="I122">
        <f>--(IF(MATCH(Таблица1[[#This Row],[Столбец1]],H$1:H122,)=ROW(),COUNTIF(Таблица1[Столбец1],Таблица1[[#This Row],[Столбец1]]),0)&gt;7)</f>
        <v>0</v>
      </c>
    </row>
    <row r="123" spans="1:9" x14ac:dyDescent="0.25">
      <c r="A123" s="10">
        <v>122</v>
      </c>
      <c r="B123" s="6">
        <v>43220</v>
      </c>
      <c r="C123" s="13" t="s">
        <v>16</v>
      </c>
      <c r="D123" s="11">
        <v>33273</v>
      </c>
      <c r="E123" s="13" t="s">
        <v>6</v>
      </c>
      <c r="F123" s="14"/>
      <c r="G123" t="s">
        <v>26</v>
      </c>
      <c r="H123" t="str">
        <f>IF((Таблица1[[#This Row],[Дата]]&gt;=M$2)*(Таблица1[[#This Row],[Дата]]&lt;=M$3),Таблица1[[#This Row],[Ф.И.О.]])</f>
        <v>Васильев</v>
      </c>
      <c r="I123">
        <f>--(IF(MATCH(Таблица1[[#This Row],[Столбец1]],H$1:H123,)=ROW(),COUNTIF(Таблица1[Столбец1],Таблица1[[#This Row],[Столбец1]]),0)&gt;7)</f>
        <v>0</v>
      </c>
    </row>
    <row r="124" spans="1:9" x14ac:dyDescent="0.25">
      <c r="A124" s="10">
        <v>123</v>
      </c>
      <c r="B124" s="6">
        <v>43220</v>
      </c>
      <c r="C124" s="12" t="s">
        <v>17</v>
      </c>
      <c r="D124" s="11">
        <v>24662</v>
      </c>
      <c r="E124" s="13" t="s">
        <v>6</v>
      </c>
      <c r="G124" t="s">
        <v>26</v>
      </c>
      <c r="H124" t="str">
        <f>IF((Таблица1[[#This Row],[Дата]]&gt;=M$2)*(Таблица1[[#This Row],[Дата]]&lt;=M$3),Таблица1[[#This Row],[Ф.И.О.]])</f>
        <v>Савельев</v>
      </c>
      <c r="I124">
        <f>--(IF(MATCH(Таблица1[[#This Row],[Столбец1]],H$1:H124,)=ROW(),COUNTIF(Таблица1[Столбец1],Таблица1[[#This Row],[Столбец1]]),0)&gt;7)</f>
        <v>0</v>
      </c>
    </row>
    <row r="125" spans="1:9" x14ac:dyDescent="0.25">
      <c r="A125" s="10">
        <v>124</v>
      </c>
      <c r="B125" s="6">
        <v>43221</v>
      </c>
      <c r="C125" s="7" t="s">
        <v>18</v>
      </c>
      <c r="D125" s="6">
        <v>24026</v>
      </c>
      <c r="E125" s="5" t="s">
        <v>25</v>
      </c>
      <c r="G125" t="s">
        <v>26</v>
      </c>
      <c r="H125" t="b">
        <f>IF((Таблица1[[#This Row],[Дата]]&gt;=M$2)*(Таблица1[[#This Row],[Дата]]&lt;=M$3),Таблица1[[#This Row],[Ф.И.О.]])</f>
        <v>0</v>
      </c>
      <c r="I125">
        <f>--(IF(MATCH(Таблица1[[#This Row],[Столбец1]],H$1:H125,)=ROW(),COUNTIF(Таблица1[Столбец1],Таблица1[[#This Row],[Столбец1]]),0)&gt;7)</f>
        <v>1</v>
      </c>
    </row>
    <row r="126" spans="1:9" x14ac:dyDescent="0.25">
      <c r="A126" s="10">
        <v>125</v>
      </c>
      <c r="B126" s="6">
        <v>43221</v>
      </c>
      <c r="C126" s="7" t="s">
        <v>22</v>
      </c>
      <c r="D126" s="6">
        <v>21579</v>
      </c>
      <c r="E126" s="5" t="s">
        <v>25</v>
      </c>
      <c r="G126" t="s">
        <v>26</v>
      </c>
      <c r="H126" t="b">
        <f>IF((Таблица1[[#This Row],[Дата]]&gt;=M$2)*(Таблица1[[#This Row],[Дата]]&lt;=M$3),Таблица1[[#This Row],[Ф.И.О.]])</f>
        <v>0</v>
      </c>
      <c r="I126">
        <f>--(IF(MATCH(Таблица1[[#This Row],[Столбец1]],H$1:H126,)=ROW(),COUNTIF(Таблица1[Столбец1],Таблица1[[#This Row],[Столбец1]]),0)&gt;7)</f>
        <v>0</v>
      </c>
    </row>
    <row r="127" spans="1:9" x14ac:dyDescent="0.25">
      <c r="A127" s="10">
        <v>126</v>
      </c>
      <c r="B127" s="6">
        <v>43222</v>
      </c>
      <c r="C127" s="5" t="s">
        <v>20</v>
      </c>
      <c r="D127" s="11">
        <v>21497</v>
      </c>
      <c r="E127" s="5" t="s">
        <v>25</v>
      </c>
      <c r="G127" t="s">
        <v>26</v>
      </c>
      <c r="H127" t="b">
        <f>IF((Таблица1[[#This Row],[Дата]]&gt;=M$2)*(Таблица1[[#This Row],[Дата]]&lt;=M$3),Таблица1[[#This Row],[Ф.И.О.]])</f>
        <v>0</v>
      </c>
      <c r="I127">
        <f>--(IF(MATCH(Таблица1[[#This Row],[Столбец1]],H$1:H127,)=ROW(),COUNTIF(Таблица1[Столбец1],Таблица1[[#This Row],[Столбец1]]),0)&gt;7)</f>
        <v>0</v>
      </c>
    </row>
    <row r="128" spans="1:9" x14ac:dyDescent="0.25">
      <c r="A128" s="10">
        <v>127</v>
      </c>
      <c r="B128" s="6">
        <v>43222</v>
      </c>
      <c r="C128" t="s">
        <v>23</v>
      </c>
      <c r="D128" s="11">
        <v>24458</v>
      </c>
      <c r="E128" t="s">
        <v>25</v>
      </c>
      <c r="G128" t="s">
        <v>26</v>
      </c>
      <c r="H128" t="b">
        <f>IF((Таблица1[[#This Row],[Дата]]&gt;=M$2)*(Таблица1[[#This Row],[Дата]]&lt;=M$3),Таблица1[[#This Row],[Ф.И.О.]])</f>
        <v>0</v>
      </c>
      <c r="I128">
        <f>--(IF(MATCH(Таблица1[[#This Row],[Столбец1]],H$1:H128,)=ROW(),COUNTIF(Таблица1[Столбец1],Таблица1[[#This Row],[Столбец1]]),0)&gt;7)</f>
        <v>0</v>
      </c>
    </row>
    <row r="129" spans="1:9" x14ac:dyDescent="0.25">
      <c r="A129" s="10">
        <v>128</v>
      </c>
      <c r="B129" s="6">
        <v>43193</v>
      </c>
      <c r="C129" s="5" t="s">
        <v>21</v>
      </c>
      <c r="D129" s="11">
        <v>28976</v>
      </c>
      <c r="E129" s="5" t="s">
        <v>25</v>
      </c>
      <c r="G129" t="s">
        <v>26</v>
      </c>
      <c r="H129" t="str">
        <f>IF((Таблица1[[#This Row],[Дата]]&gt;=M$2)*(Таблица1[[#This Row],[Дата]]&lt;=M$3),Таблица1[[#This Row],[Ф.И.О.]])</f>
        <v>Ткач</v>
      </c>
      <c r="I129">
        <f>--(IF(MATCH(Таблица1[[#This Row],[Столбец1]],H$1:H129,)=ROW(),COUNTIF(Таблица1[Столбец1],Таблица1[[#This Row],[Столбец1]]),0)&gt;7)</f>
        <v>0</v>
      </c>
    </row>
    <row r="130" spans="1:9" x14ac:dyDescent="0.25">
      <c r="A130" s="10">
        <v>129</v>
      </c>
      <c r="B130" s="6">
        <v>43193</v>
      </c>
      <c r="C130" t="s">
        <v>16</v>
      </c>
      <c r="D130" s="11">
        <v>26713</v>
      </c>
      <c r="E130" t="s">
        <v>25</v>
      </c>
      <c r="G130" t="s">
        <v>26</v>
      </c>
      <c r="H130" t="str">
        <f>IF((Таблица1[[#This Row],[Дата]]&gt;=M$2)*(Таблица1[[#This Row],[Дата]]&lt;=M$3),Таблица1[[#This Row],[Ф.И.О.]])</f>
        <v>Васильев</v>
      </c>
      <c r="I130">
        <f>--(IF(MATCH(Таблица1[[#This Row],[Столбец1]],H$1:H130,)=ROW(),COUNTIF(Таблица1[Столбец1],Таблица1[[#This Row],[Столбец1]]),0)&gt;7)</f>
        <v>0</v>
      </c>
    </row>
    <row r="131" spans="1:9" x14ac:dyDescent="0.25">
      <c r="A131" s="10">
        <v>130</v>
      </c>
      <c r="B131" s="6">
        <v>43193</v>
      </c>
      <c r="C131" s="7" t="s">
        <v>24</v>
      </c>
      <c r="D131" s="11">
        <v>29396</v>
      </c>
      <c r="E131" s="5" t="s">
        <v>25</v>
      </c>
      <c r="G131" t="s">
        <v>26</v>
      </c>
      <c r="H131" t="str">
        <f>IF((Таблица1[[#This Row],[Дата]]&gt;=M$2)*(Таблица1[[#This Row],[Дата]]&lt;=M$3),Таблица1[[#This Row],[Ф.И.О.]])</f>
        <v>Митрофанов</v>
      </c>
      <c r="I131">
        <f>--(IF(MATCH(Таблица1[[#This Row],[Столбец1]],H$1:H131,)=ROW(),COUNTIF(Таблица1[Столбец1],Таблица1[[#This Row],[Столбец1]]),0)&gt;7)</f>
        <v>0</v>
      </c>
    </row>
    <row r="132" spans="1:9" x14ac:dyDescent="0.25">
      <c r="A132" s="10">
        <v>131</v>
      </c>
      <c r="B132" s="6">
        <v>43224</v>
      </c>
      <c r="C132" s="13" t="s">
        <v>5</v>
      </c>
      <c r="D132" s="11">
        <v>20605</v>
      </c>
      <c r="E132" s="13" t="s">
        <v>6</v>
      </c>
      <c r="G132" t="s">
        <v>26</v>
      </c>
      <c r="H132" t="b">
        <f>IF((Таблица1[[#This Row],[Дата]]&gt;=M$2)*(Таблица1[[#This Row],[Дата]]&lt;=M$3),Таблица1[[#This Row],[Ф.И.О.]])</f>
        <v>0</v>
      </c>
      <c r="I132">
        <f>--(IF(MATCH(Таблица1[[#This Row],[Столбец1]],H$1:H132,)=ROW(),COUNTIF(Таблица1[Столбец1],Таблица1[[#This Row],[Столбец1]]),0)&gt;7)</f>
        <v>0</v>
      </c>
    </row>
    <row r="133" spans="1:9" x14ac:dyDescent="0.25">
      <c r="A133" s="10">
        <v>132</v>
      </c>
      <c r="B133" s="6">
        <v>43224</v>
      </c>
      <c r="C133" s="13" t="s">
        <v>8</v>
      </c>
      <c r="D133" s="11">
        <v>27782</v>
      </c>
      <c r="E133" s="13" t="s">
        <v>6</v>
      </c>
      <c r="G133" t="s">
        <v>26</v>
      </c>
      <c r="H133" t="b">
        <f>IF((Таблица1[[#This Row],[Дата]]&gt;=M$2)*(Таблица1[[#This Row],[Дата]]&lt;=M$3),Таблица1[[#This Row],[Ф.И.О.]])</f>
        <v>0</v>
      </c>
      <c r="I133">
        <f>--(IF(MATCH(Таблица1[[#This Row],[Столбец1]],H$1:H133,)=ROW(),COUNTIF(Таблица1[Столбец1],Таблица1[[#This Row],[Столбец1]]),0)&gt;7)</f>
        <v>0</v>
      </c>
    </row>
    <row r="134" spans="1:9" x14ac:dyDescent="0.25">
      <c r="A134" s="10">
        <v>133</v>
      </c>
      <c r="B134" s="6">
        <v>43224</v>
      </c>
      <c r="C134" s="13" t="s">
        <v>9</v>
      </c>
      <c r="D134" s="11">
        <v>29635</v>
      </c>
      <c r="E134" s="13" t="s">
        <v>6</v>
      </c>
      <c r="G134" t="s">
        <v>26</v>
      </c>
      <c r="H134" t="b">
        <f>IF((Таблица1[[#This Row],[Дата]]&gt;=M$2)*(Таблица1[[#This Row],[Дата]]&lt;=M$3),Таблица1[[#This Row],[Ф.И.О.]])</f>
        <v>0</v>
      </c>
      <c r="I134">
        <f>--(IF(MATCH(Таблица1[[#This Row],[Столбец1]],H$1:H134,)=ROW(),COUNTIF(Таблица1[Столбец1],Таблица1[[#This Row],[Столбец1]]),0)&gt;7)</f>
        <v>0</v>
      </c>
    </row>
    <row r="135" spans="1:9" x14ac:dyDescent="0.25">
      <c r="A135" s="10">
        <v>134</v>
      </c>
      <c r="B135" s="6">
        <v>43224</v>
      </c>
      <c r="C135" s="13" t="s">
        <v>10</v>
      </c>
      <c r="D135" s="11">
        <v>21916</v>
      </c>
      <c r="E135" s="13" t="s">
        <v>6</v>
      </c>
      <c r="G135" t="s">
        <v>26</v>
      </c>
      <c r="H135" t="b">
        <f>IF((Таблица1[[#This Row],[Дата]]&gt;=M$2)*(Таблица1[[#This Row],[Дата]]&lt;=M$3),Таблица1[[#This Row],[Ф.И.О.]])</f>
        <v>0</v>
      </c>
      <c r="I135">
        <f>--(IF(MATCH(Таблица1[[#This Row],[Столбец1]],H$1:H135,)=ROW(),COUNTIF(Таблица1[Столбец1],Таблица1[[#This Row],[Столбец1]]),0)&gt;7)</f>
        <v>0</v>
      </c>
    </row>
    <row r="136" spans="1:9" x14ac:dyDescent="0.25">
      <c r="A136" s="10">
        <v>135</v>
      </c>
      <c r="B136" s="6">
        <v>43224</v>
      </c>
      <c r="C136" s="13" t="s">
        <v>11</v>
      </c>
      <c r="D136" s="11">
        <v>43418</v>
      </c>
      <c r="E136" s="13" t="s">
        <v>6</v>
      </c>
      <c r="G136" t="s">
        <v>26</v>
      </c>
      <c r="H136" t="b">
        <f>IF((Таблица1[[#This Row],[Дата]]&gt;=M$2)*(Таблица1[[#This Row],[Дата]]&lt;=M$3),Таблица1[[#This Row],[Ф.И.О.]])</f>
        <v>0</v>
      </c>
      <c r="I136">
        <f>--(IF(MATCH(Таблица1[[#This Row],[Столбец1]],H$1:H136,)=ROW(),COUNTIF(Таблица1[Столбец1],Таблица1[[#This Row],[Столбец1]]),0)&gt;7)</f>
        <v>0</v>
      </c>
    </row>
    <row r="137" spans="1:9" x14ac:dyDescent="0.25">
      <c r="A137" s="10">
        <v>136</v>
      </c>
      <c r="B137" s="6">
        <v>43224</v>
      </c>
      <c r="C137" s="13" t="s">
        <v>12</v>
      </c>
      <c r="D137" s="11">
        <v>33238</v>
      </c>
      <c r="E137" s="13" t="s">
        <v>6</v>
      </c>
      <c r="G137" t="s">
        <v>26</v>
      </c>
      <c r="H137" t="b">
        <f>IF((Таблица1[[#This Row],[Дата]]&gt;=M$2)*(Таблица1[[#This Row],[Дата]]&lt;=M$3),Таблица1[[#This Row],[Ф.И.О.]])</f>
        <v>0</v>
      </c>
      <c r="I137">
        <f>--(IF(MATCH(Таблица1[[#This Row],[Столбец1]],H$1:H137,)=ROW(),COUNTIF(Таблица1[Столбец1],Таблица1[[#This Row],[Столбец1]]),0)&gt;7)</f>
        <v>0</v>
      </c>
    </row>
    <row r="138" spans="1:9" x14ac:dyDescent="0.25">
      <c r="A138" s="10">
        <v>137</v>
      </c>
      <c r="B138" s="6">
        <v>43224</v>
      </c>
      <c r="C138" s="13" t="s">
        <v>13</v>
      </c>
      <c r="D138" s="11">
        <v>29214</v>
      </c>
      <c r="E138" s="13" t="s">
        <v>6</v>
      </c>
      <c r="G138" t="s">
        <v>26</v>
      </c>
      <c r="H138" t="b">
        <f>IF((Таблица1[[#This Row],[Дата]]&gt;=M$2)*(Таблица1[[#This Row],[Дата]]&lt;=M$3),Таблица1[[#This Row],[Ф.И.О.]])</f>
        <v>0</v>
      </c>
      <c r="I138">
        <f>--(IF(MATCH(Таблица1[[#This Row],[Столбец1]],H$1:H138,)=ROW(),COUNTIF(Таблица1[Столбец1],Таблица1[[#This Row],[Столбец1]]),0)&gt;7)</f>
        <v>0</v>
      </c>
    </row>
    <row r="139" spans="1:9" x14ac:dyDescent="0.25">
      <c r="A139" s="10">
        <v>138</v>
      </c>
      <c r="B139" s="6">
        <v>43224</v>
      </c>
      <c r="C139" s="12" t="s">
        <v>14</v>
      </c>
      <c r="D139" s="11">
        <v>26081</v>
      </c>
      <c r="E139" s="13" t="s">
        <v>6</v>
      </c>
      <c r="G139" t="s">
        <v>26</v>
      </c>
      <c r="H139" t="b">
        <f>IF((Таблица1[[#This Row],[Дата]]&gt;=M$2)*(Таблица1[[#This Row],[Дата]]&lt;=M$3),Таблица1[[#This Row],[Ф.И.О.]])</f>
        <v>0</v>
      </c>
      <c r="I139">
        <f>--(IF(MATCH(Таблица1[[#This Row],[Столбец1]],H$1:H139,)=ROW(),COUNTIF(Таблица1[Столбец1],Таблица1[[#This Row],[Столбец1]]),0)&gt;7)</f>
        <v>0</v>
      </c>
    </row>
    <row r="140" spans="1:9" x14ac:dyDescent="0.25">
      <c r="A140" s="10">
        <v>139</v>
      </c>
      <c r="B140" s="6">
        <v>43224</v>
      </c>
      <c r="C140" s="12" t="s">
        <v>15</v>
      </c>
      <c r="D140" s="11">
        <v>21778</v>
      </c>
      <c r="E140" s="13" t="s">
        <v>6</v>
      </c>
      <c r="G140" t="s">
        <v>26</v>
      </c>
      <c r="H140" t="b">
        <f>IF((Таблица1[[#This Row],[Дата]]&gt;=M$2)*(Таблица1[[#This Row],[Дата]]&lt;=M$3),Таблица1[[#This Row],[Ф.И.О.]])</f>
        <v>0</v>
      </c>
      <c r="I140">
        <f>--(IF(MATCH(Таблица1[[#This Row],[Столбец1]],H$1:H140,)=ROW(),COUNTIF(Таблица1[Столбец1],Таблица1[[#This Row],[Столбец1]]),0)&gt;7)</f>
        <v>0</v>
      </c>
    </row>
    <row r="141" spans="1:9" x14ac:dyDescent="0.25">
      <c r="A141" s="10">
        <v>140</v>
      </c>
      <c r="B141" s="6">
        <v>43224</v>
      </c>
      <c r="C141" s="13" t="s">
        <v>16</v>
      </c>
      <c r="D141" s="11">
        <v>33273</v>
      </c>
      <c r="E141" s="13" t="s">
        <v>6</v>
      </c>
      <c r="F141" s="14"/>
      <c r="G141" t="s">
        <v>26</v>
      </c>
      <c r="H141" t="b">
        <f>IF((Таблица1[[#This Row],[Дата]]&gt;=M$2)*(Таблица1[[#This Row],[Дата]]&lt;=M$3),Таблица1[[#This Row],[Ф.И.О.]])</f>
        <v>0</v>
      </c>
      <c r="I141">
        <f>--(IF(MATCH(Таблица1[[#This Row],[Столбец1]],H$1:H141,)=ROW(),COUNTIF(Таблица1[Столбец1],Таблица1[[#This Row],[Столбец1]]),0)&gt;7)</f>
        <v>0</v>
      </c>
    </row>
    <row r="142" spans="1:9" x14ac:dyDescent="0.25">
      <c r="A142" s="10">
        <v>141</v>
      </c>
      <c r="B142" s="6">
        <v>43224</v>
      </c>
      <c r="C142" s="12" t="s">
        <v>17</v>
      </c>
      <c r="D142" s="11">
        <v>24662</v>
      </c>
      <c r="E142" s="13" t="s">
        <v>6</v>
      </c>
      <c r="G142" t="s">
        <v>26</v>
      </c>
      <c r="H142" t="b">
        <f>IF((Таблица1[[#This Row],[Дата]]&gt;=M$2)*(Таблица1[[#This Row],[Дата]]&lt;=M$3),Таблица1[[#This Row],[Ф.И.О.]])</f>
        <v>0</v>
      </c>
      <c r="I142">
        <f>--(IF(MATCH(Таблица1[[#This Row],[Столбец1]],H$1:H142,)=ROW(),COUNTIF(Таблица1[Столбец1],Таблица1[[#This Row],[Столбец1]]),0)&gt;7)</f>
        <v>0</v>
      </c>
    </row>
    <row r="143" spans="1:9" x14ac:dyDescent="0.25">
      <c r="H143" t="b">
        <f>IF((Таблица1[[#This Row],[Дата]]&gt;=M$2)*(Таблица1[[#This Row],[Дата]]&lt;=M$3),Таблица1[[#This Row],[Ф.И.О.]])</f>
        <v>0</v>
      </c>
      <c r="I143">
        <f>--(IF(MATCH(Таблица1[[#This Row],[Столбец1]],H$1:H143,)=ROW(),COUNTIF(Таблица1[Столбец1],Таблица1[[#This Row],[Столбец1]]),0)&gt;7)</f>
        <v>0</v>
      </c>
    </row>
    <row r="144" spans="1:9" x14ac:dyDescent="0.25">
      <c r="H144" t="b">
        <f>IF((Таблица1[[#This Row],[Дата]]&gt;=M$2)*(Таблица1[[#This Row],[Дата]]&lt;=M$3),Таблица1[[#This Row],[Ф.И.О.]])</f>
        <v>0</v>
      </c>
      <c r="I144">
        <f>--(IF(MATCH(Таблица1[[#This Row],[Столбец1]],H$1:H144,)=ROW(),COUNTIF(Таблица1[Столбец1],Таблица1[[#This Row],[Столбец1]]),0)&gt;7)</f>
        <v>0</v>
      </c>
    </row>
    <row r="145" spans="8:9" x14ac:dyDescent="0.25">
      <c r="H145" t="b">
        <f>IF((Таблица1[[#This Row],[Дата]]&gt;=M$2)*(Таблица1[[#This Row],[Дата]]&lt;=M$3),Таблица1[[#This Row],[Ф.И.О.]])</f>
        <v>0</v>
      </c>
      <c r="I145">
        <f>--(IF(MATCH(Таблица1[[#This Row],[Столбец1]],H$1:H145,)=ROW(),COUNTIF(Таблица1[Столбец1],Таблица1[[#This Row],[Столбец1]]),0)&gt;7)</f>
        <v>0</v>
      </c>
    </row>
    <row r="146" spans="8:9" x14ac:dyDescent="0.25">
      <c r="H146" t="b">
        <f>IF((Таблица1[[#This Row],[Дата]]&gt;=M$2)*(Таблица1[[#This Row],[Дата]]&lt;=M$3),Таблица1[[#This Row],[Ф.И.О.]])</f>
        <v>0</v>
      </c>
      <c r="I146">
        <f>--(IF(MATCH(Таблица1[[#This Row],[Столбец1]],H$1:H146,)=ROW(),COUNTIF(Таблица1[Столбец1],Таблица1[[#This Row],[Столбец1]]),0)&gt;7)</f>
        <v>0</v>
      </c>
    </row>
    <row r="147" spans="8:9" x14ac:dyDescent="0.25">
      <c r="H147" t="b">
        <f>IF((Таблица1[[#This Row],[Дата]]&gt;=M$2)*(Таблица1[[#This Row],[Дата]]&lt;=M$3),Таблица1[[#This Row],[Ф.И.О.]])</f>
        <v>0</v>
      </c>
      <c r="I147">
        <f>--(IF(MATCH(Таблица1[[#This Row],[Столбец1]],H$1:H147,)=ROW(),COUNTIF(Таблица1[Столбец1],Таблица1[[#This Row],[Столбец1]]),0)&gt;7)</f>
        <v>0</v>
      </c>
    </row>
    <row r="148" spans="8:9" x14ac:dyDescent="0.25">
      <c r="H148" t="b">
        <f>IF((Таблица1[[#This Row],[Дата]]&gt;=M$2)*(Таблица1[[#This Row],[Дата]]&lt;=M$3),Таблица1[[#This Row],[Ф.И.О.]])</f>
        <v>0</v>
      </c>
      <c r="I148">
        <f>--(IF(MATCH(Таблица1[[#This Row],[Столбец1]],H$1:H148,)=ROW(),COUNTIF(Таблица1[Столбец1],Таблица1[[#This Row],[Столбец1]]),0)&gt;7)</f>
        <v>0</v>
      </c>
    </row>
    <row r="149" spans="8:9" x14ac:dyDescent="0.25">
      <c r="H149" t="b">
        <f>IF((Таблица1[[#This Row],[Дата]]&gt;=M$2)*(Таблица1[[#This Row],[Дата]]&lt;=M$3),Таблица1[[#This Row],[Ф.И.О.]])</f>
        <v>0</v>
      </c>
      <c r="I149">
        <f>--(IF(MATCH(Таблица1[[#This Row],[Столбец1]],H$1:H149,)=ROW(),COUNTIF(Таблица1[Столбец1],Таблица1[[#This Row],[Столбец1]]),0)&gt;7)</f>
        <v>0</v>
      </c>
    </row>
    <row r="150" spans="8:9" x14ac:dyDescent="0.25">
      <c r="H150" t="b">
        <f>IF((Таблица1[[#This Row],[Дата]]&gt;=M$2)*(Таблица1[[#This Row],[Дата]]&lt;=M$3),Таблица1[[#This Row],[Ф.И.О.]])</f>
        <v>0</v>
      </c>
      <c r="I150">
        <f>--(IF(MATCH(Таблица1[[#This Row],[Столбец1]],H$1:H150,)=ROW(),COUNTIF(Таблица1[Столбец1],Таблица1[[#This Row],[Столбец1]]),0)&gt;7)</f>
        <v>0</v>
      </c>
    </row>
    <row r="151" spans="8:9" x14ac:dyDescent="0.25">
      <c r="H151" t="b">
        <f>IF((Таблица1[[#This Row],[Дата]]&gt;=M$2)*(Таблица1[[#This Row],[Дата]]&lt;=M$3),Таблица1[[#This Row],[Ф.И.О.]])</f>
        <v>0</v>
      </c>
      <c r="I151">
        <f>--(IF(MATCH(Таблица1[[#This Row],[Столбец1]],H$1:H151,)=ROW(),COUNTIF(Таблица1[Столбец1],Таблица1[[#This Row],[Столбец1]]),0)&gt;7)</f>
        <v>0</v>
      </c>
    </row>
    <row r="152" spans="8:9" x14ac:dyDescent="0.25">
      <c r="H152" t="b">
        <f>IF((Таблица1[[#This Row],[Дата]]&gt;=M$2)*(Таблица1[[#This Row],[Дата]]&lt;=M$3),Таблица1[[#This Row],[Ф.И.О.]])</f>
        <v>0</v>
      </c>
      <c r="I152">
        <f>--(IF(MATCH(Таблица1[[#This Row],[Столбец1]],H$1:H152,)=ROW(),COUNTIF(Таблица1[Столбец1],Таблица1[[#This Row],[Столбец1]]),0)&gt;7)</f>
        <v>0</v>
      </c>
    </row>
    <row r="153" spans="8:9" x14ac:dyDescent="0.25">
      <c r="H153" t="b">
        <f>IF((Таблица1[[#This Row],[Дата]]&gt;=M$2)*(Таблица1[[#This Row],[Дата]]&lt;=M$3),Таблица1[[#This Row],[Ф.И.О.]])</f>
        <v>0</v>
      </c>
      <c r="I153">
        <f>--(IF(MATCH(Таблица1[[#This Row],[Столбец1]],H$1:H153,)=ROW(),COUNTIF(Таблица1[Столбец1],Таблица1[[#This Row],[Столбец1]]),0)&gt;7)</f>
        <v>0</v>
      </c>
    </row>
    <row r="154" spans="8:9" x14ac:dyDescent="0.25">
      <c r="H154" t="b">
        <f>IF((Таблица1[[#This Row],[Дата]]&gt;=M$2)*(Таблица1[[#This Row],[Дата]]&lt;=M$3),Таблица1[[#This Row],[Ф.И.О.]])</f>
        <v>0</v>
      </c>
      <c r="I154">
        <f>--(IF(MATCH(Таблица1[[#This Row],[Столбец1]],H$1:H154,)=ROW(),COUNTIF(Таблица1[Столбец1],Таблица1[[#This Row],[Столбец1]]),0)&gt;7)</f>
        <v>0</v>
      </c>
    </row>
    <row r="155" spans="8:9" x14ac:dyDescent="0.25">
      <c r="H155" t="b">
        <f>IF((Таблица1[[#This Row],[Дата]]&gt;=M$2)*(Таблица1[[#This Row],[Дата]]&lt;=M$3),Таблица1[[#This Row],[Ф.И.О.]])</f>
        <v>0</v>
      </c>
      <c r="I155">
        <f>--(IF(MATCH(Таблица1[[#This Row],[Столбец1]],H$1:H155,)=ROW(),COUNTIF(Таблица1[Столбец1],Таблица1[[#This Row],[Столбец1]]),0)&gt;7)</f>
        <v>0</v>
      </c>
    </row>
    <row r="156" spans="8:9" x14ac:dyDescent="0.25">
      <c r="H156" t="b">
        <f>IF((Таблица1[[#This Row],[Дата]]&gt;=M$2)*(Таблица1[[#This Row],[Дата]]&lt;=M$3),Таблица1[[#This Row],[Ф.И.О.]])</f>
        <v>0</v>
      </c>
      <c r="I156">
        <f>--(IF(MATCH(Таблица1[[#This Row],[Столбец1]],H$1:H156,)=ROW(),COUNTIF(Таблица1[Столбец1],Таблица1[[#This Row],[Столбец1]]),0)&gt;7)</f>
        <v>0</v>
      </c>
    </row>
    <row r="157" spans="8:9" x14ac:dyDescent="0.25">
      <c r="H157" t="b">
        <f>IF((Таблица1[[#This Row],[Дата]]&gt;=M$2)*(Таблица1[[#This Row],[Дата]]&lt;=M$3),Таблица1[[#This Row],[Ф.И.О.]])</f>
        <v>0</v>
      </c>
      <c r="I157">
        <f>--(IF(MATCH(Таблица1[[#This Row],[Столбец1]],H$1:H157,)=ROW(),COUNTIF(Таблица1[Столбец1],Таблица1[[#This Row],[Столбец1]]),0)&gt;7)</f>
        <v>0</v>
      </c>
    </row>
    <row r="158" spans="8:9" x14ac:dyDescent="0.25">
      <c r="H158" t="b">
        <f>IF((Таблица1[[#This Row],[Дата]]&gt;=M$2)*(Таблица1[[#This Row],[Дата]]&lt;=M$3),Таблица1[[#This Row],[Ф.И.О.]])</f>
        <v>0</v>
      </c>
      <c r="I158">
        <f>--(IF(MATCH(Таблица1[[#This Row],[Столбец1]],H$1:H158,)=ROW(),COUNTIF(Таблица1[Столбец1],Таблица1[[#This Row],[Столбец1]]),0)&gt;7)</f>
        <v>0</v>
      </c>
    </row>
    <row r="159" spans="8:9" x14ac:dyDescent="0.25">
      <c r="H159" t="b">
        <f>IF((Таблица1[[#This Row],[Дата]]&gt;=M$2)*(Таблица1[[#This Row],[Дата]]&lt;=M$3),Таблица1[[#This Row],[Ф.И.О.]])</f>
        <v>0</v>
      </c>
      <c r="I159">
        <f>--(IF(MATCH(Таблица1[[#This Row],[Столбец1]],H$1:H159,)=ROW(),COUNTIF(Таблица1[Столбец1],Таблица1[[#This Row],[Столбец1]]),0)&gt;7)</f>
        <v>0</v>
      </c>
    </row>
    <row r="160" spans="8:9" x14ac:dyDescent="0.25">
      <c r="H160" t="b">
        <f>IF((Таблица1[[#This Row],[Дата]]&gt;=M$2)*(Таблица1[[#This Row],[Дата]]&lt;=M$3),Таблица1[[#This Row],[Ф.И.О.]])</f>
        <v>0</v>
      </c>
      <c r="I160">
        <f>--(IF(MATCH(Таблица1[[#This Row],[Столбец1]],H$1:H160,)=ROW(),COUNTIF(Таблица1[Столбец1],Таблица1[[#This Row],[Столбец1]]),0)&gt;7)</f>
        <v>0</v>
      </c>
    </row>
    <row r="161" spans="8:9" x14ac:dyDescent="0.25">
      <c r="H161" t="b">
        <f>IF((Таблица1[[#This Row],[Дата]]&gt;=M$2)*(Таблица1[[#This Row],[Дата]]&lt;=M$3),Таблица1[[#This Row],[Ф.И.О.]])</f>
        <v>0</v>
      </c>
      <c r="I161">
        <f>--(IF(MATCH(Таблица1[[#This Row],[Столбец1]],H$1:H161,)=ROW(),COUNTIF(Таблица1[Столбец1],Таблица1[[#This Row],[Столбец1]]),0)&gt;7)</f>
        <v>0</v>
      </c>
    </row>
    <row r="162" spans="8:9" x14ac:dyDescent="0.25">
      <c r="H162" t="b">
        <f>IF((Таблица1[[#This Row],[Дата]]&gt;=M$2)*(Таблица1[[#This Row],[Дата]]&lt;=M$3),Таблица1[[#This Row],[Ф.И.О.]])</f>
        <v>0</v>
      </c>
      <c r="I162">
        <f>--(IF(MATCH(Таблица1[[#This Row],[Столбец1]],H$1:H162,)=ROW(),COUNTIF(Таблица1[Столбец1],Таблица1[[#This Row],[Столбец1]]),0)&gt;7)</f>
        <v>0</v>
      </c>
    </row>
    <row r="163" spans="8:9" x14ac:dyDescent="0.25">
      <c r="H163" t="b">
        <f>IF((Таблица1[[#This Row],[Дата]]&gt;=M$2)*(Таблица1[[#This Row],[Дата]]&lt;=M$3),Таблица1[[#This Row],[Ф.И.О.]])</f>
        <v>0</v>
      </c>
      <c r="I163">
        <f>--(IF(MATCH(Таблица1[[#This Row],[Столбец1]],H$1:H163,)=ROW(),COUNTIF(Таблица1[Столбец1],Таблица1[[#This Row],[Столбец1]]),0)&gt;7)</f>
        <v>0</v>
      </c>
    </row>
    <row r="164" spans="8:9" x14ac:dyDescent="0.25">
      <c r="H164" t="b">
        <f>IF((Таблица1[[#This Row],[Дата]]&gt;=M$2)*(Таблица1[[#This Row],[Дата]]&lt;=M$3),Таблица1[[#This Row],[Ф.И.О.]])</f>
        <v>0</v>
      </c>
      <c r="I164">
        <f>--(IF(MATCH(Таблица1[[#This Row],[Столбец1]],H$1:H164,)=ROW(),COUNTIF(Таблица1[Столбец1],Таблица1[[#This Row],[Столбец1]]),0)&gt;7)</f>
        <v>0</v>
      </c>
    </row>
    <row r="165" spans="8:9" x14ac:dyDescent="0.25">
      <c r="H165" t="b">
        <f>IF((Таблица1[[#This Row],[Дата]]&gt;=M$2)*(Таблица1[[#This Row],[Дата]]&lt;=M$3),Таблица1[[#This Row],[Ф.И.О.]])</f>
        <v>0</v>
      </c>
      <c r="I165">
        <f>--(IF(MATCH(Таблица1[[#This Row],[Столбец1]],H$1:H165,)=ROW(),COUNTIF(Таблица1[Столбец1],Таблица1[[#This Row],[Столбец1]]),0)&gt;7)</f>
        <v>0</v>
      </c>
    </row>
    <row r="166" spans="8:9" x14ac:dyDescent="0.25">
      <c r="H166" t="b">
        <f>IF((Таблица1[[#This Row],[Дата]]&gt;=M$2)*(Таблица1[[#This Row],[Дата]]&lt;=M$3),Таблица1[[#This Row],[Ф.И.О.]])</f>
        <v>0</v>
      </c>
      <c r="I166">
        <f>--(IF(MATCH(Таблица1[[#This Row],[Столбец1]],H$1:H166,)=ROW(),COUNTIF(Таблица1[Столбец1],Таблица1[[#This Row],[Столбец1]]),0)&gt;7)</f>
        <v>0</v>
      </c>
    </row>
    <row r="167" spans="8:9" x14ac:dyDescent="0.25">
      <c r="H167" t="b">
        <f>IF((Таблица1[[#This Row],[Дата]]&gt;=M$2)*(Таблица1[[#This Row],[Дата]]&lt;=M$3),Таблица1[[#This Row],[Ф.И.О.]])</f>
        <v>0</v>
      </c>
      <c r="I167">
        <f>--(IF(MATCH(Таблица1[[#This Row],[Столбец1]],H$1:H167,)=ROW(),COUNTIF(Таблица1[Столбец1],Таблица1[[#This Row],[Столбец1]]),0)&gt;7)</f>
        <v>0</v>
      </c>
    </row>
    <row r="168" spans="8:9" x14ac:dyDescent="0.25">
      <c r="H168" t="b">
        <f>IF((Таблица1[[#This Row],[Дата]]&gt;=M$2)*(Таблица1[[#This Row],[Дата]]&lt;=M$3),Таблица1[[#This Row],[Ф.И.О.]])</f>
        <v>0</v>
      </c>
      <c r="I168">
        <f>--(IF(MATCH(Таблица1[[#This Row],[Столбец1]],H$1:H168,)=ROW(),COUNTIF(Таблица1[Столбец1],Таблица1[[#This Row],[Столбец1]]),0)&gt;7)</f>
        <v>0</v>
      </c>
    </row>
    <row r="169" spans="8:9" x14ac:dyDescent="0.25">
      <c r="H169" t="b">
        <f>IF((Таблица1[[#This Row],[Дата]]&gt;=M$2)*(Таблица1[[#This Row],[Дата]]&lt;=M$3),Таблица1[[#This Row],[Ф.И.О.]])</f>
        <v>0</v>
      </c>
      <c r="I169">
        <f>--(IF(MATCH(Таблица1[[#This Row],[Столбец1]],H$1:H169,)=ROW(),COUNTIF(Таблица1[Столбец1],Таблица1[[#This Row],[Столбец1]]),0)&gt;7)</f>
        <v>0</v>
      </c>
    </row>
    <row r="170" spans="8:9" x14ac:dyDescent="0.25">
      <c r="H170" t="b">
        <f>IF((Таблица1[[#This Row],[Дата]]&gt;=M$2)*(Таблица1[[#This Row],[Дата]]&lt;=M$3),Таблица1[[#This Row],[Ф.И.О.]])</f>
        <v>0</v>
      </c>
      <c r="I170">
        <f>--(IF(MATCH(Таблица1[[#This Row],[Столбец1]],H$1:H170,)=ROW(),COUNTIF(Таблица1[Столбец1],Таблица1[[#This Row],[Столбец1]]),0)&gt;7)</f>
        <v>0</v>
      </c>
    </row>
    <row r="171" spans="8:9" x14ac:dyDescent="0.25">
      <c r="H171" t="b">
        <f>IF((Таблица1[[#This Row],[Дата]]&gt;=M$2)*(Таблица1[[#This Row],[Дата]]&lt;=M$3),Таблица1[[#This Row],[Ф.И.О.]])</f>
        <v>0</v>
      </c>
      <c r="I171">
        <f>--(IF(MATCH(Таблица1[[#This Row],[Столбец1]],H$1:H171,)=ROW(),COUNTIF(Таблица1[Столбец1],Таблица1[[#This Row],[Столбец1]]),0)&gt;7)</f>
        <v>0</v>
      </c>
    </row>
    <row r="172" spans="8:9" x14ac:dyDescent="0.25">
      <c r="H172" t="b">
        <f>IF((Таблица1[[#This Row],[Дата]]&gt;=M$2)*(Таблица1[[#This Row],[Дата]]&lt;=M$3),Таблица1[[#This Row],[Ф.И.О.]])</f>
        <v>0</v>
      </c>
      <c r="I172">
        <f>--(IF(MATCH(Таблица1[[#This Row],[Столбец1]],H$1:H172,)=ROW(),COUNTIF(Таблица1[Столбец1],Таблица1[[#This Row],[Столбец1]]),0)&gt;7)</f>
        <v>0</v>
      </c>
    </row>
    <row r="173" spans="8:9" x14ac:dyDescent="0.25">
      <c r="H173" t="b">
        <f>IF((Таблица1[[#This Row],[Дата]]&gt;=M$2)*(Таблица1[[#This Row],[Дата]]&lt;=M$3),Таблица1[[#This Row],[Ф.И.О.]])</f>
        <v>0</v>
      </c>
      <c r="I173">
        <f>--(IF(MATCH(Таблица1[[#This Row],[Столбец1]],H$1:H173,)=ROW(),COUNTIF(Таблица1[Столбец1],Таблица1[[#This Row],[Столбец1]]),0)&gt;7)</f>
        <v>0</v>
      </c>
    </row>
    <row r="174" spans="8:9" x14ac:dyDescent="0.25">
      <c r="H174" t="b">
        <f>IF((Таблица1[[#This Row],[Дата]]&gt;=M$2)*(Таблица1[[#This Row],[Дата]]&lt;=M$3),Таблица1[[#This Row],[Ф.И.О.]])</f>
        <v>0</v>
      </c>
      <c r="I174">
        <f>--(IF(MATCH(Таблица1[[#This Row],[Столбец1]],H$1:H174,)=ROW(),COUNTIF(Таблица1[Столбец1],Таблица1[[#This Row],[Столбец1]]),0)&gt;7)</f>
        <v>0</v>
      </c>
    </row>
    <row r="175" spans="8:9" x14ac:dyDescent="0.25">
      <c r="H175" t="b">
        <f>IF((Таблица1[[#This Row],[Дата]]&gt;=M$2)*(Таблица1[[#This Row],[Дата]]&lt;=M$3),Таблица1[[#This Row],[Ф.И.О.]])</f>
        <v>0</v>
      </c>
      <c r="I175">
        <f>--(IF(MATCH(Таблица1[[#This Row],[Столбец1]],H$1:H175,)=ROW(),COUNTIF(Таблица1[Столбец1],Таблица1[[#This Row],[Столбец1]]),0)&gt;7)</f>
        <v>0</v>
      </c>
    </row>
    <row r="176" spans="8:9" x14ac:dyDescent="0.25">
      <c r="H176" t="b">
        <f>IF((Таблица1[[#This Row],[Дата]]&gt;=M$2)*(Таблица1[[#This Row],[Дата]]&lt;=M$3),Таблица1[[#This Row],[Ф.И.О.]])</f>
        <v>0</v>
      </c>
      <c r="I176">
        <f>--(IF(MATCH(Таблица1[[#This Row],[Столбец1]],H$1:H176,)=ROW(),COUNTIF(Таблица1[Столбец1],Таблица1[[#This Row],[Столбец1]]),0)&gt;7)</f>
        <v>0</v>
      </c>
    </row>
    <row r="177" spans="8:9" x14ac:dyDescent="0.25">
      <c r="H177" t="b">
        <f>IF((Таблица1[[#This Row],[Дата]]&gt;=M$2)*(Таблица1[[#This Row],[Дата]]&lt;=M$3),Таблица1[[#This Row],[Ф.И.О.]])</f>
        <v>0</v>
      </c>
      <c r="I177">
        <f>--(IF(MATCH(Таблица1[[#This Row],[Столбец1]],H$1:H177,)=ROW(),COUNTIF(Таблица1[Столбец1],Таблица1[[#This Row],[Столбец1]]),0)&gt;7)</f>
        <v>0</v>
      </c>
    </row>
    <row r="178" spans="8:9" x14ac:dyDescent="0.25">
      <c r="H178" t="b">
        <f>IF((Таблица1[[#This Row],[Дата]]&gt;=M$2)*(Таблица1[[#This Row],[Дата]]&lt;=M$3),Таблица1[[#This Row],[Ф.И.О.]])</f>
        <v>0</v>
      </c>
      <c r="I178">
        <f>--(IF(MATCH(Таблица1[[#This Row],[Столбец1]],H$1:H178,)=ROW(),COUNTIF(Таблица1[Столбец1],Таблица1[[#This Row],[Столбец1]]),0)&gt;7)</f>
        <v>0</v>
      </c>
    </row>
    <row r="179" spans="8:9" x14ac:dyDescent="0.25">
      <c r="H179" t="b">
        <f>IF((Таблица1[[#This Row],[Дата]]&gt;=M$2)*(Таблица1[[#This Row],[Дата]]&lt;=M$3),Таблица1[[#This Row],[Ф.И.О.]])</f>
        <v>0</v>
      </c>
      <c r="I179">
        <f>--(IF(MATCH(Таблица1[[#This Row],[Столбец1]],H$1:H179,)=ROW(),COUNTIF(Таблица1[Столбец1],Таблица1[[#This Row],[Столбец1]]),0)&gt;7)</f>
        <v>0</v>
      </c>
    </row>
    <row r="180" spans="8:9" x14ac:dyDescent="0.25">
      <c r="H180" t="b">
        <f>IF((Таблица1[[#This Row],[Дата]]&gt;=M$2)*(Таблица1[[#This Row],[Дата]]&lt;=M$3),Таблица1[[#This Row],[Ф.И.О.]])</f>
        <v>0</v>
      </c>
      <c r="I180">
        <f>--(IF(MATCH(Таблица1[[#This Row],[Столбец1]],H$1:H180,)=ROW(),COUNTIF(Таблица1[Столбец1],Таблица1[[#This Row],[Столбец1]]),0)&gt;7)</f>
        <v>0</v>
      </c>
    </row>
    <row r="181" spans="8:9" x14ac:dyDescent="0.25">
      <c r="H181" t="b">
        <f>IF((Таблица1[[#This Row],[Дата]]&gt;=M$2)*(Таблица1[[#This Row],[Дата]]&lt;=M$3),Таблица1[[#This Row],[Ф.И.О.]])</f>
        <v>0</v>
      </c>
      <c r="I181">
        <f>--(IF(MATCH(Таблица1[[#This Row],[Столбец1]],H$1:H181,)=ROW(),COUNTIF(Таблица1[Столбец1],Таблица1[[#This Row],[Столбец1]]),0)&gt;7)</f>
        <v>0</v>
      </c>
    </row>
    <row r="182" spans="8:9" x14ac:dyDescent="0.25">
      <c r="H182" t="b">
        <f>IF((Таблица1[[#This Row],[Дата]]&gt;=M$2)*(Таблица1[[#This Row],[Дата]]&lt;=M$3),Таблица1[[#This Row],[Ф.И.О.]])</f>
        <v>0</v>
      </c>
      <c r="I182">
        <f>--(IF(MATCH(Таблица1[[#This Row],[Столбец1]],H$1:H182,)=ROW(),COUNTIF(Таблица1[Столбец1],Таблица1[[#This Row],[Столбец1]]),0)&gt;7)</f>
        <v>0</v>
      </c>
    </row>
    <row r="183" spans="8:9" x14ac:dyDescent="0.25">
      <c r="H183" t="b">
        <f>IF((Таблица1[[#This Row],[Дата]]&gt;=M$2)*(Таблица1[[#This Row],[Дата]]&lt;=M$3),Таблица1[[#This Row],[Ф.И.О.]])</f>
        <v>0</v>
      </c>
      <c r="I183">
        <f>--(IF(MATCH(Таблица1[[#This Row],[Столбец1]],H$1:H183,)=ROW(),COUNTIF(Таблица1[Столбец1],Таблица1[[#This Row],[Столбец1]]),0)&gt;7)</f>
        <v>0</v>
      </c>
    </row>
    <row r="184" spans="8:9" x14ac:dyDescent="0.25">
      <c r="H184" t="b">
        <f>IF((Таблица1[[#This Row],[Дата]]&gt;=M$2)*(Таблица1[[#This Row],[Дата]]&lt;=M$3),Таблица1[[#This Row],[Ф.И.О.]])</f>
        <v>0</v>
      </c>
      <c r="I184">
        <f>--(IF(MATCH(Таблица1[[#This Row],[Столбец1]],H$1:H184,)=ROW(),COUNTIF(Таблица1[Столбец1],Таблица1[[#This Row],[Столбец1]]),0)&gt;7)</f>
        <v>0</v>
      </c>
    </row>
    <row r="185" spans="8:9" x14ac:dyDescent="0.25">
      <c r="H185" t="b">
        <f>IF((Таблица1[[#This Row],[Дата]]&gt;=M$2)*(Таблица1[[#This Row],[Дата]]&lt;=M$3),Таблица1[[#This Row],[Ф.И.О.]])</f>
        <v>0</v>
      </c>
      <c r="I185">
        <f>--(IF(MATCH(Таблица1[[#This Row],[Столбец1]],H$1:H185,)=ROW(),COUNTIF(Таблица1[Столбец1],Таблица1[[#This Row],[Столбец1]]),0)&gt;7)</f>
        <v>0</v>
      </c>
    </row>
    <row r="186" spans="8:9" x14ac:dyDescent="0.25">
      <c r="H186" t="b">
        <f>IF((Таблица1[[#This Row],[Дата]]&gt;=M$2)*(Таблица1[[#This Row],[Дата]]&lt;=M$3),Таблица1[[#This Row],[Ф.И.О.]])</f>
        <v>0</v>
      </c>
      <c r="I186">
        <f>--(IF(MATCH(Таблица1[[#This Row],[Столбец1]],H$1:H186,)=ROW(),COUNTIF(Таблица1[Столбец1],Таблица1[[#This Row],[Столбец1]]),0)&gt;7)</f>
        <v>0</v>
      </c>
    </row>
    <row r="187" spans="8:9" x14ac:dyDescent="0.25">
      <c r="H187" t="b">
        <f>IF((Таблица1[[#This Row],[Дата]]&gt;=M$2)*(Таблица1[[#This Row],[Дата]]&lt;=M$3),Таблица1[[#This Row],[Ф.И.О.]])</f>
        <v>0</v>
      </c>
      <c r="I187">
        <f>--(IF(MATCH(Таблица1[[#This Row],[Столбец1]],H$1:H187,)=ROW(),COUNTIF(Таблица1[Столбец1],Таблица1[[#This Row],[Столбец1]]),0)&gt;7)</f>
        <v>0</v>
      </c>
    </row>
    <row r="188" spans="8:9" x14ac:dyDescent="0.25">
      <c r="H188" t="b">
        <f>IF((Таблица1[[#This Row],[Дата]]&gt;=M$2)*(Таблица1[[#This Row],[Дата]]&lt;=M$3),Таблица1[[#This Row],[Ф.И.О.]])</f>
        <v>0</v>
      </c>
      <c r="I188">
        <f>--(IF(MATCH(Таблица1[[#This Row],[Столбец1]],H$1:H188,)=ROW(),COUNTIF(Таблица1[Столбец1],Таблица1[[#This Row],[Столбец1]]),0)&gt;7)</f>
        <v>0</v>
      </c>
    </row>
    <row r="189" spans="8:9" x14ac:dyDescent="0.25">
      <c r="H189" t="b">
        <f>IF((Таблица1[[#This Row],[Дата]]&gt;=M$2)*(Таблица1[[#This Row],[Дата]]&lt;=M$3),Таблица1[[#This Row],[Ф.И.О.]])</f>
        <v>0</v>
      </c>
      <c r="I189">
        <f>--(IF(MATCH(Таблица1[[#This Row],[Столбец1]],H$1:H189,)=ROW(),COUNTIF(Таблица1[Столбец1],Таблица1[[#This Row],[Столбец1]]),0)&gt;7)</f>
        <v>0</v>
      </c>
    </row>
    <row r="190" spans="8:9" x14ac:dyDescent="0.25">
      <c r="H190" t="b">
        <f>IF((Таблица1[[#This Row],[Дата]]&gt;=M$2)*(Таблица1[[#This Row],[Дата]]&lt;=M$3),Таблица1[[#This Row],[Ф.И.О.]])</f>
        <v>0</v>
      </c>
      <c r="I190">
        <f>--(IF(MATCH(Таблица1[[#This Row],[Столбец1]],H$1:H190,)=ROW(),COUNTIF(Таблица1[Столбец1],Таблица1[[#This Row],[Столбец1]]),0)&gt;7)</f>
        <v>0</v>
      </c>
    </row>
    <row r="191" spans="8:9" x14ac:dyDescent="0.25">
      <c r="H191" t="b">
        <f>IF((Таблица1[[#This Row],[Дата]]&gt;=M$2)*(Таблица1[[#This Row],[Дата]]&lt;=M$3),Таблица1[[#This Row],[Ф.И.О.]])</f>
        <v>0</v>
      </c>
      <c r="I191">
        <f>--(IF(MATCH(Таблица1[[#This Row],[Столбец1]],H$1:H191,)=ROW(),COUNTIF(Таблица1[Столбец1],Таблица1[[#This Row],[Столбец1]]),0)&gt;7)</f>
        <v>0</v>
      </c>
    </row>
    <row r="192" spans="8:9" x14ac:dyDescent="0.25">
      <c r="H192" t="b">
        <f>IF((Таблица1[[#This Row],[Дата]]&gt;=M$2)*(Таблица1[[#This Row],[Дата]]&lt;=M$3),Таблица1[[#This Row],[Ф.И.О.]])</f>
        <v>0</v>
      </c>
      <c r="I192">
        <f>--(IF(MATCH(Таблица1[[#This Row],[Столбец1]],H$1:H192,)=ROW(),COUNTIF(Таблица1[Столбец1],Таблица1[[#This Row],[Столбец1]]),0)&gt;7)</f>
        <v>0</v>
      </c>
    </row>
    <row r="193" spans="8:9" x14ac:dyDescent="0.25">
      <c r="H193" t="b">
        <f>IF((Таблица1[[#This Row],[Дата]]&gt;=M$2)*(Таблица1[[#This Row],[Дата]]&lt;=M$3),Таблица1[[#This Row],[Ф.И.О.]])</f>
        <v>0</v>
      </c>
      <c r="I193">
        <f>--(IF(MATCH(Таблица1[[#This Row],[Столбец1]],H$1:H193,)=ROW(),COUNTIF(Таблица1[Столбец1],Таблица1[[#This Row],[Столбец1]]),0)&gt;7)</f>
        <v>0</v>
      </c>
    </row>
    <row r="194" spans="8:9" x14ac:dyDescent="0.25">
      <c r="H194" t="b">
        <f>IF((Таблица1[[#This Row],[Дата]]&gt;=M$2)*(Таблица1[[#This Row],[Дата]]&lt;=M$3),Таблица1[[#This Row],[Ф.И.О.]])</f>
        <v>0</v>
      </c>
      <c r="I194">
        <f>--(IF(MATCH(Таблица1[[#This Row],[Столбец1]],H$1:H194,)=ROW(),COUNTIF(Таблица1[Столбец1],Таблица1[[#This Row],[Столбец1]]),0)&gt;7)</f>
        <v>0</v>
      </c>
    </row>
    <row r="195" spans="8:9" x14ac:dyDescent="0.25">
      <c r="H195" t="b">
        <f>IF((Таблица1[[#This Row],[Дата]]&gt;=M$2)*(Таблица1[[#This Row],[Дата]]&lt;=M$3),Таблица1[[#This Row],[Ф.И.О.]])</f>
        <v>0</v>
      </c>
      <c r="I195">
        <f>--(IF(MATCH(Таблица1[[#This Row],[Столбец1]],H$1:H195,)=ROW(),COUNTIF(Таблица1[Столбец1],Таблица1[[#This Row],[Столбец1]]),0)&gt;7)</f>
        <v>0</v>
      </c>
    </row>
    <row r="196" spans="8:9" x14ac:dyDescent="0.25">
      <c r="H196" t="b">
        <f>IF((Таблица1[[#This Row],[Дата]]&gt;=M$2)*(Таблица1[[#This Row],[Дата]]&lt;=M$3),Таблица1[[#This Row],[Ф.И.О.]])</f>
        <v>0</v>
      </c>
      <c r="I196">
        <f>--(IF(MATCH(Таблица1[[#This Row],[Столбец1]],H$1:H196,)=ROW(),COUNTIF(Таблица1[Столбец1],Таблица1[[#This Row],[Столбец1]]),0)&gt;7)</f>
        <v>0</v>
      </c>
    </row>
    <row r="197" spans="8:9" x14ac:dyDescent="0.25">
      <c r="H197" t="b">
        <f>IF((Таблица1[[#This Row],[Дата]]&gt;=M$2)*(Таблица1[[#This Row],[Дата]]&lt;=M$3),Таблица1[[#This Row],[Ф.И.О.]])</f>
        <v>0</v>
      </c>
      <c r="I197">
        <f>--(IF(MATCH(Таблица1[[#This Row],[Столбец1]],H$1:H197,)=ROW(),COUNTIF(Таблица1[Столбец1],Таблица1[[#This Row],[Столбец1]]),0)&gt;7)</f>
        <v>0</v>
      </c>
    </row>
    <row r="198" spans="8:9" x14ac:dyDescent="0.25">
      <c r="H198" t="b">
        <f>IF((Таблица1[[#This Row],[Дата]]&gt;=M$2)*(Таблица1[[#This Row],[Дата]]&lt;=M$3),Таблица1[[#This Row],[Ф.И.О.]])</f>
        <v>0</v>
      </c>
      <c r="I198">
        <f>--(IF(MATCH(Таблица1[[#This Row],[Столбец1]],H$1:H198,)=ROW(),COUNTIF(Таблица1[Столбец1],Таблица1[[#This Row],[Столбец1]]),0)&gt;7)</f>
        <v>0</v>
      </c>
    </row>
    <row r="199" spans="8:9" x14ac:dyDescent="0.25">
      <c r="H199" t="b">
        <f>IF((Таблица1[[#This Row],[Дата]]&gt;=M$2)*(Таблица1[[#This Row],[Дата]]&lt;=M$3),Таблица1[[#This Row],[Ф.И.О.]])</f>
        <v>0</v>
      </c>
      <c r="I199">
        <f>--(IF(MATCH(Таблица1[[#This Row],[Столбец1]],H$1:H199,)=ROW(),COUNTIF(Таблица1[Столбец1],Таблица1[[#This Row],[Столбец1]]),0)&gt;7)</f>
        <v>0</v>
      </c>
    </row>
    <row r="200" spans="8:9" x14ac:dyDescent="0.25">
      <c r="H200" t="b">
        <f>IF((Таблица1[[#This Row],[Дата]]&gt;=M$2)*(Таблица1[[#This Row],[Дата]]&lt;=M$3),Таблица1[[#This Row],[Ф.И.О.]])</f>
        <v>0</v>
      </c>
      <c r="I200">
        <f>--(IF(MATCH(Таблица1[[#This Row],[Столбец1]],H$1:H200,)=ROW(),COUNTIF(Таблица1[Столбец1],Таблица1[[#This Row],[Столбец1]]),0)&gt;7)</f>
        <v>0</v>
      </c>
    </row>
    <row r="201" spans="8:9" x14ac:dyDescent="0.25">
      <c r="H201" t="b">
        <f>IF((Таблица1[[#This Row],[Дата]]&gt;=M$2)*(Таблица1[[#This Row],[Дата]]&lt;=M$3),Таблица1[[#This Row],[Ф.И.О.]])</f>
        <v>0</v>
      </c>
      <c r="I201">
        <f>--(IF(MATCH(Таблица1[[#This Row],[Столбец1]],H$1:H201,)=ROW(),COUNTIF(Таблица1[Столбец1],Таблица1[[#This Row],[Столбец1]]),0)&gt;7)</f>
        <v>0</v>
      </c>
    </row>
    <row r="202" spans="8:9" x14ac:dyDescent="0.25">
      <c r="H202" t="b">
        <f>IF((Таблица1[[#This Row],[Дата]]&gt;=M$2)*(Таблица1[[#This Row],[Дата]]&lt;=M$3),Таблица1[[#This Row],[Ф.И.О.]])</f>
        <v>0</v>
      </c>
      <c r="I202">
        <f>--(IF(MATCH(Таблица1[[#This Row],[Столбец1]],H$1:H202,)=ROW(),COUNTIF(Таблица1[Столбец1],Таблица1[[#This Row],[Столбец1]]),0)&gt;7)</f>
        <v>0</v>
      </c>
    </row>
    <row r="203" spans="8:9" x14ac:dyDescent="0.25">
      <c r="H203" t="b">
        <f>IF((Таблица1[[#This Row],[Дата]]&gt;=M$2)*(Таблица1[[#This Row],[Дата]]&lt;=M$3),Таблица1[[#This Row],[Ф.И.О.]])</f>
        <v>0</v>
      </c>
      <c r="I203">
        <f>--(IF(MATCH(Таблица1[[#This Row],[Столбец1]],H$1:H203,)=ROW(),COUNTIF(Таблица1[Столбец1],Таблица1[[#This Row],[Столбец1]]),0)&gt;7)</f>
        <v>0</v>
      </c>
    </row>
    <row r="204" spans="8:9" x14ac:dyDescent="0.25">
      <c r="H204" t="b">
        <f>IF((Таблица1[[#This Row],[Дата]]&gt;=M$2)*(Таблица1[[#This Row],[Дата]]&lt;=M$3),Таблица1[[#This Row],[Ф.И.О.]])</f>
        <v>0</v>
      </c>
      <c r="I204">
        <f>--(IF(MATCH(Таблица1[[#This Row],[Столбец1]],H$1:H204,)=ROW(),COUNTIF(Таблица1[Столбец1],Таблица1[[#This Row],[Столбец1]]),0)&gt;7)</f>
        <v>0</v>
      </c>
    </row>
    <row r="205" spans="8:9" x14ac:dyDescent="0.25">
      <c r="H205" t="b">
        <f>IF((Таблица1[[#This Row],[Дата]]&gt;=M$2)*(Таблица1[[#This Row],[Дата]]&lt;=M$3),Таблица1[[#This Row],[Ф.И.О.]])</f>
        <v>0</v>
      </c>
      <c r="I205">
        <f>--(IF(MATCH(Таблица1[[#This Row],[Столбец1]],H$1:H205,)=ROW(),COUNTIF(Таблица1[Столбец1],Таблица1[[#This Row],[Столбец1]]),0)&gt;7)</f>
        <v>0</v>
      </c>
    </row>
    <row r="206" spans="8:9" x14ac:dyDescent="0.25">
      <c r="H206" t="b">
        <f>IF((Таблица1[[#This Row],[Дата]]&gt;=M$2)*(Таблица1[[#This Row],[Дата]]&lt;=M$3),Таблица1[[#This Row],[Ф.И.О.]])</f>
        <v>0</v>
      </c>
      <c r="I206">
        <f>--(IF(MATCH(Таблица1[[#This Row],[Столбец1]],H$1:H206,)=ROW(),COUNTIF(Таблица1[Столбец1],Таблица1[[#This Row],[Столбец1]]),0)&gt;7)</f>
        <v>0</v>
      </c>
    </row>
    <row r="207" spans="8:9" x14ac:dyDescent="0.25">
      <c r="H207" t="b">
        <f>IF((Таблица1[[#This Row],[Дата]]&gt;=M$2)*(Таблица1[[#This Row],[Дата]]&lt;=M$3),Таблица1[[#This Row],[Ф.И.О.]])</f>
        <v>0</v>
      </c>
      <c r="I207">
        <f>--(IF(MATCH(Таблица1[[#This Row],[Столбец1]],H$1:H207,)=ROW(),COUNTIF(Таблица1[Столбец1],Таблица1[[#This Row],[Столбец1]]),0)&gt;7)</f>
        <v>0</v>
      </c>
    </row>
    <row r="208" spans="8:9" x14ac:dyDescent="0.25">
      <c r="H208" t="b">
        <f>IF((Таблица1[[#This Row],[Дата]]&gt;=M$2)*(Таблица1[[#This Row],[Дата]]&lt;=M$3),Таблица1[[#This Row],[Ф.И.О.]])</f>
        <v>0</v>
      </c>
      <c r="I208">
        <f>--(IF(MATCH(Таблица1[[#This Row],[Столбец1]],H$1:H208,)=ROW(),COUNTIF(Таблица1[Столбец1],Таблица1[[#This Row],[Столбец1]]),0)&gt;7)</f>
        <v>0</v>
      </c>
    </row>
    <row r="209" spans="8:9" x14ac:dyDescent="0.25">
      <c r="H209" t="b">
        <f>IF((Таблица1[[#This Row],[Дата]]&gt;=M$2)*(Таблица1[[#This Row],[Дата]]&lt;=M$3),Таблица1[[#This Row],[Ф.И.О.]])</f>
        <v>0</v>
      </c>
      <c r="I209">
        <f>--(IF(MATCH(Таблица1[[#This Row],[Столбец1]],H$1:H209,)=ROW(),COUNTIF(Таблица1[Столбец1],Таблица1[[#This Row],[Столбец1]]),0)&gt;7)</f>
        <v>0</v>
      </c>
    </row>
    <row r="210" spans="8:9" x14ac:dyDescent="0.25">
      <c r="H210" t="b">
        <f>IF((Таблица1[[#This Row],[Дата]]&gt;=M$2)*(Таблица1[[#This Row],[Дата]]&lt;=M$3),Таблица1[[#This Row],[Ф.И.О.]])</f>
        <v>0</v>
      </c>
      <c r="I210">
        <f>--(IF(MATCH(Таблица1[[#This Row],[Столбец1]],H$1:H210,)=ROW(),COUNTIF(Таблица1[Столбец1],Таблица1[[#This Row],[Столбец1]]),0)&gt;7)</f>
        <v>0</v>
      </c>
    </row>
    <row r="211" spans="8:9" x14ac:dyDescent="0.25">
      <c r="H211" t="b">
        <f>IF((Таблица1[[#This Row],[Дата]]&gt;=M$2)*(Таблица1[[#This Row],[Дата]]&lt;=M$3),Таблица1[[#This Row],[Ф.И.О.]])</f>
        <v>0</v>
      </c>
      <c r="I211">
        <f>--(IF(MATCH(Таблица1[[#This Row],[Столбец1]],H$1:H211,)=ROW(),COUNTIF(Таблица1[Столбец1],Таблица1[[#This Row],[Столбец1]]),0)&gt;7)</f>
        <v>0</v>
      </c>
    </row>
    <row r="212" spans="8:9" x14ac:dyDescent="0.25">
      <c r="H212" t="b">
        <f>IF((Таблица1[[#This Row],[Дата]]&gt;=M$2)*(Таблица1[[#This Row],[Дата]]&lt;=M$3),Таблица1[[#This Row],[Ф.И.О.]])</f>
        <v>0</v>
      </c>
      <c r="I212">
        <f>--(IF(MATCH(Таблица1[[#This Row],[Столбец1]],H$1:H212,)=ROW(),COUNTIF(Таблица1[Столбец1],Таблица1[[#This Row],[Столбец1]]),0)&gt;7)</f>
        <v>0</v>
      </c>
    </row>
    <row r="213" spans="8:9" x14ac:dyDescent="0.25">
      <c r="H213" t="b">
        <f>IF((Таблица1[[#This Row],[Дата]]&gt;=M$2)*(Таблица1[[#This Row],[Дата]]&lt;=M$3),Таблица1[[#This Row],[Ф.И.О.]])</f>
        <v>0</v>
      </c>
      <c r="I213">
        <f>--(IF(MATCH(Таблица1[[#This Row],[Столбец1]],H$1:H213,)=ROW(),COUNTIF(Таблица1[Столбец1],Таблица1[[#This Row],[Столбец1]]),0)&gt;7)</f>
        <v>0</v>
      </c>
    </row>
    <row r="214" spans="8:9" x14ac:dyDescent="0.25">
      <c r="H214" t="b">
        <f>IF((Таблица1[[#This Row],[Дата]]&gt;=M$2)*(Таблица1[[#This Row],[Дата]]&lt;=M$3),Таблица1[[#This Row],[Ф.И.О.]])</f>
        <v>0</v>
      </c>
      <c r="I214">
        <f>--(IF(MATCH(Таблица1[[#This Row],[Столбец1]],H$1:H214,)=ROW(),COUNTIF(Таблица1[Столбец1],Таблица1[[#This Row],[Столбец1]]),0)&gt;7)</f>
        <v>0</v>
      </c>
    </row>
    <row r="215" spans="8:9" x14ac:dyDescent="0.25">
      <c r="H215" t="b">
        <f>IF((Таблица1[[#This Row],[Дата]]&gt;=M$2)*(Таблица1[[#This Row],[Дата]]&lt;=M$3),Таблица1[[#This Row],[Ф.И.О.]])</f>
        <v>0</v>
      </c>
      <c r="I215">
        <f>--(IF(MATCH(Таблица1[[#This Row],[Столбец1]],H$1:H215,)=ROW(),COUNTIF(Таблица1[Столбец1],Таблица1[[#This Row],[Столбец1]]),0)&gt;7)</f>
        <v>0</v>
      </c>
    </row>
    <row r="216" spans="8:9" x14ac:dyDescent="0.25">
      <c r="H216" t="b">
        <f>IF((Таблица1[[#This Row],[Дата]]&gt;=M$2)*(Таблица1[[#This Row],[Дата]]&lt;=M$3),Таблица1[[#This Row],[Ф.И.О.]])</f>
        <v>0</v>
      </c>
      <c r="I216">
        <f>--(IF(MATCH(Таблица1[[#This Row],[Столбец1]],H$1:H216,)=ROW(),COUNTIF(Таблица1[Столбец1],Таблица1[[#This Row],[Столбец1]]),0)&gt;7)</f>
        <v>0</v>
      </c>
    </row>
    <row r="217" spans="8:9" x14ac:dyDescent="0.25">
      <c r="H217" t="b">
        <f>IF((Таблица1[[#This Row],[Дата]]&gt;=M$2)*(Таблица1[[#This Row],[Дата]]&lt;=M$3),Таблица1[[#This Row],[Ф.И.О.]])</f>
        <v>0</v>
      </c>
      <c r="I217">
        <f>--(IF(MATCH(Таблица1[[#This Row],[Столбец1]],H$1:H217,)=ROW(),COUNTIF(Таблица1[Столбец1],Таблица1[[#This Row],[Столбец1]]),0)&gt;7)</f>
        <v>0</v>
      </c>
    </row>
    <row r="218" spans="8:9" x14ac:dyDescent="0.25">
      <c r="H218" t="b">
        <f>IF((Таблица1[[#This Row],[Дата]]&gt;=M$2)*(Таблица1[[#This Row],[Дата]]&lt;=M$3),Таблица1[[#This Row],[Ф.И.О.]])</f>
        <v>0</v>
      </c>
      <c r="I218">
        <f>--(IF(MATCH(Таблица1[[#This Row],[Столбец1]],H$1:H218,)=ROW(),COUNTIF(Таблица1[Столбец1],Таблица1[[#This Row],[Столбец1]]),0)&gt;7)</f>
        <v>0</v>
      </c>
    </row>
    <row r="219" spans="8:9" x14ac:dyDescent="0.25">
      <c r="H219" t="b">
        <f>IF((Таблица1[[#This Row],[Дата]]&gt;=M$2)*(Таблица1[[#This Row],[Дата]]&lt;=M$3),Таблица1[[#This Row],[Ф.И.О.]])</f>
        <v>0</v>
      </c>
      <c r="I219">
        <f>--(IF(MATCH(Таблица1[[#This Row],[Столбец1]],H$1:H219,)=ROW(),COUNTIF(Таблица1[Столбец1],Таблица1[[#This Row],[Столбец1]]),0)&gt;7)</f>
        <v>0</v>
      </c>
    </row>
    <row r="220" spans="8:9" x14ac:dyDescent="0.25">
      <c r="H220" t="b">
        <f>IF((Таблица1[[#This Row],[Дата]]&gt;=M$2)*(Таблица1[[#This Row],[Дата]]&lt;=M$3),Таблица1[[#This Row],[Ф.И.О.]])</f>
        <v>0</v>
      </c>
      <c r="I220">
        <f>--(IF(MATCH(Таблица1[[#This Row],[Столбец1]],H$1:H220,)=ROW(),COUNTIF(Таблица1[Столбец1],Таблица1[[#This Row],[Столбец1]]),0)&gt;7)</f>
        <v>0</v>
      </c>
    </row>
    <row r="221" spans="8:9" x14ac:dyDescent="0.25">
      <c r="H221" t="b">
        <f>IF((Таблица1[[#This Row],[Дата]]&gt;=M$2)*(Таблица1[[#This Row],[Дата]]&lt;=M$3),Таблица1[[#This Row],[Ф.И.О.]])</f>
        <v>0</v>
      </c>
      <c r="I221">
        <f>--(IF(MATCH(Таблица1[[#This Row],[Столбец1]],H$1:H221,)=ROW(),COUNTIF(Таблица1[Столбец1],Таблица1[[#This Row],[Столбец1]]),0)&gt;7)</f>
        <v>0</v>
      </c>
    </row>
    <row r="222" spans="8:9" x14ac:dyDescent="0.25">
      <c r="H222" t="b">
        <f>IF((Таблица1[[#This Row],[Дата]]&gt;=M$2)*(Таблица1[[#This Row],[Дата]]&lt;=M$3),Таблица1[[#This Row],[Ф.И.О.]])</f>
        <v>0</v>
      </c>
      <c r="I222">
        <f>--(IF(MATCH(Таблица1[[#This Row],[Столбец1]],H$1:H222,)=ROW(),COUNTIF(Таблица1[Столбец1],Таблица1[[#This Row],[Столбец1]]),0)&gt;7)</f>
        <v>0</v>
      </c>
    </row>
    <row r="223" spans="8:9" x14ac:dyDescent="0.25">
      <c r="H223" t="b">
        <f>IF((Таблица1[[#This Row],[Дата]]&gt;=M$2)*(Таблица1[[#This Row],[Дата]]&lt;=M$3),Таблица1[[#This Row],[Ф.И.О.]])</f>
        <v>0</v>
      </c>
      <c r="I223">
        <f>--(IF(MATCH(Таблица1[[#This Row],[Столбец1]],H$1:H223,)=ROW(),COUNTIF(Таблица1[Столбец1],Таблица1[[#This Row],[Столбец1]]),0)&gt;7)</f>
        <v>0</v>
      </c>
    </row>
    <row r="224" spans="8:9" x14ac:dyDescent="0.25">
      <c r="H224" t="b">
        <f>IF((Таблица1[[#This Row],[Дата]]&gt;=M$2)*(Таблица1[[#This Row],[Дата]]&lt;=M$3),Таблица1[[#This Row],[Ф.И.О.]])</f>
        <v>0</v>
      </c>
      <c r="I224">
        <f>--(IF(MATCH(Таблица1[[#This Row],[Столбец1]],H$1:H224,)=ROW(),COUNTIF(Таблица1[Столбец1],Таблица1[[#This Row],[Столбец1]]),0)&gt;7)</f>
        <v>0</v>
      </c>
    </row>
    <row r="225" spans="8:9" x14ac:dyDescent="0.25">
      <c r="H225" t="b">
        <f>IF((Таблица1[[#This Row],[Дата]]&gt;=M$2)*(Таблица1[[#This Row],[Дата]]&lt;=M$3),Таблица1[[#This Row],[Ф.И.О.]])</f>
        <v>0</v>
      </c>
      <c r="I225">
        <f>--(IF(MATCH(Таблица1[[#This Row],[Столбец1]],H$1:H225,)=ROW(),COUNTIF(Таблица1[Столбец1],Таблица1[[#This Row],[Столбец1]]),0)&gt;7)</f>
        <v>0</v>
      </c>
    </row>
    <row r="226" spans="8:9" x14ac:dyDescent="0.25">
      <c r="H226" t="b">
        <f>IF((Таблица1[[#This Row],[Дата]]&gt;=M$2)*(Таблица1[[#This Row],[Дата]]&lt;=M$3),Таблица1[[#This Row],[Ф.И.О.]])</f>
        <v>0</v>
      </c>
      <c r="I226">
        <f>--(IF(MATCH(Таблица1[[#This Row],[Столбец1]],H$1:H226,)=ROW(),COUNTIF(Таблица1[Столбец1],Таблица1[[#This Row],[Столбец1]]),0)&gt;7)</f>
        <v>0</v>
      </c>
    </row>
    <row r="227" spans="8:9" x14ac:dyDescent="0.25">
      <c r="H227" t="b">
        <f>IF((Таблица1[[#This Row],[Дата]]&gt;=M$2)*(Таблица1[[#This Row],[Дата]]&lt;=M$3),Таблица1[[#This Row],[Ф.И.О.]])</f>
        <v>0</v>
      </c>
      <c r="I227">
        <f>--(IF(MATCH(Таблица1[[#This Row],[Столбец1]],H$1:H227,)=ROW(),COUNTIF(Таблица1[Столбец1],Таблица1[[#This Row],[Столбец1]]),0)&gt;7)</f>
        <v>0</v>
      </c>
    </row>
    <row r="228" spans="8:9" x14ac:dyDescent="0.25">
      <c r="H228" t="b">
        <f>IF((Таблица1[[#This Row],[Дата]]&gt;=M$2)*(Таблица1[[#This Row],[Дата]]&lt;=M$3),Таблица1[[#This Row],[Ф.И.О.]])</f>
        <v>0</v>
      </c>
      <c r="I228">
        <f>--(IF(MATCH(Таблица1[[#This Row],[Столбец1]],H$1:H228,)=ROW(),COUNTIF(Таблица1[Столбец1],Таблица1[[#This Row],[Столбец1]]),0)&gt;7)</f>
        <v>0</v>
      </c>
    </row>
    <row r="229" spans="8:9" x14ac:dyDescent="0.25">
      <c r="H229" t="b">
        <f>IF((Таблица1[[#This Row],[Дата]]&gt;=M$2)*(Таблица1[[#This Row],[Дата]]&lt;=M$3),Таблица1[[#This Row],[Ф.И.О.]])</f>
        <v>0</v>
      </c>
      <c r="I229">
        <f>--(IF(MATCH(Таблица1[[#This Row],[Столбец1]],H$1:H229,)=ROW(),COUNTIF(Таблица1[Столбец1],Таблица1[[#This Row],[Столбец1]]),0)&gt;7)</f>
        <v>0</v>
      </c>
    </row>
    <row r="230" spans="8:9" x14ac:dyDescent="0.25">
      <c r="H230" t="b">
        <f>IF((Таблица1[[#This Row],[Дата]]&gt;=M$2)*(Таблица1[[#This Row],[Дата]]&lt;=M$3),Таблица1[[#This Row],[Ф.И.О.]])</f>
        <v>0</v>
      </c>
      <c r="I230">
        <f>--(IF(MATCH(Таблица1[[#This Row],[Столбец1]],H$1:H230,)=ROW(),COUNTIF(Таблица1[Столбец1],Таблица1[[#This Row],[Столбец1]]),0)&gt;7)</f>
        <v>0</v>
      </c>
    </row>
    <row r="231" spans="8:9" x14ac:dyDescent="0.25">
      <c r="H231" t="b">
        <f>IF((Таблица1[[#This Row],[Дата]]&gt;=M$2)*(Таблица1[[#This Row],[Дата]]&lt;=M$3),Таблица1[[#This Row],[Ф.И.О.]])</f>
        <v>0</v>
      </c>
      <c r="I231">
        <f>--(IF(MATCH(Таблица1[[#This Row],[Столбец1]],H$1:H231,)=ROW(),COUNTIF(Таблица1[Столбец1],Таблица1[[#This Row],[Столбец1]]),0)&gt;7)</f>
        <v>0</v>
      </c>
    </row>
    <row r="232" spans="8:9" x14ac:dyDescent="0.25">
      <c r="H232" t="b">
        <f>IF((Таблица1[[#This Row],[Дата]]&gt;=M$2)*(Таблица1[[#This Row],[Дата]]&lt;=M$3),Таблица1[[#This Row],[Ф.И.О.]])</f>
        <v>0</v>
      </c>
      <c r="I232">
        <f>--(IF(MATCH(Таблица1[[#This Row],[Столбец1]],H$1:H232,)=ROW(),COUNTIF(Таблица1[Столбец1],Таблица1[[#This Row],[Столбец1]]),0)&gt;7)</f>
        <v>0</v>
      </c>
    </row>
    <row r="233" spans="8:9" x14ac:dyDescent="0.25">
      <c r="H233" t="b">
        <f>IF((Таблица1[[#This Row],[Дата]]&gt;=M$2)*(Таблица1[[#This Row],[Дата]]&lt;=M$3),Таблица1[[#This Row],[Ф.И.О.]])</f>
        <v>0</v>
      </c>
      <c r="I233">
        <f>--(IF(MATCH(Таблица1[[#This Row],[Столбец1]],H$1:H233,)=ROW(),COUNTIF(Таблица1[Столбец1],Таблица1[[#This Row],[Столбец1]]),0)&gt;7)</f>
        <v>0</v>
      </c>
    </row>
    <row r="234" spans="8:9" x14ac:dyDescent="0.25">
      <c r="H234" t="b">
        <f>IF((Таблица1[[#This Row],[Дата]]&gt;=M$2)*(Таблица1[[#This Row],[Дата]]&lt;=M$3),Таблица1[[#This Row],[Ф.И.О.]])</f>
        <v>0</v>
      </c>
      <c r="I234">
        <f>--(IF(MATCH(Таблица1[[#This Row],[Столбец1]],H$1:H234,)=ROW(),COUNTIF(Таблица1[Столбец1],Таблица1[[#This Row],[Столбец1]]),0)&gt;7)</f>
        <v>0</v>
      </c>
    </row>
    <row r="235" spans="8:9" x14ac:dyDescent="0.25">
      <c r="H235" t="b">
        <f>IF((Таблица1[[#This Row],[Дата]]&gt;=M$2)*(Таблица1[[#This Row],[Дата]]&lt;=M$3),Таблица1[[#This Row],[Ф.И.О.]])</f>
        <v>0</v>
      </c>
      <c r="I235">
        <f>--(IF(MATCH(Таблица1[[#This Row],[Столбец1]],H$1:H235,)=ROW(),COUNTIF(Таблица1[Столбец1],Таблица1[[#This Row],[Столбец1]]),0)&gt;7)</f>
        <v>0</v>
      </c>
    </row>
    <row r="236" spans="8:9" x14ac:dyDescent="0.25">
      <c r="H236" t="b">
        <f>IF((Таблица1[[#This Row],[Дата]]&gt;=M$2)*(Таблица1[[#This Row],[Дата]]&lt;=M$3),Таблица1[[#This Row],[Ф.И.О.]])</f>
        <v>0</v>
      </c>
      <c r="I236">
        <f>--(IF(MATCH(Таблица1[[#This Row],[Столбец1]],H$1:H236,)=ROW(),COUNTIF(Таблица1[Столбец1],Таблица1[[#This Row],[Столбец1]]),0)&gt;7)</f>
        <v>0</v>
      </c>
    </row>
    <row r="237" spans="8:9" x14ac:dyDescent="0.25">
      <c r="H237" t="b">
        <f>IF((Таблица1[[#This Row],[Дата]]&gt;=M$2)*(Таблица1[[#This Row],[Дата]]&lt;=M$3),Таблица1[[#This Row],[Ф.И.О.]])</f>
        <v>0</v>
      </c>
      <c r="I237">
        <f>--(IF(MATCH(Таблица1[[#This Row],[Столбец1]],H$1:H237,)=ROW(),COUNTIF(Таблица1[Столбец1],Таблица1[[#This Row],[Столбец1]]),0)&gt;7)</f>
        <v>0</v>
      </c>
    </row>
    <row r="238" spans="8:9" x14ac:dyDescent="0.25">
      <c r="H238" t="b">
        <f>IF((Таблица1[[#This Row],[Дата]]&gt;=M$2)*(Таблица1[[#This Row],[Дата]]&lt;=M$3),Таблица1[[#This Row],[Ф.И.О.]])</f>
        <v>0</v>
      </c>
      <c r="I238">
        <f>--(IF(MATCH(Таблица1[[#This Row],[Столбец1]],H$1:H238,)=ROW(),COUNTIF(Таблица1[Столбец1],Таблица1[[#This Row],[Столбец1]]),0)&gt;7)</f>
        <v>0</v>
      </c>
    </row>
    <row r="239" spans="8:9" x14ac:dyDescent="0.25">
      <c r="H239" t="b">
        <f>IF((Таблица1[[#This Row],[Дата]]&gt;=M$2)*(Таблица1[[#This Row],[Дата]]&lt;=M$3),Таблица1[[#This Row],[Ф.И.О.]])</f>
        <v>0</v>
      </c>
      <c r="I239">
        <f>--(IF(MATCH(Таблица1[[#This Row],[Столбец1]],H$1:H239,)=ROW(),COUNTIF(Таблица1[Столбец1],Таблица1[[#This Row],[Столбец1]]),0)&gt;7)</f>
        <v>0</v>
      </c>
    </row>
    <row r="240" spans="8:9" x14ac:dyDescent="0.25">
      <c r="H240" t="b">
        <f>IF((Таблица1[[#This Row],[Дата]]&gt;=M$2)*(Таблица1[[#This Row],[Дата]]&lt;=M$3),Таблица1[[#This Row],[Ф.И.О.]])</f>
        <v>0</v>
      </c>
      <c r="I240">
        <f>--(IF(MATCH(Таблица1[[#This Row],[Столбец1]],H$1:H240,)=ROW(),COUNTIF(Таблица1[Столбец1],Таблица1[[#This Row],[Столбец1]]),0)&gt;7)</f>
        <v>0</v>
      </c>
    </row>
    <row r="241" spans="8:9" x14ac:dyDescent="0.25">
      <c r="H241" t="b">
        <f>IF((Таблица1[[#This Row],[Дата]]&gt;=M$2)*(Таблица1[[#This Row],[Дата]]&lt;=M$3),Таблица1[[#This Row],[Ф.И.О.]])</f>
        <v>0</v>
      </c>
      <c r="I241">
        <f>--(IF(MATCH(Таблица1[[#This Row],[Столбец1]],H$1:H241,)=ROW(),COUNTIF(Таблица1[Столбец1],Таблица1[[#This Row],[Столбец1]]),0)&gt;7)</f>
        <v>0</v>
      </c>
    </row>
    <row r="242" spans="8:9" x14ac:dyDescent="0.25">
      <c r="H242" t="b">
        <f>IF((Таблица1[[#This Row],[Дата]]&gt;=M$2)*(Таблица1[[#This Row],[Дата]]&lt;=M$3),Таблица1[[#This Row],[Ф.И.О.]])</f>
        <v>0</v>
      </c>
      <c r="I242">
        <f>--(IF(MATCH(Таблица1[[#This Row],[Столбец1]],H$1:H242,)=ROW(),COUNTIF(Таблица1[Столбец1],Таблица1[[#This Row],[Столбец1]]),0)&gt;7)</f>
        <v>0</v>
      </c>
    </row>
    <row r="243" spans="8:9" x14ac:dyDescent="0.25">
      <c r="H243" t="b">
        <f>IF((Таблица1[[#This Row],[Дата]]&gt;=M$2)*(Таблица1[[#This Row],[Дата]]&lt;=M$3),Таблица1[[#This Row],[Ф.И.О.]])</f>
        <v>0</v>
      </c>
      <c r="I243">
        <f>--(IF(MATCH(Таблица1[[#This Row],[Столбец1]],H$1:H243,)=ROW(),COUNTIF(Таблица1[Столбец1],Таблица1[[#This Row],[Столбец1]]),0)&gt;7)</f>
        <v>0</v>
      </c>
    </row>
    <row r="244" spans="8:9" x14ac:dyDescent="0.25">
      <c r="H244" t="b">
        <f>IF((Таблица1[[#This Row],[Дата]]&gt;=M$2)*(Таблица1[[#This Row],[Дата]]&lt;=M$3),Таблица1[[#This Row],[Ф.И.О.]])</f>
        <v>0</v>
      </c>
      <c r="I244">
        <f>--(IF(MATCH(Таблица1[[#This Row],[Столбец1]],H$1:H244,)=ROW(),COUNTIF(Таблица1[Столбец1],Таблица1[[#This Row],[Столбец1]]),0)&gt;7)</f>
        <v>0</v>
      </c>
    </row>
    <row r="245" spans="8:9" x14ac:dyDescent="0.25">
      <c r="H245" t="b">
        <f>IF((Таблица1[[#This Row],[Дата]]&gt;=M$2)*(Таблица1[[#This Row],[Дата]]&lt;=M$3),Таблица1[[#This Row],[Ф.И.О.]])</f>
        <v>0</v>
      </c>
      <c r="I245">
        <f>--(IF(MATCH(Таблица1[[#This Row],[Столбец1]],H$1:H245,)=ROW(),COUNTIF(Таблица1[Столбец1],Таблица1[[#This Row],[Столбец1]]),0)&gt;7)</f>
        <v>0</v>
      </c>
    </row>
    <row r="246" spans="8:9" x14ac:dyDescent="0.25">
      <c r="H246" t="b">
        <f>IF((Таблица1[[#This Row],[Дата]]&gt;=M$2)*(Таблица1[[#This Row],[Дата]]&lt;=M$3),Таблица1[[#This Row],[Ф.И.О.]])</f>
        <v>0</v>
      </c>
      <c r="I246">
        <f>--(IF(MATCH(Таблица1[[#This Row],[Столбец1]],H$1:H246,)=ROW(),COUNTIF(Таблица1[Столбец1],Таблица1[[#This Row],[Столбец1]]),0)&gt;7)</f>
        <v>0</v>
      </c>
    </row>
    <row r="247" spans="8:9" x14ac:dyDescent="0.25">
      <c r="H247" t="b">
        <f>IF((Таблица1[[#This Row],[Дата]]&gt;=M$2)*(Таблица1[[#This Row],[Дата]]&lt;=M$3),Таблица1[[#This Row],[Ф.И.О.]])</f>
        <v>0</v>
      </c>
      <c r="I247">
        <f>--(IF(MATCH(Таблица1[[#This Row],[Столбец1]],H$1:H247,)=ROW(),COUNTIF(Таблица1[Столбец1],Таблица1[[#This Row],[Столбец1]]),0)&gt;7)</f>
        <v>0</v>
      </c>
    </row>
    <row r="248" spans="8:9" x14ac:dyDescent="0.25">
      <c r="H248" t="b">
        <f>IF((Таблица1[[#This Row],[Дата]]&gt;=M$2)*(Таблица1[[#This Row],[Дата]]&lt;=M$3),Таблица1[[#This Row],[Ф.И.О.]])</f>
        <v>0</v>
      </c>
      <c r="I248">
        <f>--(IF(MATCH(Таблица1[[#This Row],[Столбец1]],H$1:H248,)=ROW(),COUNTIF(Таблица1[Столбец1],Таблица1[[#This Row],[Столбец1]]),0)&gt;7)</f>
        <v>0</v>
      </c>
    </row>
    <row r="249" spans="8:9" x14ac:dyDescent="0.25">
      <c r="H249" t="b">
        <f>IF((Таблица1[[#This Row],[Дата]]&gt;=M$2)*(Таблица1[[#This Row],[Дата]]&lt;=M$3),Таблица1[[#This Row],[Ф.И.О.]])</f>
        <v>0</v>
      </c>
      <c r="I249">
        <f>--(IF(MATCH(Таблица1[[#This Row],[Столбец1]],H$1:H249,)=ROW(),COUNTIF(Таблица1[Столбец1],Таблица1[[#This Row],[Столбец1]]),0)&gt;7)</f>
        <v>0</v>
      </c>
    </row>
    <row r="250" spans="8:9" x14ac:dyDescent="0.25">
      <c r="H250" t="b">
        <f>IF((Таблица1[[#This Row],[Дата]]&gt;=M$2)*(Таблица1[[#This Row],[Дата]]&lt;=M$3),Таблица1[[#This Row],[Ф.И.О.]])</f>
        <v>0</v>
      </c>
      <c r="I250">
        <f>--(IF(MATCH(Таблица1[[#This Row],[Столбец1]],H$1:H250,)=ROW(),COUNTIF(Таблица1[Столбец1],Таблица1[[#This Row],[Столбец1]]),0)&gt;7)</f>
        <v>0</v>
      </c>
    </row>
    <row r="251" spans="8:9" x14ac:dyDescent="0.25">
      <c r="H251" t="b">
        <f>IF((Таблица1[[#This Row],[Дата]]&gt;=M$2)*(Таблица1[[#This Row],[Дата]]&lt;=M$3),Таблица1[[#This Row],[Ф.И.О.]])</f>
        <v>0</v>
      </c>
      <c r="I251">
        <f>--(IF(MATCH(Таблица1[[#This Row],[Столбец1]],H$1:H251,)=ROW(),COUNTIF(Таблица1[Столбец1],Таблица1[[#This Row],[Столбец1]]),0)&gt;7)</f>
        <v>0</v>
      </c>
    </row>
    <row r="252" spans="8:9" x14ac:dyDescent="0.25">
      <c r="H252" t="b">
        <f>IF((Таблица1[[#This Row],[Дата]]&gt;=M$2)*(Таблица1[[#This Row],[Дата]]&lt;=M$3),Таблица1[[#This Row],[Ф.И.О.]])</f>
        <v>0</v>
      </c>
      <c r="I252">
        <f>--(IF(MATCH(Таблица1[[#This Row],[Столбец1]],H$1:H252,)=ROW(),COUNTIF(Таблица1[Столбец1],Таблица1[[#This Row],[Столбец1]]),0)&gt;7)</f>
        <v>0</v>
      </c>
    </row>
    <row r="253" spans="8:9" x14ac:dyDescent="0.25">
      <c r="H253" t="b">
        <f>IF((Таблица1[[#This Row],[Дата]]&gt;=M$2)*(Таблица1[[#This Row],[Дата]]&lt;=M$3),Таблица1[[#This Row],[Ф.И.О.]])</f>
        <v>0</v>
      </c>
      <c r="I253">
        <f>--(IF(MATCH(Таблица1[[#This Row],[Столбец1]],H$1:H253,)=ROW(),COUNTIF(Таблица1[Столбец1],Таблица1[[#This Row],[Столбец1]]),0)&gt;7)</f>
        <v>0</v>
      </c>
    </row>
    <row r="254" spans="8:9" x14ac:dyDescent="0.25">
      <c r="H254" t="b">
        <f>IF((Таблица1[[#This Row],[Дата]]&gt;=M$2)*(Таблица1[[#This Row],[Дата]]&lt;=M$3),Таблица1[[#This Row],[Ф.И.О.]])</f>
        <v>0</v>
      </c>
      <c r="I254">
        <f>--(IF(MATCH(Таблица1[[#This Row],[Столбец1]],H$1:H254,)=ROW(),COUNTIF(Таблица1[Столбец1],Таблица1[[#This Row],[Столбец1]]),0)&gt;7)</f>
        <v>0</v>
      </c>
    </row>
    <row r="255" spans="8:9" x14ac:dyDescent="0.25">
      <c r="H255" t="b">
        <f>IF((Таблица1[[#This Row],[Дата]]&gt;=M$2)*(Таблица1[[#This Row],[Дата]]&lt;=M$3),Таблица1[[#This Row],[Ф.И.О.]])</f>
        <v>0</v>
      </c>
      <c r="I255">
        <f>--(IF(MATCH(Таблица1[[#This Row],[Столбец1]],H$1:H255,)=ROW(),COUNTIF(Таблица1[Столбец1],Таблица1[[#This Row],[Столбец1]]),0)&gt;7)</f>
        <v>0</v>
      </c>
    </row>
    <row r="256" spans="8:9" x14ac:dyDescent="0.25">
      <c r="H256" t="b">
        <f>IF((Таблица1[[#This Row],[Дата]]&gt;=M$2)*(Таблица1[[#This Row],[Дата]]&lt;=M$3),Таблица1[[#This Row],[Ф.И.О.]])</f>
        <v>0</v>
      </c>
      <c r="I256">
        <f>--(IF(MATCH(Таблица1[[#This Row],[Столбец1]],H$1:H256,)=ROW(),COUNTIF(Таблица1[Столбец1],Таблица1[[#This Row],[Столбец1]]),0)&gt;7)</f>
        <v>0</v>
      </c>
    </row>
    <row r="257" spans="8:9" x14ac:dyDescent="0.25">
      <c r="H257" t="b">
        <f>IF((Таблица1[[#This Row],[Дата]]&gt;=M$2)*(Таблица1[[#This Row],[Дата]]&lt;=M$3),Таблица1[[#This Row],[Ф.И.О.]])</f>
        <v>0</v>
      </c>
      <c r="I257">
        <f>--(IF(MATCH(Таблица1[[#This Row],[Столбец1]],H$1:H257,)=ROW(),COUNTIF(Таблица1[Столбец1],Таблица1[[#This Row],[Столбец1]]),0)&gt;7)</f>
        <v>0</v>
      </c>
    </row>
    <row r="258" spans="8:9" x14ac:dyDescent="0.25">
      <c r="H258" t="b">
        <f>IF((Таблица1[[#This Row],[Дата]]&gt;=M$2)*(Таблица1[[#This Row],[Дата]]&lt;=M$3),Таблица1[[#This Row],[Ф.И.О.]])</f>
        <v>0</v>
      </c>
      <c r="I258">
        <f>--(IF(MATCH(Таблица1[[#This Row],[Столбец1]],H$1:H258,)=ROW(),COUNTIF(Таблица1[Столбец1],Таблица1[[#This Row],[Столбец1]]),0)&gt;7)</f>
        <v>0</v>
      </c>
    </row>
    <row r="259" spans="8:9" x14ac:dyDescent="0.25">
      <c r="H259" t="b">
        <f>IF((Таблица1[[#This Row],[Дата]]&gt;=M$2)*(Таблица1[[#This Row],[Дата]]&lt;=M$3),Таблица1[[#This Row],[Ф.И.О.]])</f>
        <v>0</v>
      </c>
      <c r="I259">
        <f>--(IF(MATCH(Таблица1[[#This Row],[Столбец1]],H$1:H259,)=ROW(),COUNTIF(Таблица1[Столбец1],Таблица1[[#This Row],[Столбец1]]),0)&gt;7)</f>
        <v>0</v>
      </c>
    </row>
    <row r="260" spans="8:9" x14ac:dyDescent="0.25">
      <c r="H260" t="b">
        <f>IF((Таблица1[[#This Row],[Дата]]&gt;=M$2)*(Таблица1[[#This Row],[Дата]]&lt;=M$3),Таблица1[[#This Row],[Ф.И.О.]])</f>
        <v>0</v>
      </c>
      <c r="I260">
        <f>--(IF(MATCH(Таблица1[[#This Row],[Столбец1]],H$1:H260,)=ROW(),COUNTIF(Таблица1[Столбец1],Таблица1[[#This Row],[Столбец1]]),0)&gt;7)</f>
        <v>0</v>
      </c>
    </row>
    <row r="261" spans="8:9" x14ac:dyDescent="0.25">
      <c r="H261" t="b">
        <f>IF((Таблица1[[#This Row],[Дата]]&gt;=M$2)*(Таблица1[[#This Row],[Дата]]&lt;=M$3),Таблица1[[#This Row],[Ф.И.О.]])</f>
        <v>0</v>
      </c>
      <c r="I261">
        <f>--(IF(MATCH(Таблица1[[#This Row],[Столбец1]],H$1:H261,)=ROW(),COUNTIF(Таблица1[Столбец1],Таблица1[[#This Row],[Столбец1]]),0)&gt;7)</f>
        <v>0</v>
      </c>
    </row>
    <row r="262" spans="8:9" x14ac:dyDescent="0.25">
      <c r="H262" t="b">
        <f>IF((Таблица1[[#This Row],[Дата]]&gt;=M$2)*(Таблица1[[#This Row],[Дата]]&lt;=M$3),Таблица1[[#This Row],[Ф.И.О.]])</f>
        <v>0</v>
      </c>
      <c r="I262">
        <f>--(IF(MATCH(Таблица1[[#This Row],[Столбец1]],H$1:H262,)=ROW(),COUNTIF(Таблица1[Столбец1],Таблица1[[#This Row],[Столбец1]]),0)&gt;7)</f>
        <v>0</v>
      </c>
    </row>
    <row r="263" spans="8:9" x14ac:dyDescent="0.25">
      <c r="H263" t="b">
        <f>IF((Таблица1[[#This Row],[Дата]]&gt;=M$2)*(Таблица1[[#This Row],[Дата]]&lt;=M$3),Таблица1[[#This Row],[Ф.И.О.]])</f>
        <v>0</v>
      </c>
      <c r="I263">
        <f>--(IF(MATCH(Таблица1[[#This Row],[Столбец1]],H$1:H263,)=ROW(),COUNTIF(Таблица1[Столбец1],Таблица1[[#This Row],[Столбец1]]),0)&gt;7)</f>
        <v>0</v>
      </c>
    </row>
    <row r="264" spans="8:9" x14ac:dyDescent="0.25">
      <c r="H264" t="b">
        <f>IF((Таблица1[[#This Row],[Дата]]&gt;=M$2)*(Таблица1[[#This Row],[Дата]]&lt;=M$3),Таблица1[[#This Row],[Ф.И.О.]])</f>
        <v>0</v>
      </c>
      <c r="I264">
        <f>--(IF(MATCH(Таблица1[[#This Row],[Столбец1]],H$1:H264,)=ROW(),COUNTIF(Таблица1[Столбец1],Таблица1[[#This Row],[Столбец1]]),0)&gt;7)</f>
        <v>0</v>
      </c>
    </row>
    <row r="265" spans="8:9" x14ac:dyDescent="0.25">
      <c r="H265" t="b">
        <f>IF((Таблица1[[#This Row],[Дата]]&gt;=M$2)*(Таблица1[[#This Row],[Дата]]&lt;=M$3),Таблица1[[#This Row],[Ф.И.О.]])</f>
        <v>0</v>
      </c>
      <c r="I265">
        <f>--(IF(MATCH(Таблица1[[#This Row],[Столбец1]],H$1:H265,)=ROW(),COUNTIF(Таблица1[Столбец1],Таблица1[[#This Row],[Столбец1]]),0)&gt;7)</f>
        <v>0</v>
      </c>
    </row>
    <row r="266" spans="8:9" x14ac:dyDescent="0.25">
      <c r="H266" t="b">
        <f>IF((Таблица1[[#This Row],[Дата]]&gt;=M$2)*(Таблица1[[#This Row],[Дата]]&lt;=M$3),Таблица1[[#This Row],[Ф.И.О.]])</f>
        <v>0</v>
      </c>
      <c r="I266">
        <f>--(IF(MATCH(Таблица1[[#This Row],[Столбец1]],H$1:H266,)=ROW(),COUNTIF(Таблица1[Столбец1],Таблица1[[#This Row],[Столбец1]]),0)&gt;7)</f>
        <v>0</v>
      </c>
    </row>
    <row r="267" spans="8:9" x14ac:dyDescent="0.25">
      <c r="H267" t="b">
        <f>IF((Таблица1[[#This Row],[Дата]]&gt;=M$2)*(Таблица1[[#This Row],[Дата]]&lt;=M$3),Таблица1[[#This Row],[Ф.И.О.]])</f>
        <v>0</v>
      </c>
      <c r="I267">
        <f>--(IF(MATCH(Таблица1[[#This Row],[Столбец1]],H$1:H267,)=ROW(),COUNTIF(Таблица1[Столбец1],Таблица1[[#This Row],[Столбец1]]),0)&gt;7)</f>
        <v>0</v>
      </c>
    </row>
    <row r="268" spans="8:9" x14ac:dyDescent="0.25">
      <c r="H268" t="b">
        <f>IF((Таблица1[[#This Row],[Дата]]&gt;=M$2)*(Таблица1[[#This Row],[Дата]]&lt;=M$3),Таблица1[[#This Row],[Ф.И.О.]])</f>
        <v>0</v>
      </c>
      <c r="I268">
        <f>--(IF(MATCH(Таблица1[[#This Row],[Столбец1]],H$1:H268,)=ROW(),COUNTIF(Таблица1[Столбец1],Таблица1[[#This Row],[Столбец1]]),0)&gt;7)</f>
        <v>0</v>
      </c>
    </row>
    <row r="269" spans="8:9" x14ac:dyDescent="0.25">
      <c r="H269" t="b">
        <f>IF((Таблица1[[#This Row],[Дата]]&gt;=M$2)*(Таблица1[[#This Row],[Дата]]&lt;=M$3),Таблица1[[#This Row],[Ф.И.О.]])</f>
        <v>0</v>
      </c>
      <c r="I269">
        <f>--(IF(MATCH(Таблица1[[#This Row],[Столбец1]],H$1:H269,)=ROW(),COUNTIF(Таблица1[Столбец1],Таблица1[[#This Row],[Столбец1]]),0)&gt;7)</f>
        <v>0</v>
      </c>
    </row>
    <row r="270" spans="8:9" x14ac:dyDescent="0.25">
      <c r="H270" t="b">
        <f>IF((Таблица1[[#This Row],[Дата]]&gt;=M$2)*(Таблица1[[#This Row],[Дата]]&lt;=M$3),Таблица1[[#This Row],[Ф.И.О.]])</f>
        <v>0</v>
      </c>
      <c r="I270">
        <f>--(IF(MATCH(Таблица1[[#This Row],[Столбец1]],H$1:H270,)=ROW(),COUNTIF(Таблица1[Столбец1],Таблица1[[#This Row],[Столбец1]]),0)&gt;7)</f>
        <v>0</v>
      </c>
    </row>
    <row r="271" spans="8:9" x14ac:dyDescent="0.25">
      <c r="H271" t="b">
        <f>IF((Таблица1[[#This Row],[Дата]]&gt;=M$2)*(Таблица1[[#This Row],[Дата]]&lt;=M$3),Таблица1[[#This Row],[Ф.И.О.]])</f>
        <v>0</v>
      </c>
      <c r="I271">
        <f>--(IF(MATCH(Таблица1[[#This Row],[Столбец1]],H$1:H271,)=ROW(),COUNTIF(Таблица1[Столбец1],Таблица1[[#This Row],[Столбец1]]),0)&gt;7)</f>
        <v>0</v>
      </c>
    </row>
    <row r="272" spans="8:9" x14ac:dyDescent="0.25">
      <c r="H272" t="b">
        <f>IF((Таблица1[[#This Row],[Дата]]&gt;=M$2)*(Таблица1[[#This Row],[Дата]]&lt;=M$3),Таблица1[[#This Row],[Ф.И.О.]])</f>
        <v>0</v>
      </c>
      <c r="I272">
        <f>--(IF(MATCH(Таблица1[[#This Row],[Столбец1]],H$1:H272,)=ROW(),COUNTIF(Таблица1[Столбец1],Таблица1[[#This Row],[Столбец1]]),0)&gt;7)</f>
        <v>0</v>
      </c>
    </row>
    <row r="273" spans="8:9" x14ac:dyDescent="0.25">
      <c r="H273" t="b">
        <f>IF((Таблица1[[#This Row],[Дата]]&gt;=M$2)*(Таблица1[[#This Row],[Дата]]&lt;=M$3),Таблица1[[#This Row],[Ф.И.О.]])</f>
        <v>0</v>
      </c>
      <c r="I273">
        <f>--(IF(MATCH(Таблица1[[#This Row],[Столбец1]],H$1:H273,)=ROW(),COUNTIF(Таблица1[Столбец1],Таблица1[[#This Row],[Столбец1]]),0)&gt;7)</f>
        <v>0</v>
      </c>
    </row>
    <row r="274" spans="8:9" x14ac:dyDescent="0.25">
      <c r="H274" t="b">
        <f>IF((Таблица1[[#This Row],[Дата]]&gt;=M$2)*(Таблица1[[#This Row],[Дата]]&lt;=M$3),Таблица1[[#This Row],[Ф.И.О.]])</f>
        <v>0</v>
      </c>
      <c r="I274">
        <f>--(IF(MATCH(Таблица1[[#This Row],[Столбец1]],H$1:H274,)=ROW(),COUNTIF(Таблица1[Столбец1],Таблица1[[#This Row],[Столбец1]]),0)&gt;7)</f>
        <v>0</v>
      </c>
    </row>
    <row r="275" spans="8:9" x14ac:dyDescent="0.25">
      <c r="H275" t="b">
        <f>IF((Таблица1[[#This Row],[Дата]]&gt;=M$2)*(Таблица1[[#This Row],[Дата]]&lt;=M$3),Таблица1[[#This Row],[Ф.И.О.]])</f>
        <v>0</v>
      </c>
      <c r="I275">
        <f>--(IF(MATCH(Таблица1[[#This Row],[Столбец1]],H$1:H275,)=ROW(),COUNTIF(Таблица1[Столбец1],Таблица1[[#This Row],[Столбец1]]),0)&gt;7)</f>
        <v>0</v>
      </c>
    </row>
    <row r="276" spans="8:9" x14ac:dyDescent="0.25">
      <c r="H276" t="b">
        <f>IF((Таблица1[[#This Row],[Дата]]&gt;=M$2)*(Таблица1[[#This Row],[Дата]]&lt;=M$3),Таблица1[[#This Row],[Ф.И.О.]])</f>
        <v>0</v>
      </c>
      <c r="I276">
        <f>--(IF(MATCH(Таблица1[[#This Row],[Столбец1]],H$1:H276,)=ROW(),COUNTIF(Таблица1[Столбец1],Таблица1[[#This Row],[Столбец1]]),0)&gt;7)</f>
        <v>0</v>
      </c>
    </row>
    <row r="277" spans="8:9" x14ac:dyDescent="0.25">
      <c r="H277" t="b">
        <f>IF((Таблица1[[#This Row],[Дата]]&gt;=M$2)*(Таблица1[[#This Row],[Дата]]&lt;=M$3),Таблица1[[#This Row],[Ф.И.О.]])</f>
        <v>0</v>
      </c>
      <c r="I277">
        <f>--(IF(MATCH(Таблица1[[#This Row],[Столбец1]],H$1:H277,)=ROW(),COUNTIF(Таблица1[Столбец1],Таблица1[[#This Row],[Столбец1]]),0)&gt;7)</f>
        <v>0</v>
      </c>
    </row>
    <row r="278" spans="8:9" x14ac:dyDescent="0.25">
      <c r="H278" t="b">
        <f>IF((Таблица1[[#This Row],[Дата]]&gt;=M$2)*(Таблица1[[#This Row],[Дата]]&lt;=M$3),Таблица1[[#This Row],[Ф.И.О.]])</f>
        <v>0</v>
      </c>
      <c r="I278">
        <f>--(IF(MATCH(Таблица1[[#This Row],[Столбец1]],H$1:H278,)=ROW(),COUNTIF(Таблица1[Столбец1],Таблица1[[#This Row],[Столбец1]]),0)&gt;7)</f>
        <v>0</v>
      </c>
    </row>
    <row r="279" spans="8:9" x14ac:dyDescent="0.25">
      <c r="H279" t="b">
        <f>IF((Таблица1[[#This Row],[Дата]]&gt;=M$2)*(Таблица1[[#This Row],[Дата]]&lt;=M$3),Таблица1[[#This Row],[Ф.И.О.]])</f>
        <v>0</v>
      </c>
      <c r="I279">
        <f>--(IF(MATCH(Таблица1[[#This Row],[Столбец1]],H$1:H279,)=ROW(),COUNTIF(Таблица1[Столбец1],Таблица1[[#This Row],[Столбец1]]),0)&gt;7)</f>
        <v>0</v>
      </c>
    </row>
    <row r="280" spans="8:9" x14ac:dyDescent="0.25">
      <c r="H280" t="b">
        <f>IF((Таблица1[[#This Row],[Дата]]&gt;=M$2)*(Таблица1[[#This Row],[Дата]]&lt;=M$3),Таблица1[[#This Row],[Ф.И.О.]])</f>
        <v>0</v>
      </c>
      <c r="I280">
        <f>--(IF(MATCH(Таблица1[[#This Row],[Столбец1]],H$1:H280,)=ROW(),COUNTIF(Таблица1[Столбец1],Таблица1[[#This Row],[Столбец1]]),0)&gt;7)</f>
        <v>0</v>
      </c>
    </row>
    <row r="281" spans="8:9" x14ac:dyDescent="0.25">
      <c r="H281" t="b">
        <f>IF((Таблица1[[#This Row],[Дата]]&gt;=M$2)*(Таблица1[[#This Row],[Дата]]&lt;=M$3),Таблица1[[#This Row],[Ф.И.О.]])</f>
        <v>0</v>
      </c>
      <c r="I281">
        <f>--(IF(MATCH(Таблица1[[#This Row],[Столбец1]],H$1:H281,)=ROW(),COUNTIF(Таблица1[Столбец1],Таблица1[[#This Row],[Столбец1]]),0)&gt;7)</f>
        <v>0</v>
      </c>
    </row>
    <row r="282" spans="8:9" x14ac:dyDescent="0.25">
      <c r="H282" t="b">
        <f>IF((Таблица1[[#This Row],[Дата]]&gt;=M$2)*(Таблица1[[#This Row],[Дата]]&lt;=M$3),Таблица1[[#This Row],[Ф.И.О.]])</f>
        <v>0</v>
      </c>
      <c r="I282">
        <f>--(IF(MATCH(Таблица1[[#This Row],[Столбец1]],H$1:H282,)=ROW(),COUNTIF(Таблица1[Столбец1],Таблица1[[#This Row],[Столбец1]]),0)&gt;7)</f>
        <v>0</v>
      </c>
    </row>
    <row r="283" spans="8:9" x14ac:dyDescent="0.25">
      <c r="H283" t="b">
        <f>IF((Таблица1[[#This Row],[Дата]]&gt;=M$2)*(Таблица1[[#This Row],[Дата]]&lt;=M$3),Таблица1[[#This Row],[Ф.И.О.]])</f>
        <v>0</v>
      </c>
      <c r="I283">
        <f>--(IF(MATCH(Таблица1[[#This Row],[Столбец1]],H$1:H283,)=ROW(),COUNTIF(Таблица1[Столбец1],Таблица1[[#This Row],[Столбец1]]),0)&gt;7)</f>
        <v>0</v>
      </c>
    </row>
    <row r="284" spans="8:9" x14ac:dyDescent="0.25">
      <c r="H284" t="b">
        <f>IF((Таблица1[[#This Row],[Дата]]&gt;=M$2)*(Таблица1[[#This Row],[Дата]]&lt;=M$3),Таблица1[[#This Row],[Ф.И.О.]])</f>
        <v>0</v>
      </c>
      <c r="I284">
        <f>--(IF(MATCH(Таблица1[[#This Row],[Столбец1]],H$1:H284,)=ROW(),COUNTIF(Таблица1[Столбец1],Таблица1[[#This Row],[Столбец1]]),0)&gt;7)</f>
        <v>0</v>
      </c>
    </row>
    <row r="285" spans="8:9" x14ac:dyDescent="0.25">
      <c r="H285" t="b">
        <f>IF((Таблица1[[#This Row],[Дата]]&gt;=M$2)*(Таблица1[[#This Row],[Дата]]&lt;=M$3),Таблица1[[#This Row],[Ф.И.О.]])</f>
        <v>0</v>
      </c>
      <c r="I285">
        <f>--(IF(MATCH(Таблица1[[#This Row],[Столбец1]],H$1:H285,)=ROW(),COUNTIF(Таблица1[Столбец1],Таблица1[[#This Row],[Столбец1]]),0)&gt;7)</f>
        <v>0</v>
      </c>
    </row>
    <row r="286" spans="8:9" x14ac:dyDescent="0.25">
      <c r="H286" t="b">
        <f>IF((Таблица1[[#This Row],[Дата]]&gt;=M$2)*(Таблица1[[#This Row],[Дата]]&lt;=M$3),Таблица1[[#This Row],[Ф.И.О.]])</f>
        <v>0</v>
      </c>
      <c r="I286">
        <f>--(IF(MATCH(Таблица1[[#This Row],[Столбец1]],H$1:H286,)=ROW(),COUNTIF(Таблица1[Столбец1],Таблица1[[#This Row],[Столбец1]]),0)&gt;7)</f>
        <v>0</v>
      </c>
    </row>
    <row r="287" spans="8:9" x14ac:dyDescent="0.25">
      <c r="H287" t="b">
        <f>IF((Таблица1[[#This Row],[Дата]]&gt;=M$2)*(Таблица1[[#This Row],[Дата]]&lt;=M$3),Таблица1[[#This Row],[Ф.И.О.]])</f>
        <v>0</v>
      </c>
      <c r="I287">
        <f>--(IF(MATCH(Таблица1[[#This Row],[Столбец1]],H$1:H287,)=ROW(),COUNTIF(Таблица1[Столбец1],Таблица1[[#This Row],[Столбец1]]),0)&gt;7)</f>
        <v>0</v>
      </c>
    </row>
    <row r="288" spans="8:9" x14ac:dyDescent="0.25">
      <c r="H288" t="b">
        <f>IF((Таблица1[[#This Row],[Дата]]&gt;=M$2)*(Таблица1[[#This Row],[Дата]]&lt;=M$3),Таблица1[[#This Row],[Ф.И.О.]])</f>
        <v>0</v>
      </c>
      <c r="I288">
        <f>--(IF(MATCH(Таблица1[[#This Row],[Столбец1]],H$1:H288,)=ROW(),COUNTIF(Таблица1[Столбец1],Таблица1[[#This Row],[Столбец1]]),0)&gt;7)</f>
        <v>0</v>
      </c>
    </row>
    <row r="289" spans="8:9" x14ac:dyDescent="0.25">
      <c r="H289" t="b">
        <f>IF((Таблица1[[#This Row],[Дата]]&gt;=M$2)*(Таблица1[[#This Row],[Дата]]&lt;=M$3),Таблица1[[#This Row],[Ф.И.О.]])</f>
        <v>0</v>
      </c>
      <c r="I289">
        <f>--(IF(MATCH(Таблица1[[#This Row],[Столбец1]],H$1:H289,)=ROW(),COUNTIF(Таблица1[Столбец1],Таблица1[[#This Row],[Столбец1]]),0)&gt;7)</f>
        <v>0</v>
      </c>
    </row>
    <row r="290" spans="8:9" x14ac:dyDescent="0.25">
      <c r="H290" t="b">
        <f>IF((Таблица1[[#This Row],[Дата]]&gt;=M$2)*(Таблица1[[#This Row],[Дата]]&lt;=M$3),Таблица1[[#This Row],[Ф.И.О.]])</f>
        <v>0</v>
      </c>
      <c r="I290">
        <f>--(IF(MATCH(Таблица1[[#This Row],[Столбец1]],H$1:H290,)=ROW(),COUNTIF(Таблица1[Столбец1],Таблица1[[#This Row],[Столбец1]]),0)&gt;7)</f>
        <v>0</v>
      </c>
    </row>
    <row r="291" spans="8:9" x14ac:dyDescent="0.25">
      <c r="H291" t="b">
        <f>IF((Таблица1[[#This Row],[Дата]]&gt;=M$2)*(Таблица1[[#This Row],[Дата]]&lt;=M$3),Таблица1[[#This Row],[Ф.И.О.]])</f>
        <v>0</v>
      </c>
      <c r="I291">
        <f>--(IF(MATCH(Таблица1[[#This Row],[Столбец1]],H$1:H291,)=ROW(),COUNTIF(Таблица1[Столбец1],Таблица1[[#This Row],[Столбец1]]),0)&gt;7)</f>
        <v>0</v>
      </c>
    </row>
    <row r="292" spans="8:9" x14ac:dyDescent="0.25">
      <c r="H292" t="b">
        <f>IF((Таблица1[[#This Row],[Дата]]&gt;=M$2)*(Таблица1[[#This Row],[Дата]]&lt;=M$3),Таблица1[[#This Row],[Ф.И.О.]])</f>
        <v>0</v>
      </c>
      <c r="I292">
        <f>--(IF(MATCH(Таблица1[[#This Row],[Столбец1]],H$1:H292,)=ROW(),COUNTIF(Таблица1[Столбец1],Таблица1[[#This Row],[Столбец1]]),0)&gt;7)</f>
        <v>0</v>
      </c>
    </row>
    <row r="293" spans="8:9" x14ac:dyDescent="0.25">
      <c r="H293" t="b">
        <f>IF((Таблица1[[#This Row],[Дата]]&gt;=M$2)*(Таблица1[[#This Row],[Дата]]&lt;=M$3),Таблица1[[#This Row],[Ф.И.О.]])</f>
        <v>0</v>
      </c>
      <c r="I293">
        <f>--(IF(MATCH(Таблица1[[#This Row],[Столбец1]],H$1:H293,)=ROW(),COUNTIF(Таблица1[Столбец1],Таблица1[[#This Row],[Столбец1]]),0)&gt;7)</f>
        <v>0</v>
      </c>
    </row>
    <row r="294" spans="8:9" x14ac:dyDescent="0.25">
      <c r="H294" t="b">
        <f>IF((Таблица1[[#This Row],[Дата]]&gt;=M$2)*(Таблица1[[#This Row],[Дата]]&lt;=M$3),Таблица1[[#This Row],[Ф.И.О.]])</f>
        <v>0</v>
      </c>
      <c r="I294">
        <f>--(IF(MATCH(Таблица1[[#This Row],[Столбец1]],H$1:H294,)=ROW(),COUNTIF(Таблица1[Столбец1],Таблица1[[#This Row],[Столбец1]]),0)&gt;7)</f>
        <v>0</v>
      </c>
    </row>
    <row r="295" spans="8:9" x14ac:dyDescent="0.25">
      <c r="H295" t="b">
        <f>IF((Таблица1[[#This Row],[Дата]]&gt;=M$2)*(Таблица1[[#This Row],[Дата]]&lt;=M$3),Таблица1[[#This Row],[Ф.И.О.]])</f>
        <v>0</v>
      </c>
      <c r="I295">
        <f>--(IF(MATCH(Таблица1[[#This Row],[Столбец1]],H$1:H295,)=ROW(),COUNTIF(Таблица1[Столбец1],Таблица1[[#This Row],[Столбец1]]),0)&gt;7)</f>
        <v>0</v>
      </c>
    </row>
    <row r="296" spans="8:9" x14ac:dyDescent="0.25">
      <c r="H296" t="b">
        <f>IF((Таблица1[[#This Row],[Дата]]&gt;=M$2)*(Таблица1[[#This Row],[Дата]]&lt;=M$3),Таблица1[[#This Row],[Ф.И.О.]])</f>
        <v>0</v>
      </c>
      <c r="I296">
        <f>--(IF(MATCH(Таблица1[[#This Row],[Столбец1]],H$1:H296,)=ROW(),COUNTIF(Таблица1[Столбец1],Таблица1[[#This Row],[Столбец1]]),0)&gt;7)</f>
        <v>0</v>
      </c>
    </row>
    <row r="297" spans="8:9" x14ac:dyDescent="0.25">
      <c r="H297" t="b">
        <f>IF((Таблица1[[#This Row],[Дата]]&gt;=M$2)*(Таблица1[[#This Row],[Дата]]&lt;=M$3),Таблица1[[#This Row],[Ф.И.О.]])</f>
        <v>0</v>
      </c>
      <c r="I297">
        <f>--(IF(MATCH(Таблица1[[#This Row],[Столбец1]],H$1:H297,)=ROW(),COUNTIF(Таблица1[Столбец1],Таблица1[[#This Row],[Столбец1]]),0)&gt;7)</f>
        <v>0</v>
      </c>
    </row>
    <row r="298" spans="8:9" x14ac:dyDescent="0.25">
      <c r="H298" t="b">
        <f>IF((Таблица1[[#This Row],[Дата]]&gt;=M$2)*(Таблица1[[#This Row],[Дата]]&lt;=M$3),Таблица1[[#This Row],[Ф.И.О.]])</f>
        <v>0</v>
      </c>
      <c r="I298">
        <f>--(IF(MATCH(Таблица1[[#This Row],[Столбец1]],H$1:H298,)=ROW(),COUNTIF(Таблица1[Столбец1],Таблица1[[#This Row],[Столбец1]]),0)&gt;7)</f>
        <v>0</v>
      </c>
    </row>
    <row r="299" spans="8:9" x14ac:dyDescent="0.25">
      <c r="H299" t="b">
        <f>IF((Таблица1[[#This Row],[Дата]]&gt;=M$2)*(Таблица1[[#This Row],[Дата]]&lt;=M$3),Таблица1[[#This Row],[Ф.И.О.]])</f>
        <v>0</v>
      </c>
      <c r="I299">
        <f>--(IF(MATCH(Таблица1[[#This Row],[Столбец1]],H$1:H299,)=ROW(),COUNTIF(Таблица1[Столбец1],Таблица1[[#This Row],[Столбец1]]),0)&gt;7)</f>
        <v>0</v>
      </c>
    </row>
    <row r="300" spans="8:9" x14ac:dyDescent="0.25">
      <c r="H300" t="b">
        <f>IF((Таблица1[[#This Row],[Дата]]&gt;=M$2)*(Таблица1[[#This Row],[Дата]]&lt;=M$3),Таблица1[[#This Row],[Ф.И.О.]])</f>
        <v>0</v>
      </c>
      <c r="I300">
        <f>--(IF(MATCH(Таблица1[[#This Row],[Столбец1]],H$1:H300,)=ROW(),COUNTIF(Таблица1[Столбец1],Таблица1[[#This Row],[Столбец1]]),0)&gt;7)</f>
        <v>0</v>
      </c>
    </row>
  </sheetData>
  <mergeCells count="9">
    <mergeCell ref="N7:P10"/>
    <mergeCell ref="J1:P1"/>
    <mergeCell ref="S1:Y1"/>
    <mergeCell ref="J7:L8"/>
    <mergeCell ref="J4:L4"/>
    <mergeCell ref="J2:L2"/>
    <mergeCell ref="J3:L3"/>
    <mergeCell ref="J5:L5"/>
    <mergeCell ref="J6:L6"/>
  </mergeCells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2018-05-14T18:13:10Z</dcterms:modified>
</cp:coreProperties>
</file>