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pivotTables/pivotTable1.xml" ContentType="application/vnd.openxmlformats-officedocument.spreadsheetml.pivotTab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hidePivotFieldList="1" defaultThemeVersion="124226"/>
  <bookViews>
    <workbookView xWindow="0" yWindow="0" windowWidth="20490" windowHeight="7155"/>
  </bookViews>
  <sheets>
    <sheet name="Заказы" sheetId="1" r:id="rId1"/>
    <sheet name="Сводная таблица" sheetId="2" r:id="rId2"/>
  </sheets>
  <calcPr calcId="152511" refMode="R1C1"/>
  <pivotCaches>
    <pivotCache cacheId="0" r:id="rId3"/>
  </pivotCaches>
</workbook>
</file>

<file path=xl/calcChain.xml><?xml version="1.0" encoding="utf-8"?>
<calcChain xmlns="http://schemas.openxmlformats.org/spreadsheetml/2006/main">
  <c r="C17" i="2" l="1"/>
  <c r="B17" i="2"/>
  <c r="D17" i="2" s="1"/>
  <c r="D16" i="2"/>
  <c r="D15" i="2"/>
  <c r="C9" i="2"/>
  <c r="B9" i="2"/>
  <c r="D8" i="2"/>
  <c r="D12" i="2"/>
  <c r="D11" i="2"/>
  <c r="D5" i="2"/>
  <c r="D4" i="2"/>
  <c r="C13" i="2"/>
  <c r="B13" i="2"/>
  <c r="C6" i="2"/>
  <c r="B6" i="2"/>
  <c r="D13" i="2" l="1"/>
  <c r="D6" i="2"/>
  <c r="D9" i="2"/>
</calcChain>
</file>

<file path=xl/sharedStrings.xml><?xml version="1.0" encoding="utf-8"?>
<sst xmlns="http://schemas.openxmlformats.org/spreadsheetml/2006/main" count="65" uniqueCount="34">
  <si>
    <t>Март 2018г</t>
  </si>
  <si>
    <t>ФИО</t>
  </si>
  <si>
    <t>Иванов</t>
  </si>
  <si>
    <t>Петров</t>
  </si>
  <si>
    <t>Сидоров</t>
  </si>
  <si>
    <t>Оплатил</t>
  </si>
  <si>
    <t>Должен оплатить</t>
  </si>
  <si>
    <t>Произведена оплата
оплата завод</t>
  </si>
  <si>
    <t>Нужно оплатить
 завод</t>
  </si>
  <si>
    <t xml:space="preserve">Иванов </t>
  </si>
  <si>
    <t>Мирзоян</t>
  </si>
  <si>
    <t>Поляков</t>
  </si>
  <si>
    <t>Нужно оплатить
Завод</t>
  </si>
  <si>
    <t>Произведена оплата
Завод</t>
  </si>
  <si>
    <t>Итого:</t>
  </si>
  <si>
    <t>Долг</t>
  </si>
  <si>
    <t>Таблица 1</t>
  </si>
  <si>
    <t>Таблица 2</t>
  </si>
  <si>
    <t>Апрель 2018г</t>
  </si>
  <si>
    <t>и так далее таблица должна сама заполняться
Желательно чтобы был отступ между фамилиями</t>
  </si>
  <si>
    <t>3. когда месяц заканчивается, всталяю другой нужно тоже самое - такая же сортировка</t>
  </si>
  <si>
    <t>Общий итог</t>
  </si>
  <si>
    <t>Иванов Итог</t>
  </si>
  <si>
    <t>Мирзоян Итог</t>
  </si>
  <si>
    <t>Петров Итог</t>
  </si>
  <si>
    <t>Поляков Итог</t>
  </si>
  <si>
    <t>Сидоров Итог</t>
  </si>
  <si>
    <t>_Нужно оплатить
 завод</t>
  </si>
  <si>
    <t>_Произведена оплата завод</t>
  </si>
  <si>
    <t>_Долг</t>
  </si>
  <si>
    <t>Косюшко</t>
  </si>
  <si>
    <t>Варфоломеев</t>
  </si>
  <si>
    <t>таблица не заполняется автоматически при заполнении таблицы 1.</t>
  </si>
  <si>
    <t>Апрель месяц не заполняется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</si>
</sst>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charset val="204"/>
      <scheme val="minor"/>
    </font>
    <font>
      <b/>
      <sz val="28"/>
      <color theme="1"/>
      <name val="Calibri"/>
      <family val="2"/>
      <charset val="204"/>
      <scheme val="minor"/>
    </font>
    <font>
      <sz val="11"/>
      <color rgb="FF0070C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8" xfId="0" applyBorder="1"/>
    <xf numFmtId="0" fontId="0" fillId="0" borderId="16" xfId="0" applyBorder="1"/>
    <xf numFmtId="0" fontId="0" fillId="0" borderId="1" xfId="0" applyBorder="1"/>
    <xf numFmtId="0" fontId="0" fillId="0" borderId="0" xfId="0" applyBorder="1"/>
    <xf numFmtId="0" fontId="0" fillId="0" borderId="18" xfId="0" applyBorder="1"/>
    <xf numFmtId="0" fontId="0" fillId="0" borderId="14" xfId="0" applyBorder="1"/>
    <xf numFmtId="0" fontId="0" fillId="0" borderId="8" xfId="0" applyFont="1" applyFill="1" applyBorder="1"/>
    <xf numFmtId="0" fontId="0" fillId="0" borderId="19" xfId="0" applyBorder="1"/>
    <xf numFmtId="0" fontId="0" fillId="0" borderId="20" xfId="0" applyFont="1" applyFill="1" applyBorder="1"/>
    <xf numFmtId="0" fontId="0" fillId="0" borderId="20" xfId="0" applyBorder="1"/>
    <xf numFmtId="0" fontId="0" fillId="0" borderId="22" xfId="0" applyBorder="1"/>
    <xf numFmtId="0" fontId="0" fillId="0" borderId="12" xfId="0" applyBorder="1"/>
    <xf numFmtId="0" fontId="0" fillId="0" borderId="10" xfId="0" applyBorder="1"/>
    <xf numFmtId="0" fontId="0" fillId="0" borderId="21" xfId="0" applyFont="1" applyFill="1" applyBorder="1"/>
    <xf numFmtId="0" fontId="0" fillId="3" borderId="15" xfId="0" applyFill="1" applyBorder="1" applyAlignment="1">
      <alignment horizontal="center" vertical="center"/>
    </xf>
    <xf numFmtId="0" fontId="0" fillId="3" borderId="21" xfId="0" applyFont="1" applyFill="1" applyBorder="1"/>
    <xf numFmtId="0" fontId="0" fillId="3" borderId="14" xfId="0" applyFill="1" applyBorder="1"/>
    <xf numFmtId="0" fontId="0" fillId="2" borderId="11" xfId="0" applyFill="1" applyBorder="1"/>
    <xf numFmtId="0" fontId="0" fillId="4" borderId="11" xfId="0" applyFill="1" applyBorder="1"/>
    <xf numFmtId="0" fontId="0" fillId="5" borderId="3" xfId="0" applyFill="1" applyBorder="1"/>
    <xf numFmtId="0" fontId="0" fillId="5" borderId="4" xfId="0" applyFill="1" applyBorder="1"/>
    <xf numFmtId="0" fontId="0" fillId="5" borderId="0" xfId="0" applyFill="1" applyBorder="1"/>
    <xf numFmtId="0" fontId="0" fillId="5" borderId="23" xfId="0" applyFill="1" applyBorder="1"/>
    <xf numFmtId="0" fontId="0" fillId="5" borderId="2" xfId="0" applyFill="1" applyBorder="1"/>
    <xf numFmtId="0" fontId="0" fillId="5" borderId="9" xfId="0" applyFill="1" applyBorder="1"/>
    <xf numFmtId="0" fontId="0" fillId="5" borderId="5" xfId="0" applyFill="1" applyBorder="1"/>
    <xf numFmtId="0" fontId="0" fillId="5" borderId="6" xfId="0" applyFill="1" applyBorder="1"/>
    <xf numFmtId="0" fontId="0" fillId="5" borderId="7" xfId="0" applyFill="1" applyBorder="1"/>
    <xf numFmtId="0" fontId="0" fillId="0" borderId="24" xfId="0" applyBorder="1"/>
    <xf numFmtId="0" fontId="0" fillId="0" borderId="21" xfId="0" applyBorder="1"/>
    <xf numFmtId="0" fontId="0" fillId="0" borderId="15" xfId="0" applyBorder="1"/>
    <xf numFmtId="0" fontId="0" fillId="0" borderId="0" xfId="0" pivotButton="1"/>
    <xf numFmtId="0" fontId="0" fillId="0" borderId="0" xfId="0" applyNumberFormat="1"/>
    <xf numFmtId="0" fontId="0" fillId="0" borderId="0" xfId="0" pivotButton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2" fillId="3" borderId="23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left" vertical="top" wrapText="1"/>
    </xf>
    <xf numFmtId="0" fontId="3" fillId="3" borderId="13" xfId="0" applyFont="1" applyFill="1" applyBorder="1" applyAlignment="1">
      <alignment horizontal="left" vertical="top" wrapText="1"/>
    </xf>
    <xf numFmtId="0" fontId="3" fillId="3" borderId="25" xfId="0" applyFont="1" applyFill="1" applyBorder="1" applyAlignment="1">
      <alignment horizontal="left" vertical="top" wrapText="1"/>
    </xf>
    <xf numFmtId="0" fontId="0" fillId="0" borderId="17" xfId="0" applyBorder="1" applyAlignment="1">
      <alignment horizontal="left" vertical="top"/>
    </xf>
    <xf numFmtId="0" fontId="0" fillId="0" borderId="13" xfId="0" applyBorder="1" applyAlignment="1">
      <alignment horizontal="left" vertical="top"/>
    </xf>
    <xf numFmtId="0" fontId="0" fillId="0" borderId="25" xfId="0" applyBorder="1" applyAlignment="1">
      <alignment horizontal="left" vertical="top"/>
    </xf>
    <xf numFmtId="0" fontId="0" fillId="0" borderId="2" xfId="0" applyFill="1" applyBorder="1" applyAlignment="1">
      <alignment horizontal="left" vertical="top" wrapText="1"/>
    </xf>
    <xf numFmtId="0" fontId="0" fillId="0" borderId="3" xfId="0" applyFill="1" applyBorder="1" applyAlignment="1">
      <alignment horizontal="left" vertical="top" wrapText="1"/>
    </xf>
    <xf numFmtId="0" fontId="0" fillId="0" borderId="4" xfId="0" applyFill="1" applyBorder="1" applyAlignment="1">
      <alignment horizontal="left" vertical="top" wrapText="1"/>
    </xf>
    <xf numFmtId="0" fontId="0" fillId="0" borderId="0" xfId="0" applyBorder="1" applyAlignment="1"/>
    <xf numFmtId="0" fontId="0" fillId="5" borderId="0" xfId="0" applyFill="1" applyBorder="1" applyAlignment="1"/>
    <xf numFmtId="0" fontId="0" fillId="0" borderId="5" xfId="0" applyFill="1" applyBorder="1" applyAlignment="1">
      <alignment horizontal="left" vertical="top" wrapText="1"/>
    </xf>
    <xf numFmtId="0" fontId="0" fillId="0" borderId="6" xfId="0" applyFill="1" applyBorder="1" applyAlignment="1">
      <alignment horizontal="left" vertical="top" wrapText="1"/>
    </xf>
    <xf numFmtId="0" fontId="0" fillId="0" borderId="7" xfId="0" applyFill="1" applyBorder="1" applyAlignment="1">
      <alignment horizontal="left" vertical="top" wrapText="1"/>
    </xf>
    <xf numFmtId="0" fontId="0" fillId="6" borderId="2" xfId="0" applyFill="1" applyBorder="1" applyAlignment="1">
      <alignment horizontal="left" vertical="top"/>
    </xf>
    <xf numFmtId="0" fontId="0" fillId="6" borderId="3" xfId="0" applyFill="1" applyBorder="1" applyAlignment="1">
      <alignment horizontal="left" vertical="top"/>
    </xf>
    <xf numFmtId="0" fontId="0" fillId="6" borderId="4" xfId="0" applyFill="1" applyBorder="1" applyAlignment="1">
      <alignment horizontal="left" vertical="top"/>
    </xf>
    <xf numFmtId="0" fontId="0" fillId="6" borderId="5" xfId="0" applyFill="1" applyBorder="1" applyAlignment="1">
      <alignment horizontal="left" vertical="top"/>
    </xf>
    <xf numFmtId="0" fontId="0" fillId="6" borderId="6" xfId="0" applyFill="1" applyBorder="1" applyAlignment="1">
      <alignment horizontal="left" vertical="top"/>
    </xf>
    <xf numFmtId="0" fontId="0" fillId="6" borderId="7" xfId="0" applyFill="1" applyBorder="1" applyAlignment="1">
      <alignment horizontal="left" vertical="top"/>
    </xf>
  </cellXfs>
  <cellStyles count="1">
    <cellStyle name="Обычный" xfId="0" builtinId="0"/>
  </cellStyles>
  <dxfs count="24">
    <dxf>
      <fill>
        <patternFill>
          <bgColor rgb="FF00B050"/>
        </patternFill>
      </fill>
    </dxf>
    <dxf>
      <fill>
        <patternFill>
          <bgColor rgb="FFFF0000"/>
        </patternFill>
      </fill>
    </dxf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alignment wrapText="1" readingOrder="0"/>
    </dxf>
    <dxf>
      <alignment wrapText="1" readingOrder="0"/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medium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medium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371475</xdr:colOff>
      <xdr:row>3</xdr:row>
      <xdr:rowOff>409575</xdr:rowOff>
    </xdr:from>
    <xdr:to>
      <xdr:col>7</xdr:col>
      <xdr:colOff>438150</xdr:colOff>
      <xdr:row>7</xdr:row>
      <xdr:rowOff>152400</xdr:rowOff>
    </xdr:to>
    <xdr:sp macro="" textlink="">
      <xdr:nvSpPr>
        <xdr:cNvPr id="4" name="Стрелка влево 3"/>
        <xdr:cNvSpPr/>
      </xdr:nvSpPr>
      <xdr:spPr>
        <a:xfrm>
          <a:off x="5495925" y="1000125"/>
          <a:ext cx="1285875" cy="8858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342900</xdr:colOff>
      <xdr:row>2</xdr:row>
      <xdr:rowOff>371475</xdr:rowOff>
    </xdr:from>
    <xdr:to>
      <xdr:col>6</xdr:col>
      <xdr:colOff>409575</xdr:colOff>
      <xdr:row>6</xdr:row>
      <xdr:rowOff>104775</xdr:rowOff>
    </xdr:to>
    <xdr:sp macro="" textlink="">
      <xdr:nvSpPr>
        <xdr:cNvPr id="4" name="Стрелка влево 3"/>
        <xdr:cNvSpPr/>
      </xdr:nvSpPr>
      <xdr:spPr>
        <a:xfrm>
          <a:off x="3333750" y="762000"/>
          <a:ext cx="1285875" cy="89535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microsoft.com/office/2006/relationships/xlExternalLinkPath/xlPathMissing" Target="3567936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Автор" refreshedDate="43225.605600694442" createdVersion="5" refreshedVersion="5" minRefreshableVersion="3" recordCount="9">
  <cacheSource type="worksheet">
    <worksheetSource name="Таблица1" r:id="rId2"/>
  </cacheSource>
  <cacheFields count="6">
    <cacheField name="ФИО" numFmtId="0">
      <sharedItems count="5">
        <s v="Иванов"/>
        <s v="Петров"/>
        <s v="Сидоров"/>
        <s v="Мирзоян"/>
        <s v="Поляков"/>
      </sharedItems>
    </cacheField>
    <cacheField name="Оплатил" numFmtId="0">
      <sharedItems containsSemiMixedTypes="0" containsString="0" containsNumber="1" containsInteger="1" minValue="100" maxValue="600"/>
    </cacheField>
    <cacheField name="Должен оплатить" numFmtId="0">
      <sharedItems containsSemiMixedTypes="0" containsString="0" containsNumber="1" containsInteger="1" minValue="100" maxValue="700"/>
    </cacheField>
    <cacheField name="Нужно оплатить_x000a_ завод" numFmtId="0">
      <sharedItems containsSemiMixedTypes="0" containsString="0" containsNumber="1" containsInteger="1" minValue="50" maxValue="350" count="7">
        <n v="50"/>
        <n v="250"/>
        <n v="350"/>
        <n v="200"/>
        <n v="100"/>
        <n v="160"/>
        <n v="90"/>
      </sharedItems>
    </cacheField>
    <cacheField name="Произведена оплата_x000a_оплата завод" numFmtId="0">
      <sharedItems containsSemiMixedTypes="0" containsString="0" containsNumber="1" containsInteger="1" minValue="45" maxValue="300"/>
    </cacheField>
    <cacheField name="Долг" numFmtId="0" formula="'Произведена оплата_x000a_оплата завод'-'Нужно оплатить_x000a_ завод'" databaseField="0"/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9">
  <r>
    <x v="0"/>
    <n v="100"/>
    <n v="100"/>
    <x v="0"/>
    <n v="45"/>
  </r>
  <r>
    <x v="1"/>
    <n v="500"/>
    <n v="500"/>
    <x v="1"/>
    <n v="200"/>
  </r>
  <r>
    <x v="2"/>
    <n v="600"/>
    <n v="700"/>
    <x v="2"/>
    <n v="300"/>
  </r>
  <r>
    <x v="0"/>
    <n v="200"/>
    <n v="300"/>
    <x v="3"/>
    <n v="150"/>
  </r>
  <r>
    <x v="1"/>
    <n v="150"/>
    <n v="170"/>
    <x v="4"/>
    <n v="90"/>
  </r>
  <r>
    <x v="2"/>
    <n v="300"/>
    <n v="300"/>
    <x v="5"/>
    <n v="135"/>
  </r>
  <r>
    <x v="3"/>
    <n v="168"/>
    <n v="168"/>
    <x v="6"/>
    <n v="85"/>
  </r>
  <r>
    <x v="4"/>
    <n v="225"/>
    <n v="220"/>
    <x v="4"/>
    <n v="100"/>
  </r>
  <r>
    <x v="4"/>
    <n v="220"/>
    <n v="215"/>
    <x v="6"/>
    <n v="9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0" applyNumberFormats="0" applyBorderFormats="0" applyFontFormats="0" applyPatternFormats="0" applyAlignmentFormats="0" applyWidthHeightFormats="1" dataCaption="Значения" updatedVersion="5" minRefreshableVersion="3" showDrill="0" itemPrintTitles="1" createdVersion="5" indent="0" compact="0" compactData="0" multipleFieldFilters="0">
  <location ref="Q3:U18" firstHeaderRow="0" firstDataRow="1" firstDataCol="2"/>
  <pivotFields count="6">
    <pivotField axis="axisRow" compact="0" outline="0" showAll="0">
      <items count="6">
        <item x="0"/>
        <item x="3"/>
        <item x="1"/>
        <item x="4"/>
        <item x="2"/>
        <item t="default"/>
      </items>
    </pivotField>
    <pivotField compact="0" outline="0" showAll="0"/>
    <pivotField compact="0" outline="0" showAll="0"/>
    <pivotField axis="axisRow" dataField="1" compact="0" outline="0" showAll="0">
      <items count="8">
        <item x="0"/>
        <item x="6"/>
        <item x="4"/>
        <item x="5"/>
        <item x="3"/>
        <item x="1"/>
        <item x="2"/>
        <item t="default"/>
      </items>
    </pivotField>
    <pivotField dataField="1" compact="0" outline="0" showAll="0"/>
    <pivotField dataField="1" compact="0" outline="0" dragToRow="0" dragToCol="0" dragToPage="0" showAll="0" defaultSubtotal="0"/>
  </pivotFields>
  <rowFields count="2">
    <field x="0"/>
    <field x="3"/>
  </rowFields>
  <rowItems count="15">
    <i>
      <x/>
      <x/>
    </i>
    <i r="1">
      <x v="4"/>
    </i>
    <i t="default">
      <x/>
    </i>
    <i>
      <x v="1"/>
      <x v="1"/>
    </i>
    <i t="default">
      <x v="1"/>
    </i>
    <i>
      <x v="2"/>
      <x v="2"/>
    </i>
    <i r="1">
      <x v="5"/>
    </i>
    <i t="default">
      <x v="2"/>
    </i>
    <i>
      <x v="3"/>
      <x v="1"/>
    </i>
    <i r="1">
      <x v="2"/>
    </i>
    <i t="default">
      <x v="3"/>
    </i>
    <i>
      <x v="4"/>
      <x v="3"/>
    </i>
    <i r="1">
      <x v="6"/>
    </i>
    <i t="default">
      <x v="4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_Нужно оплатить_x000a_ завод" fld="3" baseField="0" baseItem="0"/>
    <dataField name="_Произведена оплата завод" fld="4" baseField="0" baseItem="0"/>
    <dataField name="_Долг" fld="5" baseField="0" baseItem="0"/>
  </dataFields>
  <formats count="6">
    <format dxfId="7">
      <pivotArea field="3" type="button" dataOnly="0" labelOnly="1" outline="0" axis="axisRow" fieldPosition="1"/>
    </format>
    <format dxfId="6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5">
      <pivotArea field="3" type="button" dataOnly="0" labelOnly="1" outline="0" axis="axisRow" fieldPosition="1"/>
    </format>
    <format dxfId="4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3">
      <pivotArea field="3" type="button" dataOnly="0" labelOnly="1" outline="0" axis="axisRow" fieldPosition="1"/>
    </format>
    <format dxfId="2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</formats>
  <conditionalFormats count="2">
    <conditionalFormat priority="2">
      <pivotAreas count="5">
        <pivotArea type="data" outline="0" collapsedLevelsAreSubtotals="1" fieldPosition="0">
          <references count="1">
            <reference field="0" count="1" selected="0" defaultSubtotal="1">
              <x v="0"/>
            </reference>
          </references>
        </pivotArea>
        <pivotArea type="data" outline="0" collapsedLevelsAreSubtotals="1" fieldPosition="0">
          <references count="1">
            <reference field="0" count="1" selected="0" defaultSubtotal="1">
              <x v="1"/>
            </reference>
          </references>
        </pivotArea>
        <pivotArea type="data" outline="0" collapsedLevelsAreSubtotals="1" fieldPosition="0">
          <references count="1">
            <reference field="0" count="1" selected="0" defaultSubtotal="1">
              <x v="2"/>
            </reference>
          </references>
        </pivotArea>
        <pivotArea type="data" outline="0" collapsedLevelsAreSubtotals="1" fieldPosition="0">
          <references count="1">
            <reference field="0" count="1" selected="0" defaultSubtotal="1">
              <x v="3"/>
            </reference>
          </references>
        </pivotArea>
        <pivotArea type="data" outline="0" collapsedLevelsAreSubtotals="1" fieldPosition="0">
          <references count="1">
            <reference field="0" count="1" selected="0" defaultSubtotal="1">
              <x v="4"/>
            </reference>
          </references>
        </pivotArea>
      </pivotAreas>
    </conditionalFormat>
    <conditionalFormat priority="3">
      <pivotAreas count="5">
        <pivotArea type="data" outline="0" collapsedLevelsAreSubtotals="1" fieldPosition="0">
          <references count="1">
            <reference field="0" count="1" selected="0" defaultSubtotal="1">
              <x v="0"/>
            </reference>
          </references>
        </pivotArea>
        <pivotArea type="data" outline="0" collapsedLevelsAreSubtotals="1" fieldPosition="0">
          <references count="1">
            <reference field="0" count="1" selected="0" defaultSubtotal="1">
              <x v="1"/>
            </reference>
          </references>
        </pivotArea>
        <pivotArea type="data" outline="0" collapsedLevelsAreSubtotals="1" fieldPosition="0">
          <references count="1">
            <reference field="0" count="1" selected="0" defaultSubtotal="1">
              <x v="2"/>
            </reference>
          </references>
        </pivotArea>
        <pivotArea type="data" outline="0" collapsedLevelsAreSubtotals="1" fieldPosition="0">
          <references count="1">
            <reference field="0" count="1" selected="0" defaultSubtotal="1">
              <x v="3"/>
            </reference>
          </references>
        </pivotArea>
        <pivotArea type="data" outline="0" collapsedLevelsAreSubtotals="1" fieldPosition="0">
          <references count="1">
            <reference field="0" count="1" selected="0" defaultSubtotal="1">
              <x v="4"/>
            </reference>
          </references>
        </pivotArea>
      </pivotAreas>
    </conditionalFormat>
  </conditionalFormat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ables/table1.xml><?xml version="1.0" encoding="utf-8"?>
<table xmlns="http://schemas.openxmlformats.org/spreadsheetml/2006/main" id="1" name="Таблица1" displayName="Таблица1" ref="A4:E15" totalsRowShown="0" headerRowDxfId="23" headerRowBorderDxfId="22" tableBorderDxfId="21">
  <autoFilter ref="A4:E15"/>
  <sortState ref="A12:E13">
    <sortCondition ref="A4:A13"/>
  </sortState>
  <tableColumns count="5">
    <tableColumn id="1" name="ФИО" dataDxfId="20"/>
    <tableColumn id="2" name="Оплатил" dataDxfId="19"/>
    <tableColumn id="3" name="Должен оплатить" dataDxfId="18"/>
    <tableColumn id="4" name="Нужно оплатить_x000a_ завод" dataDxfId="17"/>
    <tableColumn id="5" name="Произведена оплата_x000a_оплата завод" dataDxfId="16"/>
  </tableColumns>
  <tableStyleInfo name="TableStyleMedium18" showFirstColumn="0" showLastColumn="0" showRowStripes="1" showColumnStripes="0"/>
</table>
</file>

<file path=xl/tables/table2.xml><?xml version="1.0" encoding="utf-8"?>
<table xmlns="http://schemas.openxmlformats.org/spreadsheetml/2006/main" id="2" name="Таблица13" displayName="Таблица13" ref="A22:E31" totalsRowShown="0" headerRowDxfId="15" headerRowBorderDxfId="14" tableBorderDxfId="13">
  <autoFilter ref="A22:E31"/>
  <sortState ref="A21:E21">
    <sortCondition ref="A4:A13"/>
  </sortState>
  <tableColumns count="5">
    <tableColumn id="1" name="ФИО" dataDxfId="12"/>
    <tableColumn id="2" name="Оплатил" dataDxfId="11"/>
    <tableColumn id="3" name="Должен оплатить" dataDxfId="10"/>
    <tableColumn id="4" name="Нужно оплатить_x000a_ завод" dataDxfId="9"/>
    <tableColumn id="5" name="Произведена оплата_x000a_оплата завод" dataDxfId="8"/>
  </tableColumns>
  <tableStyleInfo name="TableStyleMedium18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tabSelected="1" topLeftCell="A3" workbookViewId="0">
      <selection activeCell="E25" sqref="E25"/>
    </sheetView>
  </sheetViews>
  <sheetFormatPr defaultRowHeight="15" x14ac:dyDescent="0.25"/>
  <cols>
    <col min="1" max="1" width="15" customWidth="1"/>
    <col min="2" max="2" width="11" customWidth="1"/>
    <col min="3" max="3" width="19.28515625" customWidth="1"/>
    <col min="4" max="4" width="13.7109375" customWidth="1"/>
    <col min="5" max="5" width="20.140625" customWidth="1"/>
  </cols>
  <sheetData>
    <row r="1" spans="1:13" ht="15.75" thickBot="1" x14ac:dyDescent="0.3"/>
    <row r="2" spans="1:13" x14ac:dyDescent="0.25">
      <c r="A2" s="39" t="s">
        <v>0</v>
      </c>
      <c r="B2" s="40"/>
      <c r="C2" s="40"/>
      <c r="D2" s="40"/>
      <c r="E2" s="40"/>
      <c r="F2" s="40"/>
      <c r="G2" s="40"/>
      <c r="H2" s="41"/>
    </row>
    <row r="3" spans="1:13" ht="15.75" thickBot="1" x14ac:dyDescent="0.3">
      <c r="A3" s="42"/>
      <c r="B3" s="43"/>
      <c r="C3" s="43"/>
      <c r="D3" s="43"/>
      <c r="E3" s="43"/>
      <c r="F3" s="44"/>
      <c r="G3" s="44"/>
      <c r="H3" s="45"/>
    </row>
    <row r="4" spans="1:13" ht="45" customHeight="1" thickBot="1" x14ac:dyDescent="0.3">
      <c r="A4" s="1" t="s">
        <v>1</v>
      </c>
      <c r="B4" s="1" t="s">
        <v>5</v>
      </c>
      <c r="C4" s="1" t="s">
        <v>6</v>
      </c>
      <c r="D4" s="2" t="s">
        <v>8</v>
      </c>
      <c r="E4" s="2" t="s">
        <v>7</v>
      </c>
    </row>
    <row r="5" spans="1:13" x14ac:dyDescent="0.25">
      <c r="A5" s="10" t="s">
        <v>2</v>
      </c>
      <c r="B5" s="4">
        <v>100</v>
      </c>
      <c r="C5" s="4">
        <v>100</v>
      </c>
      <c r="D5" s="4">
        <v>50</v>
      </c>
      <c r="E5" s="33">
        <v>45</v>
      </c>
      <c r="I5" s="46" t="s">
        <v>16</v>
      </c>
      <c r="J5" s="47"/>
      <c r="K5" s="47"/>
      <c r="L5" s="47"/>
      <c r="M5" s="48"/>
    </row>
    <row r="6" spans="1:13" x14ac:dyDescent="0.25">
      <c r="A6" s="7" t="s">
        <v>3</v>
      </c>
      <c r="B6" s="3">
        <v>500</v>
      </c>
      <c r="C6" s="3">
        <v>500</v>
      </c>
      <c r="D6" s="3">
        <v>250</v>
      </c>
      <c r="E6" s="8">
        <v>200</v>
      </c>
      <c r="I6" s="49"/>
      <c r="J6" s="50"/>
      <c r="K6" s="50"/>
      <c r="L6" s="50"/>
      <c r="M6" s="51"/>
    </row>
    <row r="7" spans="1:13" ht="15.75" thickBot="1" x14ac:dyDescent="0.3">
      <c r="A7" s="7" t="s">
        <v>4</v>
      </c>
      <c r="B7" s="3">
        <v>600</v>
      </c>
      <c r="C7" s="3">
        <v>700</v>
      </c>
      <c r="D7" s="3">
        <v>350</v>
      </c>
      <c r="E7" s="8">
        <v>300</v>
      </c>
      <c r="I7" s="52"/>
      <c r="J7" s="53"/>
      <c r="K7" s="53"/>
      <c r="L7" s="53"/>
      <c r="M7" s="54"/>
    </row>
    <row r="8" spans="1:13" x14ac:dyDescent="0.25">
      <c r="A8" s="7" t="s">
        <v>2</v>
      </c>
      <c r="B8" s="3">
        <v>200</v>
      </c>
      <c r="C8" s="3">
        <v>300</v>
      </c>
      <c r="D8" s="3">
        <v>200</v>
      </c>
      <c r="E8" s="8">
        <v>150</v>
      </c>
    </row>
    <row r="9" spans="1:13" x14ac:dyDescent="0.25">
      <c r="A9" s="7" t="s">
        <v>3</v>
      </c>
      <c r="B9" s="3">
        <v>150</v>
      </c>
      <c r="C9" s="3">
        <v>170</v>
      </c>
      <c r="D9" s="3">
        <v>100</v>
      </c>
      <c r="E9" s="8">
        <v>90</v>
      </c>
    </row>
    <row r="10" spans="1:13" x14ac:dyDescent="0.25">
      <c r="A10" s="7" t="s">
        <v>4</v>
      </c>
      <c r="B10" s="3">
        <v>300</v>
      </c>
      <c r="C10" s="3">
        <v>300</v>
      </c>
      <c r="D10" s="3">
        <v>160</v>
      </c>
      <c r="E10" s="8">
        <v>135</v>
      </c>
    </row>
    <row r="11" spans="1:13" x14ac:dyDescent="0.25">
      <c r="A11" s="7" t="s">
        <v>10</v>
      </c>
      <c r="B11" s="3">
        <v>168</v>
      </c>
      <c r="C11" s="3">
        <v>168</v>
      </c>
      <c r="D11" s="3">
        <v>90</v>
      </c>
      <c r="E11" s="8">
        <v>85</v>
      </c>
    </row>
    <row r="12" spans="1:13" x14ac:dyDescent="0.25">
      <c r="A12" s="7" t="s">
        <v>11</v>
      </c>
      <c r="B12" s="3">
        <v>225</v>
      </c>
      <c r="C12" s="3">
        <v>220</v>
      </c>
      <c r="D12" s="3">
        <v>100</v>
      </c>
      <c r="E12" s="8">
        <v>100</v>
      </c>
    </row>
    <row r="13" spans="1:13" x14ac:dyDescent="0.25">
      <c r="A13" s="31" t="s">
        <v>11</v>
      </c>
      <c r="B13" s="12">
        <v>220</v>
      </c>
      <c r="C13" s="12">
        <v>215</v>
      </c>
      <c r="D13" s="12">
        <v>90</v>
      </c>
      <c r="E13" s="32">
        <v>90</v>
      </c>
    </row>
    <row r="14" spans="1:13" x14ac:dyDescent="0.25">
      <c r="A14" s="31" t="s">
        <v>30</v>
      </c>
      <c r="B14" s="12">
        <v>150</v>
      </c>
      <c r="C14" s="12">
        <v>150</v>
      </c>
      <c r="D14" s="12">
        <v>70</v>
      </c>
      <c r="E14" s="32">
        <v>60</v>
      </c>
    </row>
    <row r="15" spans="1:13" x14ac:dyDescent="0.25">
      <c r="A15" s="31" t="s">
        <v>31</v>
      </c>
      <c r="B15" s="12">
        <v>600</v>
      </c>
      <c r="C15" s="12">
        <v>700</v>
      </c>
      <c r="D15" s="12">
        <v>400</v>
      </c>
      <c r="E15" s="32">
        <v>380</v>
      </c>
    </row>
    <row r="16" spans="1:13" x14ac:dyDescent="0.25">
      <c r="A16" s="6"/>
      <c r="B16" s="6"/>
      <c r="C16" s="6"/>
      <c r="D16" s="6"/>
      <c r="E16" s="6"/>
    </row>
    <row r="17" spans="1:8" x14ac:dyDescent="0.25">
      <c r="A17" s="6"/>
      <c r="B17" s="6"/>
      <c r="C17" s="6"/>
      <c r="D17" s="6"/>
      <c r="E17" s="6"/>
    </row>
    <row r="18" spans="1:8" ht="15.75" thickBot="1" x14ac:dyDescent="0.3"/>
    <row r="19" spans="1:8" x14ac:dyDescent="0.25">
      <c r="A19" s="39" t="s">
        <v>18</v>
      </c>
      <c r="B19" s="40"/>
      <c r="C19" s="40"/>
      <c r="D19" s="40"/>
      <c r="E19" s="40"/>
      <c r="F19" s="40"/>
      <c r="G19" s="40"/>
      <c r="H19" s="41"/>
    </row>
    <row r="20" spans="1:8" ht="15.75" thickBot="1" x14ac:dyDescent="0.3">
      <c r="A20" s="55"/>
      <c r="B20" s="44"/>
      <c r="C20" s="44"/>
      <c r="D20" s="44"/>
      <c r="E20" s="44"/>
      <c r="F20" s="44"/>
      <c r="G20" s="44"/>
      <c r="H20" s="45"/>
    </row>
    <row r="21" spans="1:8" ht="15.75" thickBot="1" x14ac:dyDescent="0.3"/>
    <row r="22" spans="1:8" ht="45.75" thickBot="1" x14ac:dyDescent="0.3">
      <c r="A22" s="1" t="s">
        <v>1</v>
      </c>
      <c r="B22" s="1" t="s">
        <v>5</v>
      </c>
      <c r="C22" s="1" t="s">
        <v>6</v>
      </c>
      <c r="D22" s="2" t="s">
        <v>8</v>
      </c>
      <c r="E22" s="2" t="s">
        <v>7</v>
      </c>
    </row>
    <row r="23" spans="1:8" x14ac:dyDescent="0.25">
      <c r="A23" s="10" t="s">
        <v>10</v>
      </c>
      <c r="B23" s="4">
        <v>200</v>
      </c>
      <c r="C23" s="4">
        <v>200</v>
      </c>
      <c r="D23" s="4">
        <v>100</v>
      </c>
      <c r="E23" s="33">
        <v>80</v>
      </c>
    </row>
    <row r="24" spans="1:8" x14ac:dyDescent="0.25">
      <c r="A24" s="7" t="s">
        <v>11</v>
      </c>
      <c r="B24" s="3">
        <v>150</v>
      </c>
      <c r="C24" s="3">
        <v>200</v>
      </c>
      <c r="D24" s="3">
        <v>80</v>
      </c>
      <c r="E24" s="8">
        <v>80</v>
      </c>
    </row>
    <row r="25" spans="1:8" x14ac:dyDescent="0.25">
      <c r="A25" s="7"/>
      <c r="B25" s="3"/>
      <c r="C25" s="3"/>
      <c r="D25" s="3"/>
      <c r="E25" s="8"/>
    </row>
    <row r="26" spans="1:8" x14ac:dyDescent="0.25">
      <c r="A26" s="7"/>
      <c r="B26" s="3"/>
      <c r="C26" s="3"/>
      <c r="D26" s="3"/>
      <c r="E26" s="8"/>
    </row>
    <row r="27" spans="1:8" x14ac:dyDescent="0.25">
      <c r="A27" s="7"/>
      <c r="B27" s="3"/>
      <c r="C27" s="3"/>
      <c r="D27" s="3"/>
      <c r="E27" s="8"/>
    </row>
    <row r="28" spans="1:8" x14ac:dyDescent="0.25">
      <c r="A28" s="7"/>
      <c r="B28" s="3"/>
      <c r="C28" s="3"/>
      <c r="D28" s="3"/>
      <c r="E28" s="8"/>
    </row>
    <row r="29" spans="1:8" x14ac:dyDescent="0.25">
      <c r="A29" s="7"/>
      <c r="B29" s="3"/>
      <c r="C29" s="3"/>
      <c r="D29" s="3"/>
      <c r="E29" s="8"/>
    </row>
    <row r="30" spans="1:8" x14ac:dyDescent="0.25">
      <c r="A30" s="7"/>
      <c r="B30" s="3"/>
      <c r="C30" s="3"/>
      <c r="D30" s="3"/>
      <c r="E30" s="8"/>
    </row>
    <row r="31" spans="1:8" x14ac:dyDescent="0.25">
      <c r="A31" s="31"/>
      <c r="B31" s="12"/>
      <c r="C31" s="12"/>
      <c r="D31" s="12"/>
      <c r="E31" s="32"/>
    </row>
  </sheetData>
  <mergeCells count="3">
    <mergeCell ref="A2:H3"/>
    <mergeCell ref="I5:M7"/>
    <mergeCell ref="A19:H20"/>
  </mergeCells>
  <pageMargins left="0.7" right="0.7" top="0.75" bottom="0.75" header="0.3" footer="0.3"/>
  <drawing r:id="rId1"/>
  <tableParts count="2">
    <tablePart r:id="rId2"/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9"/>
  <sheetViews>
    <sheetView topLeftCell="A7" workbookViewId="0">
      <selection activeCell="H10" sqref="H10:N11"/>
    </sheetView>
  </sheetViews>
  <sheetFormatPr defaultRowHeight="15" x14ac:dyDescent="0.25"/>
  <cols>
    <col min="2" max="2" width="11.5703125" customWidth="1"/>
    <col min="3" max="3" width="15" customWidth="1"/>
    <col min="12" max="12" width="9.7109375" customWidth="1"/>
    <col min="17" max="17" width="17.28515625" bestFit="1" customWidth="1"/>
    <col min="18" max="18" width="17.85546875" hidden="1" customWidth="1"/>
    <col min="19" max="19" width="15.85546875" customWidth="1"/>
    <col min="20" max="20" width="15" customWidth="1"/>
    <col min="21" max="21" width="12.7109375" customWidth="1"/>
  </cols>
  <sheetData>
    <row r="1" spans="1:21" x14ac:dyDescent="0.25">
      <c r="A1" s="39" t="s">
        <v>0</v>
      </c>
      <c r="B1" s="40"/>
      <c r="C1" s="40"/>
      <c r="D1" s="40"/>
      <c r="E1" s="40"/>
      <c r="F1" s="40"/>
      <c r="G1" s="40"/>
      <c r="H1" s="41"/>
    </row>
    <row r="2" spans="1:21" ht="15.75" thickBot="1" x14ac:dyDescent="0.3">
      <c r="A2" s="42"/>
      <c r="B2" s="43"/>
      <c r="C2" s="43"/>
      <c r="D2" s="43"/>
      <c r="E2" s="43"/>
      <c r="F2" s="44"/>
      <c r="G2" s="44"/>
      <c r="H2" s="45"/>
    </row>
    <row r="3" spans="1:21" ht="45.75" thickBot="1" x14ac:dyDescent="0.3">
      <c r="A3" s="1" t="s">
        <v>1</v>
      </c>
      <c r="B3" s="2" t="s">
        <v>12</v>
      </c>
      <c r="C3" s="2" t="s">
        <v>13</v>
      </c>
      <c r="D3" s="1" t="s">
        <v>15</v>
      </c>
      <c r="Q3" s="34" t="s">
        <v>1</v>
      </c>
      <c r="R3" s="36" t="s">
        <v>8</v>
      </c>
      <c r="S3" s="37" t="s">
        <v>27</v>
      </c>
      <c r="T3" s="37" t="s">
        <v>28</v>
      </c>
      <c r="U3" s="38" t="s">
        <v>29</v>
      </c>
    </row>
    <row r="4" spans="1:21" ht="15" customHeight="1" x14ac:dyDescent="0.25">
      <c r="A4" s="17" t="s">
        <v>9</v>
      </c>
      <c r="B4" s="4">
        <v>50</v>
      </c>
      <c r="C4" s="4">
        <v>45</v>
      </c>
      <c r="D4" s="4">
        <f>C4-B4</f>
        <v>-5</v>
      </c>
      <c r="H4" s="46" t="s">
        <v>17</v>
      </c>
      <c r="I4" s="47"/>
      <c r="J4" s="47"/>
      <c r="K4" s="47"/>
      <c r="L4" s="48"/>
      <c r="Q4" t="s">
        <v>2</v>
      </c>
      <c r="R4">
        <v>50</v>
      </c>
      <c r="S4" s="35">
        <v>50</v>
      </c>
      <c r="T4" s="35">
        <v>45</v>
      </c>
      <c r="U4" s="35">
        <v>-5</v>
      </c>
    </row>
    <row r="5" spans="1:21" ht="15.75" thickBot="1" x14ac:dyDescent="0.3">
      <c r="B5" s="12">
        <v>200</v>
      </c>
      <c r="C5" s="12">
        <v>150</v>
      </c>
      <c r="D5" s="13">
        <f>C5-B5</f>
        <v>-50</v>
      </c>
      <c r="H5" s="49"/>
      <c r="I5" s="50"/>
      <c r="J5" s="50"/>
      <c r="K5" s="50"/>
      <c r="L5" s="51"/>
      <c r="R5">
        <v>200</v>
      </c>
      <c r="S5" s="35">
        <v>200</v>
      </c>
      <c r="T5" s="35">
        <v>150</v>
      </c>
      <c r="U5" s="35">
        <v>-50</v>
      </c>
    </row>
    <row r="6" spans="1:21" ht="15.75" thickBot="1" x14ac:dyDescent="0.3">
      <c r="A6" s="5" t="s">
        <v>14</v>
      </c>
      <c r="B6" s="14">
        <f>SUM(B4:B5)</f>
        <v>250</v>
      </c>
      <c r="C6" s="15">
        <f>SUM(C4:C5)</f>
        <v>195</v>
      </c>
      <c r="D6" s="21">
        <f>C6-B6</f>
        <v>-55</v>
      </c>
      <c r="H6" s="52"/>
      <c r="I6" s="53"/>
      <c r="J6" s="53"/>
      <c r="K6" s="53"/>
      <c r="L6" s="54"/>
      <c r="Q6" t="s">
        <v>22</v>
      </c>
      <c r="S6" s="35">
        <v>250</v>
      </c>
      <c r="T6" s="35">
        <v>195</v>
      </c>
      <c r="U6" s="35">
        <v>-55</v>
      </c>
    </row>
    <row r="7" spans="1:21" x14ac:dyDescent="0.25">
      <c r="A7" s="6"/>
      <c r="B7" s="6"/>
      <c r="C7" s="6"/>
      <c r="D7" s="6"/>
      <c r="Q7" t="s">
        <v>10</v>
      </c>
      <c r="R7">
        <v>90</v>
      </c>
      <c r="S7" s="35">
        <v>90</v>
      </c>
      <c r="T7" s="35">
        <v>85</v>
      </c>
      <c r="U7" s="35">
        <v>-5</v>
      </c>
    </row>
    <row r="8" spans="1:21" ht="15.75" thickBot="1" x14ac:dyDescent="0.3">
      <c r="A8" s="18" t="s">
        <v>10</v>
      </c>
      <c r="B8" s="11">
        <v>90</v>
      </c>
      <c r="C8" s="11">
        <v>85</v>
      </c>
      <c r="D8" s="12">
        <f>C8-B8</f>
        <v>-5</v>
      </c>
      <c r="Q8" t="s">
        <v>23</v>
      </c>
      <c r="S8" s="35">
        <v>90</v>
      </c>
      <c r="T8" s="35">
        <v>85</v>
      </c>
      <c r="U8" s="35">
        <v>-5</v>
      </c>
    </row>
    <row r="9" spans="1:21" ht="15.75" thickBot="1" x14ac:dyDescent="0.3">
      <c r="A9" s="5" t="s">
        <v>14</v>
      </c>
      <c r="B9" s="14">
        <f>SUM(B7:B8)</f>
        <v>90</v>
      </c>
      <c r="C9" s="15">
        <f>SUM(C7:C8)</f>
        <v>85</v>
      </c>
      <c r="D9" s="21">
        <f>C9-B9</f>
        <v>-5</v>
      </c>
      <c r="G9" s="26"/>
      <c r="H9" s="22"/>
      <c r="I9" s="22"/>
      <c r="J9" s="22"/>
      <c r="K9" s="22"/>
      <c r="L9" s="22"/>
      <c r="M9" s="22"/>
      <c r="N9" s="22"/>
      <c r="O9" s="23"/>
      <c r="Q9" t="s">
        <v>3</v>
      </c>
      <c r="R9">
        <v>100</v>
      </c>
      <c r="S9" s="35">
        <v>100</v>
      </c>
      <c r="T9" s="35">
        <v>90</v>
      </c>
      <c r="U9" s="35">
        <v>-10</v>
      </c>
    </row>
    <row r="10" spans="1:21" x14ac:dyDescent="0.25">
      <c r="G10" s="27"/>
      <c r="H10" s="62" t="s">
        <v>32</v>
      </c>
      <c r="I10" s="63"/>
      <c r="J10" s="63"/>
      <c r="K10" s="63"/>
      <c r="L10" s="63"/>
      <c r="M10" s="63"/>
      <c r="N10" s="64"/>
      <c r="O10" s="25"/>
      <c r="R10">
        <v>250</v>
      </c>
      <c r="S10" s="35">
        <v>250</v>
      </c>
      <c r="T10" s="35">
        <v>200</v>
      </c>
      <c r="U10" s="35">
        <v>-50</v>
      </c>
    </row>
    <row r="11" spans="1:21" ht="15.75" thickBot="1" x14ac:dyDescent="0.3">
      <c r="A11" s="19" t="s">
        <v>3</v>
      </c>
      <c r="B11" s="9">
        <v>250</v>
      </c>
      <c r="C11" s="9">
        <v>200</v>
      </c>
      <c r="D11" s="3">
        <f>C11-B11</f>
        <v>-50</v>
      </c>
      <c r="G11" s="27"/>
      <c r="H11" s="67"/>
      <c r="I11" s="68"/>
      <c r="J11" s="68"/>
      <c r="K11" s="68"/>
      <c r="L11" s="68"/>
      <c r="M11" s="68"/>
      <c r="N11" s="69"/>
      <c r="O11" s="25"/>
      <c r="Q11" t="s">
        <v>24</v>
      </c>
      <c r="S11" s="35">
        <v>350</v>
      </c>
      <c r="T11" s="35">
        <v>290</v>
      </c>
      <c r="U11" s="35">
        <v>-60</v>
      </c>
    </row>
    <row r="12" spans="1:21" ht="15.75" thickBot="1" x14ac:dyDescent="0.3">
      <c r="B12" s="16">
        <v>100</v>
      </c>
      <c r="C12" s="11">
        <v>90</v>
      </c>
      <c r="D12" s="13">
        <f>C12-B12</f>
        <v>-10</v>
      </c>
      <c r="G12" s="27"/>
      <c r="H12" s="24"/>
      <c r="I12" s="24"/>
      <c r="J12" s="66"/>
      <c r="K12" s="66"/>
      <c r="L12" s="24"/>
      <c r="M12" s="24"/>
      <c r="N12" s="24"/>
      <c r="O12" s="25"/>
      <c r="Q12" t="s">
        <v>11</v>
      </c>
      <c r="R12">
        <v>90</v>
      </c>
      <c r="S12" s="35">
        <v>90</v>
      </c>
      <c r="T12" s="35">
        <v>90</v>
      </c>
      <c r="U12" s="35">
        <v>0</v>
      </c>
    </row>
    <row r="13" spans="1:21" ht="15.75" thickBot="1" x14ac:dyDescent="0.3">
      <c r="A13" s="5" t="s">
        <v>14</v>
      </c>
      <c r="B13" s="14">
        <f>SUM(B11:B12)</f>
        <v>350</v>
      </c>
      <c r="C13" s="15">
        <f>SUM(C11:C12)</f>
        <v>290</v>
      </c>
      <c r="D13" s="21">
        <f>C13-B13</f>
        <v>-60</v>
      </c>
      <c r="G13" s="27"/>
      <c r="H13" s="70" t="s">
        <v>33</v>
      </c>
      <c r="I13" s="71"/>
      <c r="J13" s="71"/>
      <c r="K13" s="71"/>
      <c r="L13" s="71"/>
      <c r="M13" s="71"/>
      <c r="N13" s="72"/>
      <c r="O13" s="25"/>
      <c r="R13">
        <v>100</v>
      </c>
      <c r="S13" s="35">
        <v>100</v>
      </c>
      <c r="T13" s="35">
        <v>100</v>
      </c>
      <c r="U13" s="35">
        <v>0</v>
      </c>
    </row>
    <row r="14" spans="1:21" ht="15.75" thickBot="1" x14ac:dyDescent="0.3">
      <c r="G14" s="27"/>
      <c r="H14" s="73"/>
      <c r="I14" s="74"/>
      <c r="J14" s="74"/>
      <c r="K14" s="74"/>
      <c r="L14" s="74"/>
      <c r="M14" s="74"/>
      <c r="N14" s="75"/>
      <c r="O14" s="25"/>
      <c r="Q14" t="s">
        <v>25</v>
      </c>
      <c r="S14" s="35">
        <v>190</v>
      </c>
      <c r="T14" s="35">
        <v>190</v>
      </c>
      <c r="U14" s="35">
        <v>0</v>
      </c>
    </row>
    <row r="15" spans="1:21" ht="15.75" thickBot="1" x14ac:dyDescent="0.3">
      <c r="A15" s="19" t="s">
        <v>11</v>
      </c>
      <c r="B15" s="9">
        <v>100</v>
      </c>
      <c r="C15" s="9">
        <v>100</v>
      </c>
      <c r="D15" s="3">
        <f>C15-B15</f>
        <v>0</v>
      </c>
      <c r="G15" s="27"/>
      <c r="H15" s="24"/>
      <c r="I15" s="24"/>
      <c r="J15" s="66"/>
      <c r="K15" s="66"/>
      <c r="L15" s="24"/>
      <c r="M15" s="24"/>
      <c r="N15" s="24"/>
      <c r="O15" s="25"/>
      <c r="Q15" t="s">
        <v>4</v>
      </c>
      <c r="R15">
        <v>160</v>
      </c>
      <c r="S15" s="35">
        <v>160</v>
      </c>
      <c r="T15" s="35">
        <v>135</v>
      </c>
      <c r="U15" s="35">
        <v>-25</v>
      </c>
    </row>
    <row r="16" spans="1:21" ht="15.75" thickBot="1" x14ac:dyDescent="0.3">
      <c r="B16" s="16">
        <v>90</v>
      </c>
      <c r="C16" s="11">
        <v>90</v>
      </c>
      <c r="D16" s="13">
        <f>C16-B16</f>
        <v>0</v>
      </c>
      <c r="G16" s="59" t="s">
        <v>20</v>
      </c>
      <c r="H16" s="60"/>
      <c r="I16" s="60"/>
      <c r="J16" s="60"/>
      <c r="K16" s="60"/>
      <c r="L16" s="60"/>
      <c r="M16" s="60"/>
      <c r="N16" s="60"/>
      <c r="O16" s="61"/>
      <c r="R16">
        <v>350</v>
      </c>
      <c r="S16" s="35">
        <v>350</v>
      </c>
      <c r="T16" s="35">
        <v>300</v>
      </c>
      <c r="U16" s="35">
        <v>-50</v>
      </c>
    </row>
    <row r="17" spans="1:21" ht="15.75" thickBot="1" x14ac:dyDescent="0.3">
      <c r="A17" s="5" t="s">
        <v>14</v>
      </c>
      <c r="B17" s="14">
        <f>SUM(B15:B16)</f>
        <v>190</v>
      </c>
      <c r="C17" s="15">
        <f>SUM(C15:C16)</f>
        <v>190</v>
      </c>
      <c r="D17" s="20">
        <f>C17-B17</f>
        <v>0</v>
      </c>
      <c r="G17" s="27"/>
      <c r="H17" s="24"/>
      <c r="I17" s="24"/>
      <c r="J17" s="66"/>
      <c r="K17" s="66"/>
      <c r="L17" s="24"/>
      <c r="M17" s="24"/>
      <c r="N17" s="24"/>
      <c r="O17" s="25"/>
      <c r="Q17" t="s">
        <v>26</v>
      </c>
      <c r="S17" s="35">
        <v>510</v>
      </c>
      <c r="T17" s="35">
        <v>435</v>
      </c>
      <c r="U17" s="35">
        <v>-75</v>
      </c>
    </row>
    <row r="18" spans="1:21" ht="15.75" thickBot="1" x14ac:dyDescent="0.3">
      <c r="G18" s="28"/>
      <c r="H18" s="29"/>
      <c r="I18" s="29"/>
      <c r="J18" s="29"/>
      <c r="K18" s="29"/>
      <c r="L18" s="29"/>
      <c r="M18" s="29"/>
      <c r="N18" s="29"/>
      <c r="O18" s="30"/>
      <c r="Q18" t="s">
        <v>21</v>
      </c>
      <c r="S18" s="35">
        <v>1390</v>
      </c>
      <c r="T18" s="35">
        <v>1195</v>
      </c>
      <c r="U18" s="35">
        <v>-195</v>
      </c>
    </row>
    <row r="19" spans="1:21" ht="24.75" customHeight="1" x14ac:dyDescent="0.25"/>
    <row r="20" spans="1:21" ht="15.75" thickBot="1" x14ac:dyDescent="0.3">
      <c r="G20" s="65"/>
      <c r="H20" s="65"/>
      <c r="I20" s="65"/>
      <c r="J20" s="65"/>
      <c r="K20" s="65"/>
      <c r="L20" s="65"/>
      <c r="M20" s="65"/>
      <c r="N20" s="65"/>
      <c r="O20" s="65"/>
    </row>
    <row r="21" spans="1:21" ht="53.25" customHeight="1" thickBot="1" x14ac:dyDescent="0.3">
      <c r="A21" s="56" t="s">
        <v>19</v>
      </c>
      <c r="B21" s="57"/>
      <c r="C21" s="57"/>
      <c r="D21" s="58"/>
    </row>
    <row r="26" spans="1:21" ht="15.75" thickBot="1" x14ac:dyDescent="0.3"/>
    <row r="27" spans="1:21" x14ac:dyDescent="0.25">
      <c r="A27" s="39" t="s">
        <v>18</v>
      </c>
      <c r="B27" s="40"/>
      <c r="C27" s="40"/>
      <c r="D27" s="40"/>
      <c r="E27" s="40"/>
      <c r="F27" s="40"/>
      <c r="G27" s="40"/>
      <c r="H27" s="41"/>
    </row>
    <row r="28" spans="1:21" ht="15.75" thickBot="1" x14ac:dyDescent="0.3">
      <c r="A28" s="55"/>
      <c r="B28" s="44"/>
      <c r="C28" s="44"/>
      <c r="D28" s="44"/>
      <c r="E28" s="44"/>
      <c r="F28" s="44"/>
      <c r="G28" s="44"/>
      <c r="H28" s="45"/>
    </row>
    <row r="29" spans="1:21" ht="45.75" thickBot="1" x14ac:dyDescent="0.3">
      <c r="A29" s="1" t="s">
        <v>1</v>
      </c>
      <c r="B29" s="2" t="s">
        <v>12</v>
      </c>
      <c r="C29" s="2" t="s">
        <v>13</v>
      </c>
      <c r="D29" s="1" t="s">
        <v>15</v>
      </c>
    </row>
  </sheetData>
  <mergeCells count="7">
    <mergeCell ref="A27:H28"/>
    <mergeCell ref="A21:D21"/>
    <mergeCell ref="G16:O16"/>
    <mergeCell ref="A1:H2"/>
    <mergeCell ref="H10:N11"/>
    <mergeCell ref="H4:L6"/>
    <mergeCell ref="H13:N14"/>
  </mergeCells>
  <conditionalFormatting pivot="1" sqref="S6:U6 S8:U8 S11:U11 S14:U14 S17:U17">
    <cfRule type="cellIs" dxfId="1" priority="3" operator="lessThan">
      <formula>0</formula>
    </cfRule>
  </conditionalFormatting>
  <conditionalFormatting pivot="1" sqref="S6:U6 S8:U8 S11:U11 S14:U14 S17:U17">
    <cfRule type="expression" dxfId="0" priority="2">
      <formula>($U6&gt;=0)*(Q$3="_Долг")</formula>
    </cfRule>
  </conditionalFormatting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Заказы</vt:lpstr>
      <vt:lpstr>Сводная таблица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2018-05-06T10:15:30Z</dcterms:modified>
</cp:coreProperties>
</file>