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4" sheetId="4" r:id="rId1"/>
  </sheets>
  <calcPr calcId="145621"/>
</workbook>
</file>

<file path=xl/calcChain.xml><?xml version="1.0" encoding="utf-8"?>
<calcChain xmlns="http://schemas.openxmlformats.org/spreadsheetml/2006/main">
  <c r="N24" i="4" l="1"/>
  <c r="N25" i="4"/>
  <c r="N26" i="4"/>
  <c r="N27" i="4"/>
  <c r="N23" i="4"/>
</calcChain>
</file>

<file path=xl/sharedStrings.xml><?xml version="1.0" encoding="utf-8"?>
<sst xmlns="http://schemas.openxmlformats.org/spreadsheetml/2006/main" count="26" uniqueCount="23">
  <si>
    <t>h ≤ 6</t>
  </si>
  <si>
    <t xml:space="preserve">6  &lt; h ≤ 8 </t>
  </si>
  <si>
    <t xml:space="preserve">8 &lt; h ≤ 15 </t>
  </si>
  <si>
    <t>h</t>
  </si>
  <si>
    <t>PK</t>
  </si>
  <si>
    <t>DS</t>
  </si>
  <si>
    <t>А</t>
  </si>
  <si>
    <t>если 400 kv. m  &gt;  A</t>
  </si>
  <si>
    <t xml:space="preserve"> если 800  ≥  A  ≥  400</t>
  </si>
  <si>
    <t xml:space="preserve">если 1600   ≥  A  ≥  800 </t>
  </si>
  <si>
    <t xml:space="preserve">если A &gt; 1600 </t>
  </si>
  <si>
    <t>α</t>
  </si>
  <si>
    <t>(A *2 *α)*α%</t>
  </si>
  <si>
    <t>(α*800)*α%</t>
  </si>
  <si>
    <t>(α *1600)*α%</t>
  </si>
  <si>
    <t>(A* α)*α%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</si>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</sst>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5" borderId="11" xfId="0" applyNumberFormat="1" applyFill="1" applyBorder="1" applyAlignment="1">
      <alignment horizontal="center" vertical="center"/>
    </xf>
    <xf numFmtId="0" fontId="0" fillId="0" borderId="0" xfId="0" applyBorder="1"/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1"/>
  <sheetViews>
    <sheetView tabSelected="1" topLeftCell="A3" workbookViewId="0">
      <selection activeCell="I26" sqref="I26"/>
    </sheetView>
  </sheetViews>
  <sheetFormatPr defaultRowHeight="15" x14ac:dyDescent="0.25"/>
  <cols>
    <col min="14" max="14" width="12.85546875" customWidth="1"/>
    <col min="17" max="17" width="16.85546875" customWidth="1"/>
  </cols>
  <sheetData>
    <row r="1" spans="1:13" ht="51" customHeight="1" thickBot="1" x14ac:dyDescent="0.3">
      <c r="A1" s="36" t="s">
        <v>19</v>
      </c>
      <c r="B1" s="36"/>
      <c r="C1" s="36"/>
      <c r="D1" s="36"/>
      <c r="E1" s="36"/>
      <c r="F1" s="36"/>
      <c r="G1" s="36"/>
      <c r="H1" s="36"/>
      <c r="I1" s="36"/>
    </row>
    <row r="2" spans="1:13" ht="66.75" customHeight="1" thickBot="1" x14ac:dyDescent="0.3">
      <c r="A2" s="45" t="s">
        <v>3</v>
      </c>
      <c r="B2" s="45" t="s">
        <v>5</v>
      </c>
      <c r="C2" s="39" t="s">
        <v>11</v>
      </c>
      <c r="D2" s="40"/>
      <c r="E2" s="40"/>
      <c r="F2" s="40"/>
      <c r="G2" s="40"/>
      <c r="H2" s="40"/>
      <c r="I2" s="41"/>
    </row>
    <row r="3" spans="1:13" ht="16.5" thickBot="1" x14ac:dyDescent="0.3">
      <c r="A3" s="46"/>
      <c r="B3" s="46"/>
      <c r="C3" s="42" t="s">
        <v>4</v>
      </c>
      <c r="D3" s="43"/>
      <c r="E3" s="43"/>
      <c r="F3" s="43"/>
      <c r="G3" s="43"/>
      <c r="H3" s="43"/>
      <c r="I3" s="44"/>
    </row>
    <row r="4" spans="1:13" ht="16.5" thickBot="1" x14ac:dyDescent="0.3">
      <c r="A4" s="47"/>
      <c r="B4" s="47"/>
      <c r="C4" s="16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5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6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6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6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7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5" t="s">
        <v>1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6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6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6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7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8" t="s">
        <v>2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9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9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9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9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9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8" t="s">
        <v>22</v>
      </c>
      <c r="R20" s="38"/>
    </row>
    <row r="21" spans="1:18" ht="60.75" customHeight="1" thickBot="1" x14ac:dyDescent="0.3">
      <c r="A21" s="50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31" t="s">
        <v>21</v>
      </c>
      <c r="N21" s="31"/>
      <c r="Q21" s="34" t="s">
        <v>18</v>
      </c>
      <c r="R21" s="35"/>
    </row>
    <row r="22" spans="1:18" ht="45" x14ac:dyDescent="0.25">
      <c r="H22" s="37" t="s">
        <v>20</v>
      </c>
      <c r="I22" s="37"/>
      <c r="L22" s="20"/>
      <c r="M22" s="17" t="s">
        <v>6</v>
      </c>
      <c r="N22" s="22" t="s">
        <v>17</v>
      </c>
      <c r="O22" s="11"/>
      <c r="P22" s="9"/>
      <c r="Q22" s="13" t="s">
        <v>15</v>
      </c>
      <c r="R22" t="s">
        <v>10</v>
      </c>
    </row>
    <row r="23" spans="1:18" ht="15.75" x14ac:dyDescent="0.25">
      <c r="H23" s="32" t="s">
        <v>16</v>
      </c>
      <c r="I23" s="32"/>
      <c r="L23" s="21"/>
      <c r="M23" s="25">
        <v>600</v>
      </c>
      <c r="N23" s="23">
        <f>M23%*SUMPRODUCT(((LOOKUP(ROW(A$5:A$21),ROW(A$5:A$21)/(A$5:A$21&lt;&gt;""),A$5:A$21)=LOOKUP(I$26,LEFTB(SUBSTITUTE(A$5:A$21,"h ≤",0),2)+0.1,A$5:A$21))*B$5:B$21=I$28)*(C$4:I$4=I$27)*C$5:I$21)^2</f>
        <v>0.96000000000000019</v>
      </c>
      <c r="O23" s="12"/>
      <c r="P23" s="10"/>
      <c r="Q23" s="13" t="s">
        <v>14</v>
      </c>
      <c r="R23" t="s">
        <v>9</v>
      </c>
    </row>
    <row r="24" spans="1:18" ht="15.75" customHeight="1" x14ac:dyDescent="0.25">
      <c r="H24" s="32"/>
      <c r="I24" s="32"/>
      <c r="L24" s="21"/>
      <c r="M24" s="25">
        <v>900</v>
      </c>
      <c r="N24" s="23">
        <f t="shared" ref="N24:N27" si="0">M24%*SUMPRODUCT(((LOOKUP(ROW(A$5:A$21),ROW(A$5:A$21)/(A$5:A$21&lt;&gt;""),A$5:A$21)=LOOKUP(I$26,LEFTB(SUBSTITUTE(A$5:A$21,"h ≤",0),2)+0.1,A$5:A$21))*B$5:B$21=I$28)*(C$4:I$4=I$27)*C$5:I$21)^2</f>
        <v>1.4400000000000004</v>
      </c>
      <c r="O24" s="12"/>
      <c r="P24" s="10"/>
      <c r="Q24" s="13" t="s">
        <v>12</v>
      </c>
      <c r="R24" t="s">
        <v>8</v>
      </c>
    </row>
    <row r="25" spans="1:18" ht="15.75" customHeight="1" x14ac:dyDescent="0.25">
      <c r="H25" s="33"/>
      <c r="I25" s="33"/>
      <c r="L25" s="21"/>
      <c r="M25" s="18">
        <v>300</v>
      </c>
      <c r="N25" s="23">
        <f t="shared" si="0"/>
        <v>0.48000000000000009</v>
      </c>
      <c r="O25" s="12"/>
      <c r="P25" s="10"/>
      <c r="Q25" s="13" t="s">
        <v>13</v>
      </c>
      <c r="R25" t="s">
        <v>7</v>
      </c>
    </row>
    <row r="26" spans="1:18" x14ac:dyDescent="0.25">
      <c r="H26" s="2" t="s">
        <v>3</v>
      </c>
      <c r="I26" s="27">
        <v>8</v>
      </c>
      <c r="L26" s="21"/>
      <c r="M26" s="18">
        <v>1944</v>
      </c>
      <c r="N26" s="23">
        <f t="shared" si="0"/>
        <v>3.1104000000000007</v>
      </c>
      <c r="O26" s="12"/>
      <c r="P26" s="10"/>
      <c r="Q26" s="10"/>
    </row>
    <row r="27" spans="1:18" x14ac:dyDescent="0.25">
      <c r="H27" s="28" t="s">
        <v>4</v>
      </c>
      <c r="I27" s="29">
        <v>1</v>
      </c>
      <c r="L27" s="19"/>
      <c r="M27" s="1">
        <v>3000</v>
      </c>
      <c r="N27" s="23">
        <f t="shared" si="0"/>
        <v>4.8000000000000007</v>
      </c>
      <c r="O27" s="12"/>
      <c r="P27" s="10"/>
    </row>
    <row r="28" spans="1:18" x14ac:dyDescent="0.25">
      <c r="H28" s="2" t="s">
        <v>5</v>
      </c>
      <c r="I28" s="30">
        <v>3</v>
      </c>
      <c r="L28" s="19"/>
      <c r="M28" s="1"/>
      <c r="N28" s="23"/>
      <c r="O28" s="12"/>
      <c r="P28" s="10"/>
    </row>
    <row r="29" spans="1:18" x14ac:dyDescent="0.25">
      <c r="H29" s="8"/>
      <c r="I29" s="26"/>
      <c r="L29" s="24"/>
    </row>
    <row r="31" spans="1:18" ht="15.75" x14ac:dyDescent="0.25">
      <c r="Q31" s="14"/>
      <c r="R31" s="15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2018-05-12T20:54:09Z</dcterms:modified>
</cp:coreProperties>
</file>