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670" activeTab="1"/>
  </bookViews>
  <sheets>
    <sheet name="План" sheetId="1" r:id="rId1"/>
    <sheet name="Прогноз" sheetId="2" r:id="rId2"/>
  </sheets>
  <externalReferences>
    <externalReference r:id="rId5"/>
    <externalReference r:id="rId6"/>
  </externalReferences>
  <definedNames>
    <definedName name="_xlfn.IFERROR" hidden="1">#NAME?</definedName>
    <definedName name="_xlfn.SUMIFS" hidden="1">#NAME?</definedName>
    <definedName name="_xlnm._FilterDatabase" localSheetId="0" hidden="1">'План'!$A$3:$E$30</definedName>
    <definedName name="_xlnm._FilterDatabase" localSheetId="1" hidden="1">'Прогноз'!$C$6:$I$233</definedName>
    <definedName name="Все_продукты">#REF!</definedName>
    <definedName name="справочник">#REF!</definedName>
    <definedName name="Справочник_продуктов">#REF!</definedName>
    <definedName name="справочник1">'[2]5 АП  '!#REF!</definedName>
  </definedNames>
  <calcPr fullCalcOnLoad="1"/>
</workbook>
</file>

<file path=xl/sharedStrings.xml><?xml version="1.0" encoding="utf-8"?>
<sst xmlns="http://schemas.openxmlformats.org/spreadsheetml/2006/main" count="1486" uniqueCount="105">
  <si>
    <t>Отдел</t>
  </si>
  <si>
    <t>Категория</t>
  </si>
  <si>
    <t>Подкатегория</t>
  </si>
  <si>
    <t>Бренд</t>
  </si>
  <si>
    <t>Итого</t>
  </si>
  <si>
    <t>Без торговой марки</t>
  </si>
  <si>
    <t>Веселый молочник</t>
  </si>
  <si>
    <t>Масложировые продукты</t>
  </si>
  <si>
    <t>Масло сливочное</t>
  </si>
  <si>
    <t>Молоко стерилизованное</t>
  </si>
  <si>
    <t>Private Label</t>
  </si>
  <si>
    <t>Домик в деревне</t>
  </si>
  <si>
    <t>М</t>
  </si>
  <si>
    <t>Вязкие молочные десерты</t>
  </si>
  <si>
    <t>Чудо</t>
  </si>
  <si>
    <t>Пудинг</t>
  </si>
  <si>
    <t>Рыжий АП</t>
  </si>
  <si>
    <t>Bio-Max</t>
  </si>
  <si>
    <t>Жидкие молочные десерты</t>
  </si>
  <si>
    <t>Молоко ароматизированное</t>
  </si>
  <si>
    <t>Молочный коктейль</t>
  </si>
  <si>
    <t>Сок с молоком</t>
  </si>
  <si>
    <t>Neo Мажитель</t>
  </si>
  <si>
    <t>Сок с сывороткой</t>
  </si>
  <si>
    <t>Йогурты вязкие</t>
  </si>
  <si>
    <t>Йогурт вязкий живой</t>
  </si>
  <si>
    <t>Йогурт вязкий термизированный</t>
  </si>
  <si>
    <t>Фругурт</t>
  </si>
  <si>
    <t>Йогурты питьевые</t>
  </si>
  <si>
    <t>Йогурт питьевой</t>
  </si>
  <si>
    <t>Агуша</t>
  </si>
  <si>
    <t>Лада</t>
  </si>
  <si>
    <t>Neo 2 Bio</t>
  </si>
  <si>
    <t>Йогурт с соком</t>
  </si>
  <si>
    <t>Neo Мажитель fresh</t>
  </si>
  <si>
    <t>Наш доктор</t>
  </si>
  <si>
    <t>Творожные десерты</t>
  </si>
  <si>
    <t>Творог взбитый</t>
  </si>
  <si>
    <t>Творог фруктовый</t>
  </si>
  <si>
    <t>Творожная масса</t>
  </si>
  <si>
    <t>Функциональные продукты</t>
  </si>
  <si>
    <t>Функциональные напитки</t>
  </si>
  <si>
    <t>Neo Имунеле</t>
  </si>
  <si>
    <t>HoReCa</t>
  </si>
  <si>
    <t>Отдел по работе с дистрибьютерами</t>
  </si>
  <si>
    <t>Сети</t>
  </si>
  <si>
    <t>Соцпитание</t>
  </si>
  <si>
    <t>Центральный регион</t>
  </si>
  <si>
    <t>33 коровы</t>
  </si>
  <si>
    <t>Пастушок</t>
  </si>
  <si>
    <t>Другие жидкие кисломолочные продукты</t>
  </si>
  <si>
    <t>Актилайф</t>
  </si>
  <si>
    <t>33 удовольствия</t>
  </si>
  <si>
    <t>Шпаргалка</t>
  </si>
  <si>
    <t>тн</t>
  </si>
  <si>
    <t>т.р.</t>
  </si>
  <si>
    <t>Общий итог</t>
  </si>
  <si>
    <t>ТП 1</t>
  </si>
  <si>
    <t>ТП 2</t>
  </si>
  <si>
    <t>ТП 3</t>
  </si>
  <si>
    <t>ТП 4</t>
  </si>
  <si>
    <t>ТП 5</t>
  </si>
  <si>
    <t>Данные</t>
  </si>
  <si>
    <t>Торговая площадка</t>
  </si>
  <si>
    <t>план</t>
  </si>
  <si>
    <t>план, тн</t>
  </si>
  <si>
    <t>Задание 3</t>
  </si>
  <si>
    <t>история</t>
  </si>
  <si>
    <t>Таблица 4: План продаж</t>
  </si>
  <si>
    <t>Таблица 5: История продаж</t>
  </si>
  <si>
    <t>история, тн</t>
  </si>
  <si>
    <r>
      <t xml:space="preserve">На листе "План" в таблице 4 заданы плановые объемы продаж в весовом и стоимостном выражении в разрезе </t>
    </r>
    <r>
      <rPr>
        <b/>
        <sz val="11"/>
        <rFont val="Arial Cyr"/>
        <family val="0"/>
      </rPr>
      <t>Торговой площадки</t>
    </r>
    <r>
      <rPr>
        <sz val="10"/>
        <rFont val="Arial Cyr"/>
        <family val="0"/>
      </rPr>
      <t xml:space="preserve"> (клиентская характеристика) и </t>
    </r>
    <r>
      <rPr>
        <b/>
        <sz val="11"/>
        <rFont val="Arial Cyr"/>
        <family val="0"/>
      </rPr>
      <t>Категории</t>
    </r>
    <r>
      <rPr>
        <sz val="10"/>
        <rFont val="Arial Cyr"/>
        <family val="0"/>
      </rPr>
      <t xml:space="preserve"> (продуктовая характеристика).
Одновременно существует история продаж в весовом и стоимостном выражении в более детализированном виде (табл. 5 текущего листа). К </t>
    </r>
    <r>
      <rPr>
        <b/>
        <sz val="11"/>
        <rFont val="Arial Cyr"/>
        <family val="0"/>
      </rPr>
      <t>Торговой площадке</t>
    </r>
    <r>
      <rPr>
        <sz val="10"/>
        <rFont val="Arial Cyr"/>
        <family val="0"/>
      </rPr>
      <t xml:space="preserve"> добавляется детализация по Отделам, к </t>
    </r>
    <r>
      <rPr>
        <b/>
        <sz val="11"/>
        <rFont val="Arial Cyr"/>
        <family val="0"/>
      </rPr>
      <t>Категории</t>
    </r>
    <r>
      <rPr>
        <sz val="10"/>
        <rFont val="Arial Cyr"/>
        <family val="0"/>
      </rPr>
      <t xml:space="preserve"> добавляется детализация по Подкатегориям и Брендам.
Необходимо распределить план продаж по детализации, показанной в таблице 5, опираясь в расчетах на долевое соотношение, заданное в истории продаж. В итоге расчитанными значениями должны быть заполнены столбцы J и K текущего листа.
Примечание: все формулы, используемые в расчетах необходимо сохранить.</t>
    </r>
  </si>
  <si>
    <t>Сумма по полю история, тн</t>
  </si>
  <si>
    <t>Сумма по полю т.р.</t>
  </si>
  <si>
    <t>Доля ТН в Торговой площадке</t>
  </si>
  <si>
    <t>Доля ТР в Торговой площадке</t>
  </si>
  <si>
    <t>Сумма по полю тн</t>
  </si>
  <si>
    <t>Свод</t>
  </si>
  <si>
    <t>ТП 1Масложировые продукты</t>
  </si>
  <si>
    <t>ТП 1Молоко стерилизованное</t>
  </si>
  <si>
    <t>ТП 2Вязкие молочные десерты</t>
  </si>
  <si>
    <t>ТП 2Жидкие молочные десерты</t>
  </si>
  <si>
    <t>ТП 2Йогурты вязкие</t>
  </si>
  <si>
    <t>ТП 2Йогурты питьевые</t>
  </si>
  <si>
    <t>ТП 2Масложировые продукты</t>
  </si>
  <si>
    <t>ТП 2Молоко стерилизованное</t>
  </si>
  <si>
    <t>ТП 2Творожные десерты</t>
  </si>
  <si>
    <t>ТП 2Функциональные продукты</t>
  </si>
  <si>
    <t>ТП 3Йогурты питьевые</t>
  </si>
  <si>
    <t>ТП 3Молоко стерилизованное</t>
  </si>
  <si>
    <t>ТП 3Творожные десерты</t>
  </si>
  <si>
    <t>ТП 3Функциональные продукты</t>
  </si>
  <si>
    <t>ТП 4Вязкие молочные десерты</t>
  </si>
  <si>
    <t>ТП 4Жидкие молочные десерты</t>
  </si>
  <si>
    <t>ТП 4Йогурты вязкие</t>
  </si>
  <si>
    <t>ТП 4Йогурты питьевые</t>
  </si>
  <si>
    <t>ТП 4Масложировые продукты</t>
  </si>
  <si>
    <t>ТП 4Молоко стерилизованное</t>
  </si>
  <si>
    <t>ТП 4Творожные десерты</t>
  </si>
  <si>
    <t>ТП 4Функциональные продукты</t>
  </si>
  <si>
    <t>ТП 5Другие жидкие кисломолочные продукты</t>
  </si>
  <si>
    <t>ТП 5Йогурты питьевые</t>
  </si>
  <si>
    <t>ТП 5Масложировые продукты</t>
  </si>
  <si>
    <t>ТП 5Молоко стерилизованное</t>
  </si>
  <si>
    <t>ТП 5Творожные десерты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</si>
</sst>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0"/>
    <numFmt numFmtId="175" formatCode="#,##0.000000"/>
    <numFmt numFmtId="176" formatCode="#,###,##0"/>
    <numFmt numFmtId="177" formatCode="[$-FC19]d\ mmmm\ yyyy\ &quot;г.&quot;"/>
    <numFmt numFmtId="178" formatCode="dd/mm/yy;@"/>
    <numFmt numFmtId="179" formatCode="#,##0&quot; &quot;;\-#,##0&quot; &quot;"/>
    <numFmt numFmtId="180" formatCode="#,##0&quot; &quot;;[Red]\-#,##0&quot; &quot;"/>
    <numFmt numFmtId="181" formatCode="#,##0.00&quot; &quot;;\-#,##0.00&quot; &quot;"/>
    <numFmt numFmtId="182" formatCode="#,##0.00&quot; &quot;;[Red]\-#,##0.00&quot; &quot;"/>
    <numFmt numFmtId="183" formatCode="_-* #,##0&quot; &quot;_-;\-* #,##0&quot; &quot;_-;_-* &quot;-&quot;&quot; &quot;_-;_-@_-"/>
    <numFmt numFmtId="184" formatCode="_-* #,##0_ _-;\-* #,##0_ _-;_-* &quot;-&quot;_ _-;_-@_-"/>
    <numFmt numFmtId="185" formatCode="_-* #,##0.00&quot; &quot;_-;\-* #,##0.00&quot; &quot;_-;_-* &quot;-&quot;??&quot; &quot;_-;_-@_-"/>
    <numFmt numFmtId="186" formatCode="_-* #,##0.00_ _-;\-* #,##0.00_ _-;_-* &quot;-&quot;??_ 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&quot; &quot;##0.00"/>
    <numFmt numFmtId="196" formatCode="#&quot; &quot;##0.000"/>
    <numFmt numFmtId="197" formatCode="#&quot; &quot;##0.0"/>
    <numFmt numFmtId="198" formatCode="#&quot; &quot;##0"/>
    <numFmt numFmtId="199" formatCode="#\ ###\ ##0"/>
    <numFmt numFmtId="200" formatCode="0.00000"/>
    <numFmt numFmtId="201" formatCode="0.0000"/>
    <numFmt numFmtId="202" formatCode="0.000"/>
    <numFmt numFmtId="203" formatCode="0.0"/>
    <numFmt numFmtId="204" formatCode="#,##0.000"/>
    <numFmt numFmtId="205" formatCode="0.000%"/>
    <numFmt numFmtId="206" formatCode="0.000000"/>
    <numFmt numFmtId="207" formatCode="mmm\ yy"/>
    <numFmt numFmtId="208" formatCode="#,##0.00000"/>
    <numFmt numFmtId="209" formatCode="[$-419]mmmm\ yyyy;@"/>
    <numFmt numFmtId="210" formatCode="#,###,##0.00"/>
    <numFmt numFmtId="211" formatCode="#,##0.0000000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_р_._-;\-* #,##0.0_р_._-;_-* &quot;-&quot;??_р_._-;_-@_-"/>
    <numFmt numFmtId="215" formatCode="_-* #,##0_р_._-;\-* #,##0_р_._-;_-* &quot;-&quot;??_р_._-;_-@_-"/>
    <numFmt numFmtId="216" formatCode="#,##0.000000000"/>
    <numFmt numFmtId="217" formatCode="0.000000000000000%"/>
    <numFmt numFmtId="218" formatCode="_-* #,##0.000_р_._-;\-* #,##0.000_р_._-;_-* &quot;-&quot;???_р_._-;_-@_-"/>
    <numFmt numFmtId="219" formatCode="d/m/yy;@"/>
    <numFmt numFmtId="220" formatCode="#,##0.000000000000"/>
    <numFmt numFmtId="221" formatCode="#,##0.00000000000000"/>
    <numFmt numFmtId="222" formatCode="0.00000000"/>
    <numFmt numFmtId="223" formatCode="0.0000000"/>
  </numFmts>
  <fonts count="43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4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 shrinkToFit="1"/>
    </xf>
    <xf numFmtId="4" fontId="42" fillId="0" borderId="11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wrapText="1"/>
    </xf>
    <xf numFmtId="10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 vertical="center" wrapText="1" shrinkToFit="1"/>
    </xf>
    <xf numFmtId="10" fontId="42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0" fontId="0" fillId="0" borderId="0" xfId="0" applyNumberFormat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RowLevel_0" xfId="1"/>
    <cellStyle name="RowLevel_1" xfId="3"/>
    <cellStyle name="RowLevel_2" xfId="5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 patternType="solid">
          <bgColor theme="0"/>
        </patternFill>
      </fill>
    </dxf>
  </dxfs>
  <tableStyles count="1" defaultTableStyle="TableStyleMedium2" defaultPivotStyle="Стиль сводной таблицы 3">
    <tableStyle name="Стиль сводной таблицы 1" table="0" count="1">
      <tableStyleElement type="pageFieldLabels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enkovIA\Local%20Settings\Temporary%20Internet%20Files\OLK23\2006\&#1085;&#1086;&#1103;&#1073;&#1088;&#1100;\27%20&#1085;&#1086;&#1103;&#1073;&#1088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\pao_internal\&#1052;&#1072;&#1088;&#1082;&#1077;&#1090;&#1080;&#1085;&#1075;\&#1051;&#1105;&#1083;&#1103;\&#1055;&#1083;&#1072;&#1085;&#1080;&#1088;&#1086;&#1074;&#1072;&#1085;&#1080;&#1077;%20&#1085;&#1072;%2020%20&#1084;&#1077;&#1089;&#1103;&#1094;&#1077;&#1074;\&#1055;&#1088;&#1080;&#1083;&#1086;&#1078;&#1077;&#1085;&#1080;&#1077;%20&#1058;&#1077;&#1093;&#1085;&#1086;&#1083;&#1086;&#1075;&#1080;&#1103;%20&#1089;&#1086;&#1089;&#1090;&#1072;&#1074;&#1083;&#1077;&#1085;&#1080;&#1103;%20&#1087;&#1083;&#1072;&#1085;&#1072;%20&#1085;&#1072;%2018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ательный 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ПП"/>
      <sheetName val="2 АП"/>
      <sheetName val="3 СХП"/>
      <sheetName val="4 Трансферт"/>
      <sheetName val="5 АП  "/>
      <sheetName val="5 АП"/>
      <sheetName val="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3.125" style="0" customWidth="1"/>
    <col min="2" max="2" width="17.00390625" style="0" customWidth="1"/>
    <col min="3" max="3" width="37.25390625" style="0" bestFit="1" customWidth="1"/>
    <col min="4" max="4" width="10.375" style="5" bestFit="1" customWidth="1"/>
    <col min="5" max="5" width="11.625" style="5" bestFit="1" customWidth="1"/>
    <col min="6" max="6" width="17.375" style="0" customWidth="1"/>
  </cols>
  <sheetData>
    <row r="1" ht="15">
      <c r="B1" s="10" t="s">
        <v>68</v>
      </c>
    </row>
    <row r="2" ht="15">
      <c r="B2" s="10"/>
    </row>
    <row r="3" spans="1:10" s="7" customFormat="1" ht="30">
      <c r="A3" s="7" t="s">
        <v>77</v>
      </c>
      <c r="B3" s="6" t="s">
        <v>63</v>
      </c>
      <c r="C3" s="6" t="s">
        <v>1</v>
      </c>
      <c r="D3" s="8" t="s">
        <v>54</v>
      </c>
      <c r="E3" s="8" t="s">
        <v>55</v>
      </c>
      <c r="G3"/>
      <c r="H3"/>
      <c r="I3"/>
      <c r="J3"/>
    </row>
    <row r="4" spans="1:6" ht="12.75">
      <c r="A4" t="str">
        <f>B4&amp;C4</f>
        <v>ТП 1Масложировые продукты</v>
      </c>
      <c r="B4" s="3" t="s">
        <v>57</v>
      </c>
      <c r="C4" s="3" t="s">
        <v>7</v>
      </c>
      <c r="D4" s="4">
        <v>0.011052692307692309</v>
      </c>
      <c r="E4" s="4">
        <v>1.1267307692307693</v>
      </c>
      <c r="F4" s="25"/>
    </row>
    <row r="5" spans="1:6" ht="12.75">
      <c r="A5" t="str">
        <f aca="true" t="shared" si="0" ref="A5:A30">B5&amp;C5</f>
        <v>ТП 1Молоко стерилизованное</v>
      </c>
      <c r="B5" s="3" t="s">
        <v>57</v>
      </c>
      <c r="C5" s="3" t="s">
        <v>9</v>
      </c>
      <c r="D5" s="4">
        <v>1639.772136923077</v>
      </c>
      <c r="E5" s="4">
        <v>29473.93443713222</v>
      </c>
      <c r="F5" s="25"/>
    </row>
    <row r="6" spans="1:6" ht="12.75">
      <c r="A6" t="str">
        <f t="shared" si="0"/>
        <v>ТП 2Вязкие молочные десерты</v>
      </c>
      <c r="B6" s="3" t="s">
        <v>58</v>
      </c>
      <c r="C6" s="3" t="s">
        <v>13</v>
      </c>
      <c r="D6" s="4">
        <v>8.155809999999999</v>
      </c>
      <c r="E6" s="4">
        <v>438.3183744134</v>
      </c>
      <c r="F6" s="25"/>
    </row>
    <row r="7" spans="1:6" ht="12.75">
      <c r="A7" t="str">
        <f t="shared" si="0"/>
        <v>ТП 2Жидкие молочные десерты</v>
      </c>
      <c r="B7" s="3" t="s">
        <v>58</v>
      </c>
      <c r="C7" s="3" t="s">
        <v>18</v>
      </c>
      <c r="D7" s="4">
        <v>105.851537973</v>
      </c>
      <c r="E7" s="4">
        <v>4258.966743788699</v>
      </c>
      <c r="F7" s="25"/>
    </row>
    <row r="8" spans="1:6" ht="12.75">
      <c r="A8" t="str">
        <f t="shared" si="0"/>
        <v>ТП 2Йогурты вязкие</v>
      </c>
      <c r="B8" s="3" t="s">
        <v>58</v>
      </c>
      <c r="C8" s="3" t="s">
        <v>24</v>
      </c>
      <c r="D8" s="4">
        <v>37.372395702292316</v>
      </c>
      <c r="E8" s="4">
        <v>1959.6287331532294</v>
      </c>
      <c r="F8" s="25"/>
    </row>
    <row r="9" spans="1:6" ht="12.75">
      <c r="A9" t="str">
        <f t="shared" si="0"/>
        <v>ТП 2Йогурты питьевые</v>
      </c>
      <c r="B9" s="3" t="s">
        <v>58</v>
      </c>
      <c r="C9" s="3" t="s">
        <v>28</v>
      </c>
      <c r="D9" s="4">
        <v>53.13945380765502</v>
      </c>
      <c r="E9" s="4">
        <v>2964.837786032984</v>
      </c>
      <c r="F9" s="25"/>
    </row>
    <row r="10" spans="1:6" ht="12.75">
      <c r="A10" t="str">
        <f t="shared" si="0"/>
        <v>ТП 2Масложировые продукты</v>
      </c>
      <c r="B10" s="3" t="s">
        <v>58</v>
      </c>
      <c r="C10" s="3" t="s">
        <v>7</v>
      </c>
      <c r="D10" s="4">
        <v>6.125036102564101</v>
      </c>
      <c r="E10" s="4">
        <v>683.5903551628205</v>
      </c>
      <c r="F10" s="25"/>
    </row>
    <row r="11" spans="1:6" ht="12.75">
      <c r="A11" t="str">
        <f t="shared" si="0"/>
        <v>ТП 2Молоко стерилизованное</v>
      </c>
      <c r="B11" s="3" t="s">
        <v>58</v>
      </c>
      <c r="C11" s="3" t="s">
        <v>9</v>
      </c>
      <c r="D11" s="4">
        <v>25.145091963333332</v>
      </c>
      <c r="E11" s="4">
        <v>767.7251880056</v>
      </c>
      <c r="F11" s="25"/>
    </row>
    <row r="12" spans="1:6" ht="12.75">
      <c r="A12" t="str">
        <f t="shared" si="0"/>
        <v>ТП 2Творожные десерты</v>
      </c>
      <c r="B12" s="3" t="s">
        <v>58</v>
      </c>
      <c r="C12" s="3" t="s">
        <v>36</v>
      </c>
      <c r="D12" s="4">
        <v>38.12276725833333</v>
      </c>
      <c r="E12" s="4">
        <v>4682.1497119342</v>
      </c>
      <c r="F12" s="25"/>
    </row>
    <row r="13" spans="1:6" ht="12.75">
      <c r="A13" t="str">
        <f t="shared" si="0"/>
        <v>ТП 2Функциональные продукты</v>
      </c>
      <c r="B13" s="3" t="s">
        <v>58</v>
      </c>
      <c r="C13" s="3" t="s">
        <v>40</v>
      </c>
      <c r="D13" s="4">
        <v>12.851351794871798</v>
      </c>
      <c r="E13" s="4">
        <v>1501.1273748251415</v>
      </c>
      <c r="F13" s="25"/>
    </row>
    <row r="14" spans="1:6" ht="12.75">
      <c r="A14" t="str">
        <f t="shared" si="0"/>
        <v>ТП 3Йогурты питьевые</v>
      </c>
      <c r="B14" s="3" t="s">
        <v>59</v>
      </c>
      <c r="C14" s="3" t="s">
        <v>28</v>
      </c>
      <c r="D14" s="4">
        <v>342.65427133333327</v>
      </c>
      <c r="E14" s="4">
        <v>29107.287886864313</v>
      </c>
      <c r="F14" s="25"/>
    </row>
    <row r="15" spans="1:6" ht="12.75">
      <c r="A15" t="str">
        <f t="shared" si="0"/>
        <v>ТП 3Молоко стерилизованное</v>
      </c>
      <c r="B15" s="3" t="s">
        <v>59</v>
      </c>
      <c r="C15" s="3" t="s">
        <v>9</v>
      </c>
      <c r="D15" s="4">
        <v>1651.3671738443588</v>
      </c>
      <c r="E15" s="4">
        <v>51649.039850017776</v>
      </c>
      <c r="F15" s="25"/>
    </row>
    <row r="16" spans="1:6" ht="12.75">
      <c r="A16" t="str">
        <f t="shared" si="0"/>
        <v>ТП 3Творожные десерты</v>
      </c>
      <c r="B16" s="3" t="s">
        <v>59</v>
      </c>
      <c r="C16" s="3" t="s">
        <v>36</v>
      </c>
      <c r="D16" s="4">
        <v>444.8953409999999</v>
      </c>
      <c r="E16" s="4">
        <v>54197.55072268488</v>
      </c>
      <c r="F16" s="25"/>
    </row>
    <row r="17" spans="1:6" ht="12.75">
      <c r="A17" t="str">
        <f t="shared" si="0"/>
        <v>ТП 3Функциональные продукты</v>
      </c>
      <c r="B17" s="3" t="s">
        <v>59</v>
      </c>
      <c r="C17" s="3" t="s">
        <v>40</v>
      </c>
      <c r="D17" s="4">
        <v>29.19368451282051</v>
      </c>
      <c r="E17" s="4">
        <v>3199.6331035238713</v>
      </c>
      <c r="F17" s="25"/>
    </row>
    <row r="18" spans="1:6" ht="12.75">
      <c r="A18" t="str">
        <f t="shared" si="0"/>
        <v>ТП 4Вязкие молочные десерты</v>
      </c>
      <c r="B18" s="3" t="s">
        <v>60</v>
      </c>
      <c r="C18" s="3" t="s">
        <v>13</v>
      </c>
      <c r="D18" s="4">
        <v>423.79630084935894</v>
      </c>
      <c r="E18" s="4">
        <v>18861.353022236177</v>
      </c>
      <c r="F18" s="25"/>
    </row>
    <row r="19" spans="1:6" ht="12.75">
      <c r="A19" t="str">
        <f t="shared" si="0"/>
        <v>ТП 4Жидкие молочные десерты</v>
      </c>
      <c r="B19" s="3" t="s">
        <v>60</v>
      </c>
      <c r="C19" s="3" t="s">
        <v>18</v>
      </c>
      <c r="D19" s="4">
        <v>2559.1811976081804</v>
      </c>
      <c r="E19" s="4">
        <v>86070.3728986567</v>
      </c>
      <c r="F19" s="25"/>
    </row>
    <row r="20" spans="1:6" ht="12.75">
      <c r="A20" t="str">
        <f t="shared" si="0"/>
        <v>ТП 4Йогурты вязкие</v>
      </c>
      <c r="B20" s="3" t="s">
        <v>60</v>
      </c>
      <c r="C20" s="3" t="s">
        <v>24</v>
      </c>
      <c r="D20" s="4">
        <v>2972.672821004485</v>
      </c>
      <c r="E20" s="4">
        <v>124799.55024168565</v>
      </c>
      <c r="F20" s="25"/>
    </row>
    <row r="21" spans="1:6" ht="12.75">
      <c r="A21" t="str">
        <f t="shared" si="0"/>
        <v>ТП 4Йогурты питьевые</v>
      </c>
      <c r="B21" s="3" t="s">
        <v>60</v>
      </c>
      <c r="C21" s="3" t="s">
        <v>28</v>
      </c>
      <c r="D21" s="4">
        <v>4864.734674427004</v>
      </c>
      <c r="E21" s="4">
        <v>162867.5674632544</v>
      </c>
      <c r="F21" s="25"/>
    </row>
    <row r="22" spans="1:6" ht="12.75">
      <c r="A22" t="str">
        <f t="shared" si="0"/>
        <v>ТП 4Масложировые продукты</v>
      </c>
      <c r="B22" s="3" t="s">
        <v>60</v>
      </c>
      <c r="C22" s="3" t="s">
        <v>7</v>
      </c>
      <c r="D22" s="4">
        <v>22.583015779487162</v>
      </c>
      <c r="E22" s="4">
        <v>3465.915385243071</v>
      </c>
      <c r="F22" s="25"/>
    </row>
    <row r="23" spans="1:6" ht="12.75">
      <c r="A23" t="str">
        <f t="shared" si="0"/>
        <v>ТП 4Молоко стерилизованное</v>
      </c>
      <c r="B23" s="3" t="s">
        <v>60</v>
      </c>
      <c r="C23" s="3" t="s">
        <v>9</v>
      </c>
      <c r="D23" s="4">
        <v>24684.958069708187</v>
      </c>
      <c r="E23" s="4">
        <v>532059.4654297949</v>
      </c>
      <c r="F23" s="25"/>
    </row>
    <row r="24" spans="1:6" ht="12.75">
      <c r="A24" t="str">
        <f t="shared" si="0"/>
        <v>ТП 4Творожные десерты</v>
      </c>
      <c r="B24" s="3" t="s">
        <v>60</v>
      </c>
      <c r="C24" s="3" t="s">
        <v>36</v>
      </c>
      <c r="D24" s="4">
        <v>1525.4006255217937</v>
      </c>
      <c r="E24" s="4">
        <v>144771.56638358496</v>
      </c>
      <c r="F24" s="25"/>
    </row>
    <row r="25" spans="1:6" ht="12.75">
      <c r="A25" t="str">
        <f t="shared" si="0"/>
        <v>ТП 4Функциональные продукты</v>
      </c>
      <c r="B25" s="3" t="s">
        <v>60</v>
      </c>
      <c r="C25" s="3" t="s">
        <v>40</v>
      </c>
      <c r="D25" s="4">
        <v>697.9087169166667</v>
      </c>
      <c r="E25" s="4">
        <v>70389.73819526106</v>
      </c>
      <c r="F25" s="25"/>
    </row>
    <row r="26" spans="1:6" ht="12.75">
      <c r="A26" t="str">
        <f t="shared" si="0"/>
        <v>ТП 5Другие жидкие кисломолочные продукты</v>
      </c>
      <c r="B26" s="3" t="s">
        <v>61</v>
      </c>
      <c r="C26" s="3" t="s">
        <v>50</v>
      </c>
      <c r="D26" s="4">
        <v>101.67346000000003</v>
      </c>
      <c r="E26" s="4">
        <v>2989.9616950312748</v>
      </c>
      <c r="F26" s="25"/>
    </row>
    <row r="27" spans="1:6" ht="12.75">
      <c r="A27" t="str">
        <f t="shared" si="0"/>
        <v>ТП 5Йогурты питьевые</v>
      </c>
      <c r="B27" s="3" t="s">
        <v>61</v>
      </c>
      <c r="C27" s="3" t="s">
        <v>28</v>
      </c>
      <c r="D27" s="4">
        <v>517.9216682820514</v>
      </c>
      <c r="E27" s="4">
        <v>12266.181791524306</v>
      </c>
      <c r="F27" s="25"/>
    </row>
    <row r="28" spans="1:6" ht="12.75">
      <c r="A28" t="str">
        <f t="shared" si="0"/>
        <v>ТП 5Масложировые продукты</v>
      </c>
      <c r="B28" s="3" t="s">
        <v>61</v>
      </c>
      <c r="C28" s="3" t="s">
        <v>7</v>
      </c>
      <c r="D28" s="4">
        <v>263.4749047435899</v>
      </c>
      <c r="E28" s="4">
        <v>35365.440009642865</v>
      </c>
      <c r="F28" s="25"/>
    </row>
    <row r="29" spans="1:6" ht="12.75">
      <c r="A29" t="str">
        <f t="shared" si="0"/>
        <v>ТП 5Молоко стерилизованное</v>
      </c>
      <c r="B29" s="3" t="s">
        <v>61</v>
      </c>
      <c r="C29" s="3" t="s">
        <v>9</v>
      </c>
      <c r="D29" s="4">
        <v>1999.7912392734363</v>
      </c>
      <c r="E29" s="4">
        <v>38657.19157172698</v>
      </c>
      <c r="F29" s="25"/>
    </row>
    <row r="30" spans="1:6" ht="12.75">
      <c r="A30" t="str">
        <f t="shared" si="0"/>
        <v>ТП 5Творожные десерты</v>
      </c>
      <c r="B30" s="3" t="s">
        <v>61</v>
      </c>
      <c r="C30" s="3" t="s">
        <v>36</v>
      </c>
      <c r="D30" s="4">
        <v>87.00515767147438</v>
      </c>
      <c r="E30" s="4">
        <v>7788.238118654257</v>
      </c>
      <c r="F30" s="25"/>
    </row>
  </sheetData>
  <sheetProtection/>
  <autoFilter ref="A3:E3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1"/>
  </sheetPr>
  <dimension ref="B1:X233"/>
  <sheetViews>
    <sheetView showGridLines="0" tabSelected="1" zoomScalePageLayoutView="0" workbookViewId="0" topLeftCell="A1">
      <selection activeCell="J7" sqref="J7"/>
    </sheetView>
  </sheetViews>
  <sheetFormatPr defaultColWidth="9.00390625" defaultRowHeight="12.75"/>
  <cols>
    <col min="2" max="2" width="16.75390625" style="0" customWidth="1"/>
    <col min="3" max="3" width="13.125" style="0" customWidth="1"/>
    <col min="4" max="4" width="6.75390625" style="0" customWidth="1"/>
    <col min="5" max="5" width="25.625" style="0" customWidth="1"/>
    <col min="6" max="6" width="24.875" style="0" customWidth="1"/>
    <col min="7" max="7" width="21.125" style="0" customWidth="1"/>
    <col min="8" max="8" width="14.00390625" style="5" customWidth="1"/>
    <col min="9" max="9" width="9.625" style="5" customWidth="1"/>
    <col min="10" max="11" width="12.875" style="5" customWidth="1"/>
    <col min="12" max="13" width="12.875" style="19" customWidth="1"/>
    <col min="14" max="14" width="19.875" style="15" customWidth="1"/>
    <col min="15" max="15" width="13.00390625" style="0" customWidth="1"/>
    <col min="16" max="16" width="17.625" style="0" customWidth="1"/>
    <col min="20" max="20" width="15.625" style="0" customWidth="1"/>
    <col min="21" max="21" width="21.125" style="0" customWidth="1"/>
  </cols>
  <sheetData>
    <row r="1" ht="15">
      <c r="C1" s="9" t="s">
        <v>66</v>
      </c>
    </row>
    <row r="2" spans="3:13" ht="111" customHeight="1">
      <c r="C2" s="28" t="s">
        <v>71</v>
      </c>
      <c r="D2" s="28"/>
      <c r="E2" s="28"/>
      <c r="F2" s="28"/>
      <c r="G2" s="28"/>
      <c r="H2" s="28"/>
      <c r="I2" s="28"/>
      <c r="J2" s="28"/>
      <c r="K2" s="28"/>
      <c r="L2" s="20"/>
      <c r="M2" s="20"/>
    </row>
    <row r="4" ht="15">
      <c r="C4" s="10" t="s">
        <v>69</v>
      </c>
    </row>
    <row r="5" spans="8:14" ht="15">
      <c r="H5" s="26" t="s">
        <v>67</v>
      </c>
      <c r="I5" s="27"/>
      <c r="J5" s="26" t="s">
        <v>64</v>
      </c>
      <c r="K5" s="27"/>
      <c r="L5" s="21"/>
      <c r="M5" s="21"/>
      <c r="N5"/>
    </row>
    <row r="6" spans="3:16" ht="45">
      <c r="C6" s="1" t="s">
        <v>63</v>
      </c>
      <c r="D6" s="1" t="s">
        <v>0</v>
      </c>
      <c r="E6" s="1" t="s">
        <v>1</v>
      </c>
      <c r="F6" s="1" t="s">
        <v>2</v>
      </c>
      <c r="G6" s="1" t="s">
        <v>3</v>
      </c>
      <c r="H6" s="2" t="s">
        <v>70</v>
      </c>
      <c r="I6" s="2" t="s">
        <v>55</v>
      </c>
      <c r="J6" s="2" t="s">
        <v>65</v>
      </c>
      <c r="K6" s="16" t="s">
        <v>55</v>
      </c>
      <c r="L6" s="22" t="s">
        <v>74</v>
      </c>
      <c r="M6" s="22" t="s">
        <v>75</v>
      </c>
      <c r="N6" s="29"/>
      <c r="O6" s="29"/>
      <c r="P6" s="29"/>
    </row>
    <row r="7" spans="2:16" ht="12.75">
      <c r="B7" t="s">
        <v>78</v>
      </c>
      <c r="C7" s="3" t="s">
        <v>57</v>
      </c>
      <c r="D7" s="3" t="s">
        <v>4</v>
      </c>
      <c r="E7" s="3" t="s">
        <v>7</v>
      </c>
      <c r="F7" s="3" t="s">
        <v>8</v>
      </c>
      <c r="G7" s="3" t="s">
        <v>6</v>
      </c>
      <c r="H7" s="4">
        <v>0.010730769230769231</v>
      </c>
      <c r="I7" s="4">
        <v>1.073076923076923</v>
      </c>
      <c r="J7" s="14">
        <f>LOOKUP(,-1/($E7&amp;$C7=План!$C$4:$C$30&amp;План!$B$4:$B$30),План!D$4:D$30)*H7/_xlfn.SUMIFS(H$7:H$233,$C$7:$C$233,$C7,$E$7:$E$233,$E7)</f>
        <v>0.011052692307692309</v>
      </c>
      <c r="K7" s="14">
        <f>LOOKUP(,-1/($E7&amp;$C7=План!$C$4:$C$30&amp;План!$B$4:$B$30),План!E$4:E$30)*I7/_xlfn.SUMIFS(I$7:I$233,$C$7:$C$233,$C7,$E$7:$E$233,$E7)</f>
        <v>1.1267307692307693</v>
      </c>
      <c r="L7" s="23">
        <v>6.6094581345906E-06</v>
      </c>
      <c r="M7" s="23">
        <v>3.749848148739316E-05</v>
      </c>
      <c r="N7" s="14"/>
      <c r="O7" s="11" t="s">
        <v>62</v>
      </c>
      <c r="P7" s="11"/>
    </row>
    <row r="8" spans="2:16" ht="12.75">
      <c r="B8" t="s">
        <v>79</v>
      </c>
      <c r="C8" s="3" t="s">
        <v>57</v>
      </c>
      <c r="D8" s="3" t="s">
        <v>4</v>
      </c>
      <c r="E8" s="3" t="s">
        <v>9</v>
      </c>
      <c r="F8" s="3" t="s">
        <v>9</v>
      </c>
      <c r="G8" s="3" t="s">
        <v>10</v>
      </c>
      <c r="H8" s="4">
        <v>1623.536769230769</v>
      </c>
      <c r="I8" s="4">
        <v>28615.470327312833</v>
      </c>
      <c r="J8" s="14">
        <f>LOOKUP(,-1/($E8&amp;$C8=План!$C$4:$C$30&amp;План!$B$4:$B$30),План!D$4:D$30)*H8/_xlfn.SUMIFS(H$7:H$233,$C$7:$C$233,$C8,$E$7:$E$233,$E8)</f>
        <v>1639.772136923077</v>
      </c>
      <c r="K8" s="14">
        <f>LOOKUP(,-1/($E8&amp;$C8=План!$C$4:$C$30&amp;План!$B$4:$B$30),План!E$4:E$30)*I8/_xlfn.SUMIFS(I$7:I$233,$C$7:$C$233,$C8,$E$7:$E$233,$E8)</f>
        <v>29473.93443713222</v>
      </c>
      <c r="L8" s="23">
        <v>0.9999933905418654</v>
      </c>
      <c r="M8" s="23">
        <v>0.9999625015185126</v>
      </c>
      <c r="N8" s="14" t="s">
        <v>63</v>
      </c>
      <c r="O8" s="11" t="s">
        <v>72</v>
      </c>
      <c r="P8" s="11" t="s">
        <v>73</v>
      </c>
    </row>
    <row r="9" spans="2:16" ht="12.75">
      <c r="B9" t="s">
        <v>80</v>
      </c>
      <c r="C9" s="3" t="s">
        <v>58</v>
      </c>
      <c r="D9" s="11" t="s">
        <v>4</v>
      </c>
      <c r="E9" s="11" t="s">
        <v>13</v>
      </c>
      <c r="F9" s="11" t="s">
        <v>15</v>
      </c>
      <c r="G9" s="11" t="s">
        <v>14</v>
      </c>
      <c r="H9" s="12">
        <v>7.842124999999999</v>
      </c>
      <c r="I9" s="12">
        <v>413.50790039</v>
      </c>
      <c r="J9" s="14">
        <f>LOOKUP(,-1/($E9&amp;$C9=План!$C$4:$C$30&amp;План!$B$4:$B$30),План!D$4:D$30)*H9/_xlfn.SUMIFS(H$7:H$233,$C$7:$C$233,$C9,$E$7:$E$233,$E9)</f>
        <v>8.155809999999999</v>
      </c>
      <c r="K9" s="14">
        <f>LOOKUP(,-1/($E9&amp;$C9=План!$C$4:$C$30&amp;План!$B$4:$B$30),План!E$4:E$30)*I9/_xlfn.SUMIFS(I$7:I$233,$C$7:$C$233,$C9,$E$7:$E$233,$E9)</f>
        <v>438.3183744134</v>
      </c>
      <c r="L9" s="23">
        <v>0.028602657987320566</v>
      </c>
      <c r="M9" s="23">
        <v>0.025635318982808533</v>
      </c>
      <c r="N9" s="14" t="s">
        <v>57</v>
      </c>
      <c r="O9" s="11">
        <v>1623.5475</v>
      </c>
      <c r="P9" s="11">
        <v>28616.54340423591</v>
      </c>
    </row>
    <row r="10" spans="2:16" ht="12.75">
      <c r="B10" t="s">
        <v>81</v>
      </c>
      <c r="C10" s="3" t="s">
        <v>58</v>
      </c>
      <c r="D10" s="11" t="s">
        <v>4</v>
      </c>
      <c r="E10" s="11" t="s">
        <v>18</v>
      </c>
      <c r="F10" s="11" t="s">
        <v>19</v>
      </c>
      <c r="G10" s="11" t="s">
        <v>16</v>
      </c>
      <c r="H10" s="12">
        <v>6.190371</v>
      </c>
      <c r="I10" s="12">
        <v>291.57773922999996</v>
      </c>
      <c r="J10" s="14">
        <f>LOOKUP(,-1/($E10&amp;$C10=План!$C$4:$C$30&amp;План!$B$4:$B$30),План!D$4:D$30)*H10/_xlfn.SUMIFS(H$7:H$233,$C$7:$C$233,$C10,$E$7:$E$233,$E10)</f>
        <v>6.417351269999999</v>
      </c>
      <c r="K10" s="14">
        <f>LOOKUP(,-1/($E10&amp;$C10=План!$C$4:$C$30&amp;План!$B$4:$B$30),План!E$4:E$30)*I10/_xlfn.SUMIFS(I$7:I$233,$C$7:$C$233,$C10,$E$7:$E$233,$E10)</f>
        <v>308.1004777863666</v>
      </c>
      <c r="L10" s="23">
        <v>0.02257819972617468</v>
      </c>
      <c r="M10" s="23">
        <v>0.018076289102088406</v>
      </c>
      <c r="N10" s="14" t="s">
        <v>58</v>
      </c>
      <c r="O10" s="3">
        <v>274.1746939559386</v>
      </c>
      <c r="P10" s="3">
        <v>16130.398091293702</v>
      </c>
    </row>
    <row r="11" spans="2:16" ht="12.75">
      <c r="B11" t="s">
        <v>81</v>
      </c>
      <c r="C11" s="3" t="s">
        <v>58</v>
      </c>
      <c r="D11" s="11" t="s">
        <v>4</v>
      </c>
      <c r="E11" s="11" t="s">
        <v>18</v>
      </c>
      <c r="F11" s="11" t="s">
        <v>19</v>
      </c>
      <c r="G11" s="11" t="s">
        <v>14</v>
      </c>
      <c r="H11" s="12">
        <v>23.413632</v>
      </c>
      <c r="I11" s="12">
        <v>917.7492229199997</v>
      </c>
      <c r="J11" s="14">
        <f>LOOKUP(,-1/($E11&amp;$C11=План!$C$4:$C$30&amp;План!$B$4:$B$30),План!D$4:D$30)*H11/_xlfn.SUMIFS(H$7:H$233,$C$7:$C$233,$C11,$E$7:$E$233,$E11)</f>
        <v>24.272131839999997</v>
      </c>
      <c r="K11" s="14">
        <f>LOOKUP(,-1/($E11&amp;$C11=План!$C$4:$C$30&amp;План!$B$4:$B$30),План!E$4:E$30)*I11/_xlfn.SUMIFS(I$7:I$233,$C$7:$C$233,$C11,$E$7:$E$233,$E11)</f>
        <v>969.7550122187996</v>
      </c>
      <c r="L11" s="23">
        <v>0.08539676533299131</v>
      </c>
      <c r="M11" s="23">
        <v>0.05689563380431076</v>
      </c>
      <c r="N11" s="14" t="s">
        <v>59</v>
      </c>
      <c r="O11" s="3">
        <v>2291.6879146923075</v>
      </c>
      <c r="P11" s="3">
        <v>125846.7494512561</v>
      </c>
    </row>
    <row r="12" spans="2:16" ht="12.75">
      <c r="B12" t="s">
        <v>81</v>
      </c>
      <c r="C12" s="3" t="s">
        <v>58</v>
      </c>
      <c r="D12" s="11" t="s">
        <v>4</v>
      </c>
      <c r="E12" s="11" t="s">
        <v>18</v>
      </c>
      <c r="F12" s="11" t="s">
        <v>20</v>
      </c>
      <c r="G12" s="11" t="s">
        <v>14</v>
      </c>
      <c r="H12" s="12">
        <v>10.365489899999998</v>
      </c>
      <c r="I12" s="12">
        <v>473.95884417999986</v>
      </c>
      <c r="J12" s="14">
        <f>LOOKUP(,-1/($E12&amp;$C12=План!$C$4:$C$30&amp;План!$B$4:$B$30),План!D$4:D$30)*H12/_xlfn.SUMIFS(H$7:H$233,$C$7:$C$233,$C12,$E$7:$E$233,$E12)</f>
        <v>10.745557862999998</v>
      </c>
      <c r="K12" s="14">
        <f>LOOKUP(,-1/($E12&amp;$C12=План!$C$4:$C$30&amp;План!$B$4:$B$30),План!E$4:E$30)*I12/_xlfn.SUMIFS(I$7:I$233,$C$7:$C$233,$C12,$E$7:$E$233,$E12)</f>
        <v>500.81651201686645</v>
      </c>
      <c r="L12" s="23">
        <v>0.037806151072665335</v>
      </c>
      <c r="M12" s="23">
        <v>0.029382960141313353</v>
      </c>
      <c r="N12" s="14" t="s">
        <v>60</v>
      </c>
      <c r="O12" s="3">
        <v>33921.63014034123</v>
      </c>
      <c r="P12" s="3">
        <v>1009208.0751017142</v>
      </c>
    </row>
    <row r="13" spans="2:16" ht="12.75">
      <c r="B13" t="s">
        <v>81</v>
      </c>
      <c r="C13" s="3" t="s">
        <v>58</v>
      </c>
      <c r="D13" s="11" t="s">
        <v>4</v>
      </c>
      <c r="E13" s="11" t="s">
        <v>18</v>
      </c>
      <c r="F13" s="11" t="s">
        <v>21</v>
      </c>
      <c r="G13" s="11" t="s">
        <v>22</v>
      </c>
      <c r="H13" s="12">
        <v>62.13810000000001</v>
      </c>
      <c r="I13" s="12">
        <v>2347.28209</v>
      </c>
      <c r="J13" s="14">
        <f>LOOKUP(,-1/($E13&amp;$C13=План!$C$4:$C$30&amp;План!$B$4:$B$30),План!D$4:D$30)*H13/_xlfn.SUMIFS(H$7:H$233,$C$7:$C$233,$C13,$E$7:$E$233,$E13)</f>
        <v>64.416497</v>
      </c>
      <c r="K13" s="14">
        <f>LOOKUP(,-1/($E13&amp;$C13=План!$C$4:$C$30&amp;План!$B$4:$B$30),План!E$4:E$30)*I13/_xlfn.SUMIFS(I$7:I$233,$C$7:$C$233,$C13,$E$7:$E$233,$E13)</f>
        <v>2480.2947417666664</v>
      </c>
      <c r="L13" s="23">
        <v>0.22663689016458224</v>
      </c>
      <c r="M13" s="23">
        <v>0.14551916677536517</v>
      </c>
      <c r="N13" s="14" t="s">
        <v>61</v>
      </c>
      <c r="O13" s="3">
        <v>2595.8256579307695</v>
      </c>
      <c r="P13" s="3">
        <v>83426.56006371941</v>
      </c>
    </row>
    <row r="14" spans="2:16" s="13" customFormat="1" ht="12.75">
      <c r="B14" t="s">
        <v>82</v>
      </c>
      <c r="C14" s="11" t="s">
        <v>58</v>
      </c>
      <c r="D14" s="11" t="s">
        <v>4</v>
      </c>
      <c r="E14" s="11" t="s">
        <v>24</v>
      </c>
      <c r="F14" s="11" t="s">
        <v>25</v>
      </c>
      <c r="G14" s="11" t="s">
        <v>17</v>
      </c>
      <c r="H14" s="12">
        <v>5.582600998489333</v>
      </c>
      <c r="I14" s="12">
        <v>287.6413927253041</v>
      </c>
      <c r="J14" s="14"/>
      <c r="K14" s="17"/>
      <c r="L14" s="23">
        <v>0.020361474350315087</v>
      </c>
      <c r="M14" s="23">
        <v>0.017832256283901452</v>
      </c>
      <c r="N14" s="14" t="s">
        <v>56</v>
      </c>
      <c r="O14" s="3">
        <v>40706.86590692025</v>
      </c>
      <c r="P14" s="3">
        <v>1263228.3261122194</v>
      </c>
    </row>
    <row r="15" spans="2:14" s="13" customFormat="1" ht="12.75">
      <c r="B15" t="s">
        <v>82</v>
      </c>
      <c r="C15" s="11" t="s">
        <v>58</v>
      </c>
      <c r="D15" s="11" t="s">
        <v>4</v>
      </c>
      <c r="E15" s="11" t="s">
        <v>24</v>
      </c>
      <c r="F15" s="11" t="s">
        <v>25</v>
      </c>
      <c r="G15" s="11" t="s">
        <v>14</v>
      </c>
      <c r="H15" s="12">
        <v>5.793476730769229</v>
      </c>
      <c r="I15" s="12">
        <v>270.3818060163919</v>
      </c>
      <c r="J15" s="14"/>
      <c r="K15" s="17"/>
      <c r="L15" s="23">
        <v>0.021130603438187016</v>
      </c>
      <c r="M15" s="23">
        <v>0.016762252517644252</v>
      </c>
      <c r="N15" s="18"/>
    </row>
    <row r="16" spans="2:24" s="13" customFormat="1" ht="12.75">
      <c r="B16" t="s">
        <v>82</v>
      </c>
      <c r="C16" s="11" t="s">
        <v>58</v>
      </c>
      <c r="D16" s="11" t="s">
        <v>4</v>
      </c>
      <c r="E16" s="11" t="s">
        <v>24</v>
      </c>
      <c r="F16" s="11" t="s">
        <v>26</v>
      </c>
      <c r="G16" s="11" t="s">
        <v>27</v>
      </c>
      <c r="H16" s="12">
        <v>5.043051353353938</v>
      </c>
      <c r="I16" s="12">
        <v>233.68202391468614</v>
      </c>
      <c r="J16" s="14"/>
      <c r="K16" s="17"/>
      <c r="L16" s="23">
        <v>0.018393569736834956</v>
      </c>
      <c r="M16" s="23">
        <v>0.014487058694528735</v>
      </c>
      <c r="N16" s="3" t="s">
        <v>76</v>
      </c>
      <c r="O16" s="3" t="s">
        <v>1</v>
      </c>
      <c r="P16" s="3"/>
      <c r="Q16" s="3"/>
      <c r="R16" s="3"/>
      <c r="S16" s="3"/>
      <c r="T16" s="3"/>
      <c r="U16" s="3"/>
      <c r="V16" s="3"/>
      <c r="W16" s="3"/>
      <c r="X16" s="3"/>
    </row>
    <row r="17" spans="2:24" s="13" customFormat="1" ht="51">
      <c r="B17" t="s">
        <v>82</v>
      </c>
      <c r="C17" s="11" t="s">
        <v>58</v>
      </c>
      <c r="D17" s="11" t="s">
        <v>4</v>
      </c>
      <c r="E17" s="11" t="s">
        <v>24</v>
      </c>
      <c r="F17" s="11" t="s">
        <v>26</v>
      </c>
      <c r="G17" s="11" t="s">
        <v>14</v>
      </c>
      <c r="H17" s="12">
        <v>19.458370791588123</v>
      </c>
      <c r="I17" s="12">
        <v>1054.0989216009766</v>
      </c>
      <c r="J17" s="14"/>
      <c r="K17" s="17"/>
      <c r="L17" s="23">
        <v>0.07097070306100238</v>
      </c>
      <c r="M17" s="23">
        <v>0.0653485993113785</v>
      </c>
      <c r="N17" s="24" t="s">
        <v>63</v>
      </c>
      <c r="O17" s="24" t="s">
        <v>13</v>
      </c>
      <c r="P17" s="24" t="s">
        <v>50</v>
      </c>
      <c r="Q17" s="24" t="s">
        <v>18</v>
      </c>
      <c r="R17" s="24" t="s">
        <v>24</v>
      </c>
      <c r="S17" s="24" t="s">
        <v>28</v>
      </c>
      <c r="T17" s="24" t="s">
        <v>7</v>
      </c>
      <c r="U17" s="24" t="s">
        <v>9</v>
      </c>
      <c r="V17" s="24" t="s">
        <v>36</v>
      </c>
      <c r="W17" s="24" t="s">
        <v>40</v>
      </c>
      <c r="X17" s="24" t="s">
        <v>56</v>
      </c>
    </row>
    <row r="18" spans="2:24" ht="12.75">
      <c r="B18" t="s">
        <v>83</v>
      </c>
      <c r="C18" s="3" t="s">
        <v>58</v>
      </c>
      <c r="D18" s="11" t="s">
        <v>4</v>
      </c>
      <c r="E18" s="11" t="s">
        <v>28</v>
      </c>
      <c r="F18" s="11" t="s">
        <v>29</v>
      </c>
      <c r="G18" s="11" t="s">
        <v>32</v>
      </c>
      <c r="H18" s="12">
        <v>7.303144856270398</v>
      </c>
      <c r="I18" s="12">
        <v>448.6910384921619</v>
      </c>
      <c r="J18" s="14"/>
      <c r="K18" s="17"/>
      <c r="L18" s="23">
        <v>0.026636830521798827</v>
      </c>
      <c r="M18" s="23">
        <v>0.02781648884005786</v>
      </c>
      <c r="N18" s="3" t="s">
        <v>57</v>
      </c>
      <c r="O18" s="3"/>
      <c r="P18" s="3"/>
      <c r="Q18" s="3"/>
      <c r="R18" s="3"/>
      <c r="S18" s="3"/>
      <c r="T18" s="3">
        <v>0.011052692307692309</v>
      </c>
      <c r="U18" s="3">
        <v>1639.772136923077</v>
      </c>
      <c r="V18" s="3"/>
      <c r="W18" s="3"/>
      <c r="X18" s="3">
        <v>1639.7831896153846</v>
      </c>
    </row>
    <row r="19" spans="2:24" ht="12.75">
      <c r="B19" t="s">
        <v>83</v>
      </c>
      <c r="C19" s="3" t="s">
        <v>58</v>
      </c>
      <c r="D19" s="11" t="s">
        <v>4</v>
      </c>
      <c r="E19" s="11" t="s">
        <v>28</v>
      </c>
      <c r="F19" s="11" t="s">
        <v>29</v>
      </c>
      <c r="G19" s="11" t="s">
        <v>30</v>
      </c>
      <c r="H19" s="12">
        <v>7.935397365280252</v>
      </c>
      <c r="I19" s="12">
        <v>758.5343622401518</v>
      </c>
      <c r="J19" s="14"/>
      <c r="K19" s="17"/>
      <c r="L19" s="23">
        <v>0.028942851182886756</v>
      </c>
      <c r="M19" s="23">
        <v>0.04702514829126051</v>
      </c>
      <c r="N19" s="3" t="s">
        <v>58</v>
      </c>
      <c r="O19" s="3">
        <v>8.155809999999999</v>
      </c>
      <c r="P19" s="3"/>
      <c r="Q19" s="3">
        <v>105.851537973</v>
      </c>
      <c r="R19" s="3">
        <v>37.372395702292316</v>
      </c>
      <c r="S19" s="3">
        <v>53.13945380765502</v>
      </c>
      <c r="T19" s="3">
        <v>6.125036102564101</v>
      </c>
      <c r="U19" s="3">
        <v>25.145091963333332</v>
      </c>
      <c r="V19" s="3">
        <v>38.12276725833333</v>
      </c>
      <c r="W19" s="3">
        <v>12.851351794871798</v>
      </c>
      <c r="X19" s="3">
        <v>286.7634446020499</v>
      </c>
    </row>
    <row r="20" spans="2:24" ht="12.75">
      <c r="B20" t="s">
        <v>83</v>
      </c>
      <c r="C20" s="3" t="s">
        <v>58</v>
      </c>
      <c r="D20" s="11" t="s">
        <v>4</v>
      </c>
      <c r="E20" s="11" t="s">
        <v>28</v>
      </c>
      <c r="F20" s="11" t="s">
        <v>29</v>
      </c>
      <c r="G20" s="11" t="s">
        <v>31</v>
      </c>
      <c r="H20" s="12">
        <v>2.3325</v>
      </c>
      <c r="I20" s="12">
        <v>58.75894434000001</v>
      </c>
      <c r="J20" s="14"/>
      <c r="K20" s="17"/>
      <c r="L20" s="23">
        <v>0.008507349698637198</v>
      </c>
      <c r="M20" s="23">
        <v>0.003642746075294623</v>
      </c>
      <c r="N20" s="3" t="s">
        <v>59</v>
      </c>
      <c r="O20" s="3"/>
      <c r="P20" s="3"/>
      <c r="Q20" s="3"/>
      <c r="R20" s="3"/>
      <c r="S20" s="3">
        <v>342.65427133333327</v>
      </c>
      <c r="T20" s="3"/>
      <c r="U20" s="3">
        <v>1651.3671738443588</v>
      </c>
      <c r="V20" s="3">
        <v>444.8953409999999</v>
      </c>
      <c r="W20" s="3">
        <v>29.19368451282051</v>
      </c>
      <c r="X20" s="3">
        <v>2468.110470690513</v>
      </c>
    </row>
    <row r="21" spans="2:24" ht="12.75">
      <c r="B21" t="s">
        <v>83</v>
      </c>
      <c r="C21" s="3" t="s">
        <v>58</v>
      </c>
      <c r="D21" s="11" t="s">
        <v>4</v>
      </c>
      <c r="E21" s="11" t="s">
        <v>28</v>
      </c>
      <c r="F21" s="11" t="s">
        <v>29</v>
      </c>
      <c r="G21" s="11" t="s">
        <v>27</v>
      </c>
      <c r="H21" s="12">
        <v>2.1260000000000003</v>
      </c>
      <c r="I21" s="12">
        <v>53.5320231</v>
      </c>
      <c r="J21" s="14"/>
      <c r="K21" s="17"/>
      <c r="L21" s="23">
        <v>0.007754180261223016</v>
      </c>
      <c r="M21" s="23">
        <v>0.003318704398801765</v>
      </c>
      <c r="N21" s="3" t="s">
        <v>60</v>
      </c>
      <c r="O21" s="3">
        <v>423.79630084935894</v>
      </c>
      <c r="P21" s="3"/>
      <c r="Q21" s="3">
        <v>2559.1811976081804</v>
      </c>
      <c r="R21" s="3">
        <v>2972.672821004485</v>
      </c>
      <c r="S21" s="3">
        <v>4864.734674427004</v>
      </c>
      <c r="T21" s="3">
        <v>22.583015779487162</v>
      </c>
      <c r="U21" s="3">
        <v>24684.958069708187</v>
      </c>
      <c r="V21" s="3">
        <v>1525.4006255217937</v>
      </c>
      <c r="W21" s="3">
        <v>697.9087169166667</v>
      </c>
      <c r="X21" s="3">
        <v>37751.23542181517</v>
      </c>
    </row>
    <row r="22" spans="2:24" ht="12.75">
      <c r="B22" t="s">
        <v>83</v>
      </c>
      <c r="C22" s="3" t="s">
        <v>58</v>
      </c>
      <c r="D22" s="11" t="s">
        <v>4</v>
      </c>
      <c r="E22" s="11" t="s">
        <v>28</v>
      </c>
      <c r="F22" s="11" t="s">
        <v>29</v>
      </c>
      <c r="G22" s="11" t="s">
        <v>14</v>
      </c>
      <c r="H22" s="12">
        <v>23.146281575571983</v>
      </c>
      <c r="I22" s="12">
        <v>1026.7638025446608</v>
      </c>
      <c r="J22" s="14"/>
      <c r="K22" s="17"/>
      <c r="L22" s="23">
        <v>0.08442165555691919</v>
      </c>
      <c r="M22" s="23">
        <v>0.06365396543429708</v>
      </c>
      <c r="N22" s="3" t="s">
        <v>61</v>
      </c>
      <c r="O22" s="3"/>
      <c r="P22" s="3">
        <v>101.67346000000003</v>
      </c>
      <c r="Q22" s="3"/>
      <c r="R22" s="3"/>
      <c r="S22" s="3">
        <v>517.9216682820514</v>
      </c>
      <c r="T22" s="3">
        <v>263.4749047435899</v>
      </c>
      <c r="U22" s="3">
        <v>1999.7912392734363</v>
      </c>
      <c r="V22" s="3">
        <v>87.00515767147438</v>
      </c>
      <c r="W22" s="3"/>
      <c r="X22" s="3">
        <v>2969.866429970552</v>
      </c>
    </row>
    <row r="23" spans="2:24" ht="12.75">
      <c r="B23" t="s">
        <v>83</v>
      </c>
      <c r="C23" s="3" t="s">
        <v>58</v>
      </c>
      <c r="D23" s="11" t="s">
        <v>4</v>
      </c>
      <c r="E23" s="11" t="s">
        <v>28</v>
      </c>
      <c r="F23" s="11" t="s">
        <v>33</v>
      </c>
      <c r="G23" s="11" t="s">
        <v>34</v>
      </c>
      <c r="H23" s="12">
        <v>7.926854999999999</v>
      </c>
      <c r="I23" s="12">
        <v>433.25525368894756</v>
      </c>
      <c r="J23" s="14"/>
      <c r="K23" s="17"/>
      <c r="L23" s="23">
        <v>0.028911694531785957</v>
      </c>
      <c r="M23" s="23">
        <v>0.02685955121732518</v>
      </c>
      <c r="N23" s="3" t="s">
        <v>56</v>
      </c>
      <c r="O23" s="3">
        <v>431.9521108493589</v>
      </c>
      <c r="P23" s="3">
        <v>101.67346000000003</v>
      </c>
      <c r="Q23" s="3">
        <v>2665.0327355811805</v>
      </c>
      <c r="R23" s="3">
        <v>3010.045216706777</v>
      </c>
      <c r="S23" s="3">
        <v>5778.450067850044</v>
      </c>
      <c r="T23" s="3">
        <v>292.1940093179488</v>
      </c>
      <c r="U23" s="3">
        <v>30001.033711712393</v>
      </c>
      <c r="V23" s="3">
        <v>2095.4238914516013</v>
      </c>
      <c r="W23" s="3">
        <v>739.9537532243589</v>
      </c>
      <c r="X23" s="3">
        <v>45115.758956693666</v>
      </c>
    </row>
    <row r="24" spans="2:14" ht="12.75">
      <c r="B24" t="s">
        <v>84</v>
      </c>
      <c r="C24" s="3" t="s">
        <v>58</v>
      </c>
      <c r="D24" s="11" t="s">
        <v>4</v>
      </c>
      <c r="E24" s="11" t="s">
        <v>7</v>
      </c>
      <c r="F24" s="11" t="s">
        <v>8</v>
      </c>
      <c r="G24" s="11" t="s">
        <v>5</v>
      </c>
      <c r="H24" s="12">
        <v>0.16692307692307695</v>
      </c>
      <c r="I24" s="12">
        <v>15.857024615384617</v>
      </c>
      <c r="J24" s="14"/>
      <c r="K24" s="17"/>
      <c r="L24" s="23">
        <v>0.0006088201449762625</v>
      </c>
      <c r="M24" s="23">
        <v>0.0009830522796547324</v>
      </c>
      <c r="N24" s="18"/>
    </row>
    <row r="25" spans="2:24" ht="12.75">
      <c r="B25" t="s">
        <v>84</v>
      </c>
      <c r="C25" s="3" t="s">
        <v>58</v>
      </c>
      <c r="D25" s="11" t="s">
        <v>4</v>
      </c>
      <c r="E25" s="11" t="s">
        <v>7</v>
      </c>
      <c r="F25" s="11" t="s">
        <v>8</v>
      </c>
      <c r="G25" s="11" t="s">
        <v>6</v>
      </c>
      <c r="H25" s="12">
        <v>5.6572</v>
      </c>
      <c r="I25" s="12">
        <v>622.01889</v>
      </c>
      <c r="J25" s="14"/>
      <c r="K25" s="17"/>
      <c r="L25" s="23">
        <v>0.02063356000648675</v>
      </c>
      <c r="M25" s="23">
        <v>0.03856190569380501</v>
      </c>
      <c r="N25" s="3" t="s">
        <v>73</v>
      </c>
      <c r="O25" s="3" t="s">
        <v>1</v>
      </c>
      <c r="P25" s="3"/>
      <c r="Q25" s="3"/>
      <c r="R25" s="3"/>
      <c r="S25" s="3"/>
      <c r="T25" s="3"/>
      <c r="U25" s="3"/>
      <c r="V25" s="3"/>
      <c r="W25" s="3"/>
      <c r="X25" s="3"/>
    </row>
    <row r="26" spans="2:24" ht="12.75">
      <c r="B26" t="s">
        <v>85</v>
      </c>
      <c r="C26" s="3" t="s">
        <v>58</v>
      </c>
      <c r="D26" s="11" t="s">
        <v>4</v>
      </c>
      <c r="E26" s="11" t="s">
        <v>9</v>
      </c>
      <c r="F26" s="11" t="s">
        <v>9</v>
      </c>
      <c r="G26" s="11" t="s">
        <v>17</v>
      </c>
      <c r="H26" s="12">
        <v>1.4027364000000002</v>
      </c>
      <c r="I26" s="12">
        <v>44.59922272000001</v>
      </c>
      <c r="J26" s="14"/>
      <c r="K26" s="17"/>
      <c r="L26" s="23">
        <v>0.005116213972050344</v>
      </c>
      <c r="M26" s="23">
        <v>0.0027649176708212926</v>
      </c>
      <c r="N26" s="3" t="s">
        <v>63</v>
      </c>
      <c r="O26" s="3" t="s">
        <v>13</v>
      </c>
      <c r="P26" s="3" t="s">
        <v>50</v>
      </c>
      <c r="Q26" s="3" t="s">
        <v>18</v>
      </c>
      <c r="R26" s="3" t="s">
        <v>24</v>
      </c>
      <c r="S26" s="3" t="s">
        <v>28</v>
      </c>
      <c r="T26" s="3" t="s">
        <v>7</v>
      </c>
      <c r="U26" s="3" t="s">
        <v>9</v>
      </c>
      <c r="V26" s="3" t="s">
        <v>36</v>
      </c>
      <c r="W26" s="3" t="s">
        <v>40</v>
      </c>
      <c r="X26" s="3" t="s">
        <v>56</v>
      </c>
    </row>
    <row r="27" spans="2:24" ht="12.75">
      <c r="B27" t="s">
        <v>85</v>
      </c>
      <c r="C27" s="3" t="s">
        <v>58</v>
      </c>
      <c r="D27" s="11" t="s">
        <v>4</v>
      </c>
      <c r="E27" s="11" t="s">
        <v>9</v>
      </c>
      <c r="F27" s="11" t="s">
        <v>9</v>
      </c>
      <c r="G27" s="11" t="s">
        <v>30</v>
      </c>
      <c r="H27" s="12">
        <v>5.4881306</v>
      </c>
      <c r="I27" s="12">
        <v>237.44753000000003</v>
      </c>
      <c r="J27" s="14"/>
      <c r="K27" s="17"/>
      <c r="L27" s="23">
        <v>0.02001691155669521</v>
      </c>
      <c r="M27" s="23">
        <v>0.014720500303595178</v>
      </c>
      <c r="N27" s="3" t="s">
        <v>57</v>
      </c>
      <c r="O27" s="3"/>
      <c r="P27" s="3"/>
      <c r="Q27" s="3"/>
      <c r="R27" s="3"/>
      <c r="S27" s="3"/>
      <c r="T27" s="3">
        <v>1.1267307692307693</v>
      </c>
      <c r="U27" s="3">
        <v>29473.93443713222</v>
      </c>
      <c r="V27" s="3"/>
      <c r="W27" s="3"/>
      <c r="X27" s="3">
        <v>29475.06116790145</v>
      </c>
    </row>
    <row r="28" spans="2:24" ht="12.75">
      <c r="B28" t="s">
        <v>85</v>
      </c>
      <c r="C28" s="3" t="s">
        <v>58</v>
      </c>
      <c r="D28" s="11" t="s">
        <v>4</v>
      </c>
      <c r="E28" s="11" t="s">
        <v>9</v>
      </c>
      <c r="F28" s="11" t="s">
        <v>9</v>
      </c>
      <c r="G28" s="11" t="s">
        <v>6</v>
      </c>
      <c r="H28" s="12">
        <v>2.543</v>
      </c>
      <c r="I28" s="12">
        <v>60.804476240000014</v>
      </c>
      <c r="J28" s="14"/>
      <c r="K28" s="17"/>
      <c r="L28" s="23">
        <v>0.009275108374548507</v>
      </c>
      <c r="M28" s="23">
        <v>0.0037695583144236786</v>
      </c>
      <c r="N28" s="3" t="s">
        <v>58</v>
      </c>
      <c r="O28" s="3">
        <v>438.3183744134</v>
      </c>
      <c r="P28" s="3"/>
      <c r="Q28" s="3">
        <v>4258.966743788699</v>
      </c>
      <c r="R28" s="3">
        <v>1959.6287331532294</v>
      </c>
      <c r="S28" s="3">
        <v>2964.837786032984</v>
      </c>
      <c r="T28" s="3">
        <v>683.5903551628205</v>
      </c>
      <c r="U28" s="3">
        <v>767.7251880056</v>
      </c>
      <c r="V28" s="3">
        <v>4682.1497119342</v>
      </c>
      <c r="W28" s="3">
        <v>1501.1273748251415</v>
      </c>
      <c r="X28" s="3">
        <v>17256.34426731607</v>
      </c>
    </row>
    <row r="29" spans="2:24" ht="12.75">
      <c r="B29" t="s">
        <v>85</v>
      </c>
      <c r="C29" s="3" t="s">
        <v>58</v>
      </c>
      <c r="D29" s="11" t="s">
        <v>4</v>
      </c>
      <c r="E29" s="11" t="s">
        <v>9</v>
      </c>
      <c r="F29" s="11" t="s">
        <v>9</v>
      </c>
      <c r="G29" s="11" t="s">
        <v>11</v>
      </c>
      <c r="H29" s="12">
        <v>12.53375</v>
      </c>
      <c r="I29" s="12">
        <v>331.6226004</v>
      </c>
      <c r="J29" s="14"/>
      <c r="K29" s="17"/>
      <c r="L29" s="23">
        <v>0.04571446700334146</v>
      </c>
      <c r="M29" s="23">
        <v>0.020558860266380628</v>
      </c>
      <c r="N29" s="3" t="s">
        <v>59</v>
      </c>
      <c r="O29" s="3"/>
      <c r="P29" s="3"/>
      <c r="Q29" s="3"/>
      <c r="R29" s="3"/>
      <c r="S29" s="3">
        <v>29107.287886864313</v>
      </c>
      <c r="T29" s="3"/>
      <c r="U29" s="3">
        <v>51649.039850017776</v>
      </c>
      <c r="V29" s="3">
        <v>54197.55072268488</v>
      </c>
      <c r="W29" s="3">
        <v>3199.6331035238713</v>
      </c>
      <c r="X29" s="3">
        <v>138153.51156309084</v>
      </c>
    </row>
    <row r="30" spans="2:24" ht="12.75">
      <c r="B30" t="s">
        <v>85</v>
      </c>
      <c r="C30" s="3" t="s">
        <v>58</v>
      </c>
      <c r="D30" s="11" t="s">
        <v>4</v>
      </c>
      <c r="E30" s="11" t="s">
        <v>9</v>
      </c>
      <c r="F30" s="11" t="s">
        <v>9</v>
      </c>
      <c r="G30" s="11" t="s">
        <v>12</v>
      </c>
      <c r="H30" s="12">
        <v>1.829</v>
      </c>
      <c r="I30" s="12">
        <v>38.58362079999999</v>
      </c>
      <c r="J30" s="14"/>
      <c r="K30" s="17"/>
      <c r="L30" s="23">
        <v>0.006670929302811332</v>
      </c>
      <c r="M30" s="23">
        <v>0.0023919819325987557</v>
      </c>
      <c r="N30" s="3" t="s">
        <v>60</v>
      </c>
      <c r="O30" s="3">
        <v>18861.353022236177</v>
      </c>
      <c r="P30" s="3"/>
      <c r="Q30" s="3">
        <v>86070.3728986567</v>
      </c>
      <c r="R30" s="3">
        <v>124799.55024168565</v>
      </c>
      <c r="S30" s="3">
        <v>162867.5674632544</v>
      </c>
      <c r="T30" s="3">
        <v>3465.915385243071</v>
      </c>
      <c r="U30" s="3">
        <v>532059.4654297949</v>
      </c>
      <c r="V30" s="3">
        <v>144771.56638358496</v>
      </c>
      <c r="W30" s="3">
        <v>70389.73819526106</v>
      </c>
      <c r="X30" s="3">
        <v>1143285.5290197167</v>
      </c>
    </row>
    <row r="31" spans="2:24" ht="12.75">
      <c r="B31" t="s">
        <v>86</v>
      </c>
      <c r="C31" s="3" t="s">
        <v>58</v>
      </c>
      <c r="D31" s="11" t="s">
        <v>4</v>
      </c>
      <c r="E31" s="11" t="s">
        <v>36</v>
      </c>
      <c r="F31" s="11" t="s">
        <v>37</v>
      </c>
      <c r="G31" s="11" t="s">
        <v>14</v>
      </c>
      <c r="H31" s="12">
        <v>14.128625000000003</v>
      </c>
      <c r="I31" s="12">
        <v>1665.9864283000002</v>
      </c>
      <c r="J31" s="14"/>
      <c r="K31" s="17"/>
      <c r="L31" s="23">
        <v>0.05153146994036784</v>
      </c>
      <c r="M31" s="23">
        <v>0.10328241242844512</v>
      </c>
      <c r="N31" s="3" t="s">
        <v>61</v>
      </c>
      <c r="O31" s="3"/>
      <c r="P31" s="3">
        <v>2989.9616950312748</v>
      </c>
      <c r="Q31" s="3"/>
      <c r="R31" s="3"/>
      <c r="S31" s="3">
        <v>12266.181791524306</v>
      </c>
      <c r="T31" s="3">
        <v>35365.440009642865</v>
      </c>
      <c r="U31" s="3">
        <v>38657.19157172698</v>
      </c>
      <c r="V31" s="3">
        <v>7788.238118654257</v>
      </c>
      <c r="W31" s="3"/>
      <c r="X31" s="3">
        <v>97067.01318657969</v>
      </c>
    </row>
    <row r="32" spans="2:24" ht="12.75">
      <c r="B32" t="s">
        <v>86</v>
      </c>
      <c r="C32" s="3" t="s">
        <v>58</v>
      </c>
      <c r="D32" s="11" t="s">
        <v>4</v>
      </c>
      <c r="E32" s="11" t="s">
        <v>36</v>
      </c>
      <c r="F32" s="11" t="s">
        <v>38</v>
      </c>
      <c r="G32" s="11" t="s">
        <v>32</v>
      </c>
      <c r="H32" s="12">
        <v>0.9991349999999999</v>
      </c>
      <c r="I32" s="12">
        <v>110.99813000000003</v>
      </c>
      <c r="J32" s="14"/>
      <c r="K32" s="17"/>
      <c r="L32" s="23">
        <v>0.003644154701456752</v>
      </c>
      <c r="M32" s="23">
        <v>0.00688130133997813</v>
      </c>
      <c r="N32" s="3" t="s">
        <v>56</v>
      </c>
      <c r="O32" s="3">
        <v>19299.671396649577</v>
      </c>
      <c r="P32" s="3">
        <v>2989.9616950312748</v>
      </c>
      <c r="Q32" s="3">
        <v>90329.3396424454</v>
      </c>
      <c r="R32" s="3">
        <v>126759.17897483887</v>
      </c>
      <c r="S32" s="3">
        <v>207205.87492767602</v>
      </c>
      <c r="T32" s="3">
        <v>39516.07248081799</v>
      </c>
      <c r="U32" s="3">
        <v>652607.3564766773</v>
      </c>
      <c r="V32" s="3">
        <v>211439.50493685828</v>
      </c>
      <c r="W32" s="3">
        <v>75090.49867361007</v>
      </c>
      <c r="X32" s="3">
        <v>1425237.4592046048</v>
      </c>
    </row>
    <row r="33" spans="2:14" ht="12.75">
      <c r="B33" t="s">
        <v>86</v>
      </c>
      <c r="C33" s="3" t="s">
        <v>58</v>
      </c>
      <c r="D33" s="11" t="s">
        <v>4</v>
      </c>
      <c r="E33" s="11" t="s">
        <v>36</v>
      </c>
      <c r="F33" s="11" t="s">
        <v>38</v>
      </c>
      <c r="G33" s="11" t="s">
        <v>30</v>
      </c>
      <c r="H33" s="12">
        <v>13.754100000000001</v>
      </c>
      <c r="I33" s="12">
        <v>1929.3193700000002</v>
      </c>
      <c r="J33" s="14"/>
      <c r="K33" s="17"/>
      <c r="L33" s="23">
        <v>0.05016546130333371</v>
      </c>
      <c r="M33" s="23">
        <v>0.11960767236373045</v>
      </c>
      <c r="N33" s="18"/>
    </row>
    <row r="34" spans="2:14" ht="12.75">
      <c r="B34" t="s">
        <v>86</v>
      </c>
      <c r="C34" s="3" t="s">
        <v>58</v>
      </c>
      <c r="D34" s="11" t="s">
        <v>4</v>
      </c>
      <c r="E34" s="11" t="s">
        <v>36</v>
      </c>
      <c r="F34" s="11" t="s">
        <v>38</v>
      </c>
      <c r="G34" s="11" t="s">
        <v>5</v>
      </c>
      <c r="H34" s="12">
        <v>0.7756000000000001</v>
      </c>
      <c r="I34" s="12">
        <v>60.00472126000001</v>
      </c>
      <c r="J34" s="14"/>
      <c r="K34" s="17"/>
      <c r="L34" s="23">
        <v>0.0028288533445929307</v>
      </c>
      <c r="M34" s="23">
        <v>0.003719977704232064</v>
      </c>
      <c r="N34" s="18"/>
    </row>
    <row r="35" spans="2:14" ht="12.75">
      <c r="B35" t="s">
        <v>86</v>
      </c>
      <c r="C35" s="3" t="s">
        <v>58</v>
      </c>
      <c r="D35" s="11" t="s">
        <v>4</v>
      </c>
      <c r="E35" s="11" t="s">
        <v>36</v>
      </c>
      <c r="F35" s="11" t="s">
        <v>38</v>
      </c>
      <c r="G35" s="11" t="s">
        <v>14</v>
      </c>
      <c r="H35" s="12">
        <v>4.678955</v>
      </c>
      <c r="I35" s="12">
        <v>435.98964191999994</v>
      </c>
      <c r="J35" s="14"/>
      <c r="K35" s="17"/>
      <c r="L35" s="23">
        <v>0.017065597603081246</v>
      </c>
      <c r="M35" s="23">
        <v>0.027029068932608865</v>
      </c>
      <c r="N35" s="18"/>
    </row>
    <row r="36" spans="2:14" ht="12.75">
      <c r="B36" t="s">
        <v>86</v>
      </c>
      <c r="C36" s="3" t="s">
        <v>58</v>
      </c>
      <c r="D36" s="11" t="s">
        <v>4</v>
      </c>
      <c r="E36" s="11" t="s">
        <v>36</v>
      </c>
      <c r="F36" s="11" t="s">
        <v>39</v>
      </c>
      <c r="G36" s="11" t="s">
        <v>5</v>
      </c>
      <c r="H36" s="12">
        <v>1.572</v>
      </c>
      <c r="I36" s="12">
        <v>126.34550999999999</v>
      </c>
      <c r="J36" s="14"/>
      <c r="K36" s="17"/>
      <c r="L36" s="23">
        <v>0.005733570729370922</v>
      </c>
      <c r="M36" s="23">
        <v>0.007832758329020677</v>
      </c>
      <c r="N36" s="18"/>
    </row>
    <row r="37" spans="2:14" ht="12.75">
      <c r="B37" t="s">
        <v>87</v>
      </c>
      <c r="C37" s="3" t="s">
        <v>58</v>
      </c>
      <c r="D37" s="11" t="s">
        <v>4</v>
      </c>
      <c r="E37" s="11" t="s">
        <v>40</v>
      </c>
      <c r="F37" s="11" t="s">
        <v>41</v>
      </c>
      <c r="G37" s="11" t="s">
        <v>42</v>
      </c>
      <c r="H37" s="12">
        <v>10.982100000000003</v>
      </c>
      <c r="I37" s="12">
        <v>1248.0594700000001</v>
      </c>
      <c r="J37" s="14"/>
      <c r="K37" s="17"/>
      <c r="L37" s="23">
        <v>0.040055119024824684</v>
      </c>
      <c r="M37" s="23">
        <v>0.07737313505446798</v>
      </c>
      <c r="N37" s="18"/>
    </row>
    <row r="38" spans="2:14" ht="12.75">
      <c r="B38" t="s">
        <v>87</v>
      </c>
      <c r="C38" s="3" t="s">
        <v>58</v>
      </c>
      <c r="D38" s="3" t="s">
        <v>4</v>
      </c>
      <c r="E38" s="3" t="s">
        <v>40</v>
      </c>
      <c r="F38" s="3" t="s">
        <v>41</v>
      </c>
      <c r="G38" s="3" t="s">
        <v>30</v>
      </c>
      <c r="H38" s="4">
        <v>1.0660423076923078</v>
      </c>
      <c r="I38" s="4">
        <v>133.34608965503793</v>
      </c>
      <c r="J38" s="14"/>
      <c r="K38" s="17"/>
      <c r="L38" s="23">
        <v>0.0038881863687376876</v>
      </c>
      <c r="M38" s="23">
        <v>0.008266757515861358</v>
      </c>
      <c r="N38" s="18"/>
    </row>
    <row r="39" spans="2:14" ht="12.75">
      <c r="B39" t="s">
        <v>88</v>
      </c>
      <c r="C39" s="3" t="s">
        <v>59</v>
      </c>
      <c r="D39" s="3" t="s">
        <v>43</v>
      </c>
      <c r="E39" s="3" t="s">
        <v>28</v>
      </c>
      <c r="F39" s="3" t="s">
        <v>29</v>
      </c>
      <c r="G39" s="3" t="s">
        <v>30</v>
      </c>
      <c r="H39" s="4">
        <v>0.264</v>
      </c>
      <c r="I39" s="4">
        <v>24.448919999999998</v>
      </c>
      <c r="J39" s="14"/>
      <c r="K39" s="17"/>
      <c r="L39" s="23">
        <v>0.00011519893189097079</v>
      </c>
      <c r="M39" s="23">
        <v>0.0001942753397017198</v>
      </c>
      <c r="N39" s="18"/>
    </row>
    <row r="40" spans="2:14" ht="12.75">
      <c r="B40" t="s">
        <v>88</v>
      </c>
      <c r="C40" s="3" t="s">
        <v>59</v>
      </c>
      <c r="D40" s="3" t="s">
        <v>44</v>
      </c>
      <c r="E40" s="3" t="s">
        <v>28</v>
      </c>
      <c r="F40" s="3" t="s">
        <v>29</v>
      </c>
      <c r="G40" s="3" t="s">
        <v>30</v>
      </c>
      <c r="H40" s="4">
        <v>137.2</v>
      </c>
      <c r="I40" s="4">
        <v>11282.77607651693</v>
      </c>
      <c r="J40" s="14"/>
      <c r="K40" s="17"/>
      <c r="L40" s="23">
        <v>0.05986853581606512</v>
      </c>
      <c r="M40" s="23">
        <v>0.08965488680251578</v>
      </c>
      <c r="N40" s="18"/>
    </row>
    <row r="41" spans="2:14" ht="12.75">
      <c r="B41" t="s">
        <v>88</v>
      </c>
      <c r="C41" s="3" t="s">
        <v>59</v>
      </c>
      <c r="D41" s="3" t="s">
        <v>45</v>
      </c>
      <c r="E41" s="3" t="s">
        <v>28</v>
      </c>
      <c r="F41" s="3" t="s">
        <v>29</v>
      </c>
      <c r="G41" s="3" t="s">
        <v>30</v>
      </c>
      <c r="H41" s="4">
        <v>101.4922</v>
      </c>
      <c r="I41" s="4">
        <v>9538.867259999997</v>
      </c>
      <c r="J41" s="14"/>
      <c r="K41" s="17"/>
      <c r="L41" s="23">
        <v>0.04428709483054843</v>
      </c>
      <c r="M41" s="23">
        <v>0.07579748624095105</v>
      </c>
      <c r="N41" s="18"/>
    </row>
    <row r="42" spans="2:14" ht="12.75">
      <c r="B42" t="s">
        <v>88</v>
      </c>
      <c r="C42" s="3" t="s">
        <v>59</v>
      </c>
      <c r="D42" s="3" t="s">
        <v>46</v>
      </c>
      <c r="E42" s="3" t="s">
        <v>28</v>
      </c>
      <c r="F42" s="3" t="s">
        <v>29</v>
      </c>
      <c r="G42" s="3" t="s">
        <v>30</v>
      </c>
      <c r="H42" s="4">
        <v>39.3906</v>
      </c>
      <c r="I42" s="4">
        <v>2295.993290000001</v>
      </c>
      <c r="J42" s="14"/>
      <c r="K42" s="17"/>
      <c r="L42" s="23">
        <v>0.017188466085395735</v>
      </c>
      <c r="M42" s="23">
        <v>0.01824435911147075</v>
      </c>
      <c r="N42" s="18"/>
    </row>
    <row r="43" spans="2:14" ht="12.75">
      <c r="B43" t="s">
        <v>88</v>
      </c>
      <c r="C43" s="3" t="s">
        <v>59</v>
      </c>
      <c r="D43" s="3" t="s">
        <v>47</v>
      </c>
      <c r="E43" s="3" t="s">
        <v>28</v>
      </c>
      <c r="F43" s="3" t="s">
        <v>29</v>
      </c>
      <c r="G43" s="3" t="s">
        <v>30</v>
      </c>
      <c r="H43" s="4">
        <v>41.3928</v>
      </c>
      <c r="I43" s="4">
        <v>3521.078929999999</v>
      </c>
      <c r="J43" s="14"/>
      <c r="K43" s="17"/>
      <c r="L43" s="23">
        <v>0.01806214525748703</v>
      </c>
      <c r="M43" s="23">
        <v>0.027979101131760338</v>
      </c>
      <c r="N43" s="18"/>
    </row>
    <row r="44" spans="2:14" ht="12.75">
      <c r="B44" t="s">
        <v>89</v>
      </c>
      <c r="C44" s="3" t="s">
        <v>59</v>
      </c>
      <c r="D44" s="3" t="s">
        <v>43</v>
      </c>
      <c r="E44" s="3" t="s">
        <v>9</v>
      </c>
      <c r="F44" s="3" t="s">
        <v>9</v>
      </c>
      <c r="G44" s="3" t="s">
        <v>30</v>
      </c>
      <c r="H44" s="4">
        <v>0.2536752</v>
      </c>
      <c r="I44" s="4">
        <v>10.15926</v>
      </c>
      <c r="J44" s="14"/>
      <c r="K44" s="17"/>
      <c r="L44" s="23">
        <v>0.00011069360639101663</v>
      </c>
      <c r="M44" s="23">
        <v>8.072723407079306E-05</v>
      </c>
      <c r="N44" s="18"/>
    </row>
    <row r="45" spans="2:14" ht="12.75">
      <c r="B45" t="s">
        <v>89</v>
      </c>
      <c r="C45" s="3" t="s">
        <v>59</v>
      </c>
      <c r="D45" s="3" t="s">
        <v>44</v>
      </c>
      <c r="E45" s="3" t="s">
        <v>9</v>
      </c>
      <c r="F45" s="3" t="s">
        <v>9</v>
      </c>
      <c r="G45" s="3" t="s">
        <v>30</v>
      </c>
      <c r="H45" s="4">
        <v>242.33885759999998</v>
      </c>
      <c r="I45" s="4">
        <v>8689.104389999999</v>
      </c>
      <c r="J45" s="14"/>
      <c r="K45" s="17"/>
      <c r="L45" s="23">
        <v>0.10574688466362904</v>
      </c>
      <c r="M45" s="23">
        <v>0.06904512375478977</v>
      </c>
      <c r="N45" s="18"/>
    </row>
    <row r="46" spans="2:14" ht="12.75">
      <c r="B46" t="s">
        <v>89</v>
      </c>
      <c r="C46" s="3" t="s">
        <v>59</v>
      </c>
      <c r="D46" s="3" t="s">
        <v>45</v>
      </c>
      <c r="E46" s="3" t="s">
        <v>9</v>
      </c>
      <c r="F46" s="3" t="s">
        <v>9</v>
      </c>
      <c r="G46" s="3" t="s">
        <v>30</v>
      </c>
      <c r="H46" s="4">
        <v>205</v>
      </c>
      <c r="I46" s="4">
        <v>8962.880556688597</v>
      </c>
      <c r="J46" s="14"/>
      <c r="K46" s="17"/>
      <c r="L46" s="23">
        <v>0.0894537160517008</v>
      </c>
      <c r="M46" s="23">
        <v>0.0712205964458396</v>
      </c>
      <c r="N46" s="18"/>
    </row>
    <row r="47" spans="2:14" ht="12.75">
      <c r="B47" t="s">
        <v>89</v>
      </c>
      <c r="C47" s="3" t="s">
        <v>59</v>
      </c>
      <c r="D47" s="3" t="s">
        <v>46</v>
      </c>
      <c r="E47" s="3" t="s">
        <v>9</v>
      </c>
      <c r="F47" s="3" t="s">
        <v>9</v>
      </c>
      <c r="G47" s="3" t="s">
        <v>30</v>
      </c>
      <c r="H47" s="4">
        <v>1046.3727396</v>
      </c>
      <c r="I47" s="4">
        <v>27968.159102482987</v>
      </c>
      <c r="J47" s="14"/>
      <c r="K47" s="17"/>
      <c r="L47" s="23">
        <v>0.4565947801581398</v>
      </c>
      <c r="M47" s="23">
        <v>0.22223982124636302</v>
      </c>
      <c r="N47" s="18"/>
    </row>
    <row r="48" spans="2:14" ht="12.75">
      <c r="B48" t="s">
        <v>89</v>
      </c>
      <c r="C48" s="3" t="s">
        <v>59</v>
      </c>
      <c r="D48" s="3" t="s">
        <v>47</v>
      </c>
      <c r="E48" s="3" t="s">
        <v>9</v>
      </c>
      <c r="F48" s="3" t="s">
        <v>9</v>
      </c>
      <c r="G48" s="3" t="s">
        <v>30</v>
      </c>
      <c r="H48" s="4">
        <v>39.812288446153836</v>
      </c>
      <c r="I48" s="4">
        <v>1466.085611817276</v>
      </c>
      <c r="J48" s="14"/>
      <c r="K48" s="17"/>
      <c r="L48" s="23">
        <v>0.01737247388307636</v>
      </c>
      <c r="M48" s="23">
        <v>0.011649769407712285</v>
      </c>
      <c r="N48" s="18"/>
    </row>
    <row r="49" spans="2:14" ht="12.75">
      <c r="B49" t="s">
        <v>90</v>
      </c>
      <c r="C49" s="3" t="s">
        <v>59</v>
      </c>
      <c r="D49" s="3" t="s">
        <v>43</v>
      </c>
      <c r="E49" s="3" t="s">
        <v>36</v>
      </c>
      <c r="F49" s="3" t="s">
        <v>38</v>
      </c>
      <c r="G49" s="3" t="s">
        <v>30</v>
      </c>
      <c r="H49" s="4">
        <v>0.1344</v>
      </c>
      <c r="I49" s="4">
        <v>18.330150000000003</v>
      </c>
      <c r="J49" s="14"/>
      <c r="K49" s="17"/>
      <c r="L49" s="23">
        <v>5.864672896267604E-05</v>
      </c>
      <c r="M49" s="23">
        <v>0.00014565453680708514</v>
      </c>
      <c r="N49" s="18"/>
    </row>
    <row r="50" spans="2:14" ht="12.75">
      <c r="B50" t="s">
        <v>90</v>
      </c>
      <c r="C50" s="3" t="s">
        <v>59</v>
      </c>
      <c r="D50" s="3" t="s">
        <v>44</v>
      </c>
      <c r="E50" s="3" t="s">
        <v>36</v>
      </c>
      <c r="F50" s="3" t="s">
        <v>38</v>
      </c>
      <c r="G50" s="3" t="s">
        <v>30</v>
      </c>
      <c r="H50" s="4">
        <v>168.7</v>
      </c>
      <c r="I50" s="4">
        <v>19889.337269778982</v>
      </c>
      <c r="J50" s="14"/>
      <c r="K50" s="17"/>
      <c r="L50" s="23">
        <v>0.07361386291669231</v>
      </c>
      <c r="M50" s="23">
        <v>0.15804410806401217</v>
      </c>
      <c r="N50" s="18"/>
    </row>
    <row r="51" spans="2:14" ht="12.75">
      <c r="B51" t="s">
        <v>90</v>
      </c>
      <c r="C51" s="3" t="s">
        <v>59</v>
      </c>
      <c r="D51" s="3" t="s">
        <v>45</v>
      </c>
      <c r="E51" s="3" t="s">
        <v>36</v>
      </c>
      <c r="F51" s="3" t="s">
        <v>38</v>
      </c>
      <c r="G51" s="3" t="s">
        <v>30</v>
      </c>
      <c r="H51" s="4">
        <v>101.3</v>
      </c>
      <c r="I51" s="4">
        <v>14041.962511871443</v>
      </c>
      <c r="J51" s="14"/>
      <c r="K51" s="17"/>
      <c r="L51" s="23">
        <v>0.04420322651725508</v>
      </c>
      <c r="M51" s="23">
        <v>0.11157985862249292</v>
      </c>
      <c r="N51" s="18"/>
    </row>
    <row r="52" spans="2:14" ht="12.75">
      <c r="B52" t="s">
        <v>90</v>
      </c>
      <c r="C52" s="3" t="s">
        <v>59</v>
      </c>
      <c r="D52" s="3" t="s">
        <v>46</v>
      </c>
      <c r="E52" s="3" t="s">
        <v>36</v>
      </c>
      <c r="F52" s="3" t="s">
        <v>38</v>
      </c>
      <c r="G52" s="3" t="s">
        <v>30</v>
      </c>
      <c r="H52" s="4">
        <v>55.71360000000001</v>
      </c>
      <c r="I52" s="4">
        <v>4716.39167</v>
      </c>
      <c r="J52" s="14"/>
      <c r="K52" s="17"/>
      <c r="L52" s="23">
        <v>0.0243111636810636</v>
      </c>
      <c r="M52" s="23">
        <v>0.03747726254802305</v>
      </c>
      <c r="N52" s="18"/>
    </row>
    <row r="53" spans="2:14" ht="12.75">
      <c r="B53" t="s">
        <v>90</v>
      </c>
      <c r="C53" s="3" t="s">
        <v>59</v>
      </c>
      <c r="D53" s="3" t="s">
        <v>47</v>
      </c>
      <c r="E53" s="3" t="s">
        <v>36</v>
      </c>
      <c r="F53" s="3" t="s">
        <v>38</v>
      </c>
      <c r="G53" s="3" t="s">
        <v>30</v>
      </c>
      <c r="H53" s="4">
        <v>85.4574</v>
      </c>
      <c r="I53" s="4">
        <v>10529.939719999998</v>
      </c>
      <c r="J53" s="14"/>
      <c r="K53" s="17"/>
      <c r="L53" s="23">
        <v>0.037290156068861546</v>
      </c>
      <c r="M53" s="23">
        <v>0.08367271912794644</v>
      </c>
      <c r="N53" s="18"/>
    </row>
    <row r="54" spans="2:14" ht="12.75">
      <c r="B54" t="s">
        <v>91</v>
      </c>
      <c r="C54" s="3" t="s">
        <v>59</v>
      </c>
      <c r="D54" s="3" t="s">
        <v>44</v>
      </c>
      <c r="E54" s="3" t="s">
        <v>40</v>
      </c>
      <c r="F54" s="3" t="s">
        <v>41</v>
      </c>
      <c r="G54" s="3" t="s">
        <v>30</v>
      </c>
      <c r="H54" s="4">
        <v>17.8</v>
      </c>
      <c r="I54" s="4">
        <v>1858.8454250040222</v>
      </c>
      <c r="J54" s="14"/>
      <c r="K54" s="17"/>
      <c r="L54" s="23">
        <v>0.007767200710830606</v>
      </c>
      <c r="M54" s="23">
        <v>0.014770706697704609</v>
      </c>
      <c r="N54" s="18"/>
    </row>
    <row r="55" spans="2:14" ht="12.75">
      <c r="B55" t="s">
        <v>91</v>
      </c>
      <c r="C55" s="3" t="s">
        <v>59</v>
      </c>
      <c r="D55" s="3" t="s">
        <v>45</v>
      </c>
      <c r="E55" s="3" t="s">
        <v>40</v>
      </c>
      <c r="F55" s="3" t="s">
        <v>41</v>
      </c>
      <c r="G55" s="3" t="s">
        <v>30</v>
      </c>
      <c r="H55" s="4">
        <v>4.391030769230768</v>
      </c>
      <c r="I55" s="4">
        <v>525.0925919282324</v>
      </c>
      <c r="J55" s="14"/>
      <c r="K55" s="17"/>
      <c r="L55" s="23">
        <v>0.0019160683883173192</v>
      </c>
      <c r="M55" s="23">
        <v>0.004172476398618585</v>
      </c>
      <c r="N55" s="18"/>
    </row>
    <row r="56" spans="2:14" ht="12.75">
      <c r="B56" t="s">
        <v>91</v>
      </c>
      <c r="C56" s="3" t="s">
        <v>59</v>
      </c>
      <c r="D56" s="3" t="s">
        <v>47</v>
      </c>
      <c r="E56" s="3" t="s">
        <v>40</v>
      </c>
      <c r="F56" s="3" t="s">
        <v>41</v>
      </c>
      <c r="G56" s="3" t="s">
        <v>30</v>
      </c>
      <c r="H56" s="4">
        <v>4.674323076923077</v>
      </c>
      <c r="I56" s="4">
        <v>507.296715167629</v>
      </c>
      <c r="J56" s="14"/>
      <c r="K56" s="17"/>
      <c r="L56" s="23">
        <v>0.002039685703692631</v>
      </c>
      <c r="M56" s="23">
        <v>0.004031067289220044</v>
      </c>
      <c r="N56" s="18"/>
    </row>
    <row r="57" spans="2:14" ht="12.75">
      <c r="B57" t="s">
        <v>92</v>
      </c>
      <c r="C57" s="3" t="s">
        <v>60</v>
      </c>
      <c r="D57" s="3" t="s">
        <v>43</v>
      </c>
      <c r="E57" s="3" t="s">
        <v>13</v>
      </c>
      <c r="F57" s="3" t="s">
        <v>15</v>
      </c>
      <c r="G57" s="3" t="s">
        <v>5</v>
      </c>
      <c r="H57" s="4">
        <v>0.2146153846153846</v>
      </c>
      <c r="I57" s="4">
        <v>5.562115384615384</v>
      </c>
      <c r="J57" s="14"/>
      <c r="K57" s="17"/>
      <c r="L57" s="23">
        <v>6.326800443477323E-06</v>
      </c>
      <c r="M57" s="23">
        <v>5.511366309722403E-06</v>
      </c>
      <c r="N57" s="18"/>
    </row>
    <row r="58" spans="2:14" ht="12.75">
      <c r="B58" t="s">
        <v>92</v>
      </c>
      <c r="C58" s="3" t="s">
        <v>60</v>
      </c>
      <c r="D58" s="3" t="s">
        <v>43</v>
      </c>
      <c r="E58" s="3" t="s">
        <v>13</v>
      </c>
      <c r="F58" s="3" t="s">
        <v>15</v>
      </c>
      <c r="G58" s="3" t="s">
        <v>14</v>
      </c>
      <c r="H58" s="4">
        <v>1.122</v>
      </c>
      <c r="I58" s="4">
        <v>51.23981976</v>
      </c>
      <c r="J58" s="14"/>
      <c r="K58" s="17"/>
      <c r="L58" s="23">
        <v>3.3076240598050265E-05</v>
      </c>
      <c r="M58" s="23">
        <v>5.0772304566464884E-05</v>
      </c>
      <c r="N58" s="18"/>
    </row>
    <row r="59" spans="2:14" ht="12.75">
      <c r="B59" t="s">
        <v>92</v>
      </c>
      <c r="C59" s="3" t="s">
        <v>60</v>
      </c>
      <c r="D59" s="3" t="s">
        <v>44</v>
      </c>
      <c r="E59" s="3" t="s">
        <v>13</v>
      </c>
      <c r="F59" s="3" t="s">
        <v>15</v>
      </c>
      <c r="G59" s="3" t="s">
        <v>5</v>
      </c>
      <c r="H59" s="4">
        <v>11.06986153846154</v>
      </c>
      <c r="I59" s="4">
        <v>92.34109500000001</v>
      </c>
      <c r="J59" s="14"/>
      <c r="K59" s="17"/>
      <c r="L59" s="23">
        <v>0.00032633636687456034</v>
      </c>
      <c r="M59" s="23">
        <v>9.149856930216626E-05</v>
      </c>
      <c r="N59" s="18"/>
    </row>
    <row r="60" spans="2:14" ht="12.75">
      <c r="B60" t="s">
        <v>92</v>
      </c>
      <c r="C60" s="3" t="s">
        <v>60</v>
      </c>
      <c r="D60" s="3" t="s">
        <v>44</v>
      </c>
      <c r="E60" s="3" t="s">
        <v>13</v>
      </c>
      <c r="F60" s="3" t="s">
        <v>15</v>
      </c>
      <c r="G60" s="3" t="s">
        <v>14</v>
      </c>
      <c r="H60" s="4">
        <v>135</v>
      </c>
      <c r="I60" s="4">
        <v>5822.8232527329055</v>
      </c>
      <c r="J60" s="14"/>
      <c r="K60" s="17"/>
      <c r="L60" s="23">
        <v>0.0039797615692841225</v>
      </c>
      <c r="M60" s="23">
        <v>0.005769695463590147</v>
      </c>
      <c r="N60" s="18"/>
    </row>
    <row r="61" spans="2:14" ht="12.75">
      <c r="B61" t="s">
        <v>92</v>
      </c>
      <c r="C61" s="3" t="s">
        <v>60</v>
      </c>
      <c r="D61" s="3" t="s">
        <v>45</v>
      </c>
      <c r="E61" s="3" t="s">
        <v>13</v>
      </c>
      <c r="F61" s="3" t="s">
        <v>15</v>
      </c>
      <c r="G61" s="3" t="s">
        <v>14</v>
      </c>
      <c r="H61" s="4">
        <v>172.107875</v>
      </c>
      <c r="I61" s="4">
        <v>8036.7356389700035</v>
      </c>
      <c r="J61" s="14"/>
      <c r="K61" s="17"/>
      <c r="L61" s="23">
        <v>0.005073691160712264</v>
      </c>
      <c r="M61" s="23">
        <v>0.007963407980222523</v>
      </c>
      <c r="N61" s="18"/>
    </row>
    <row r="62" spans="2:14" ht="12.75">
      <c r="B62" t="s">
        <v>92</v>
      </c>
      <c r="C62" s="3" t="s">
        <v>60</v>
      </c>
      <c r="D62" s="3" t="s">
        <v>46</v>
      </c>
      <c r="E62" s="3" t="s">
        <v>13</v>
      </c>
      <c r="F62" s="3" t="s">
        <v>15</v>
      </c>
      <c r="G62" s="3" t="s">
        <v>14</v>
      </c>
      <c r="H62" s="4">
        <v>4.1</v>
      </c>
      <c r="I62" s="4">
        <v>173.51843820861671</v>
      </c>
      <c r="J62" s="14"/>
      <c r="K62" s="17"/>
      <c r="L62" s="23">
        <v>0.00012086683284492519</v>
      </c>
      <c r="M62" s="23">
        <v>0.00017193524555491536</v>
      </c>
      <c r="N62" s="18"/>
    </row>
    <row r="63" spans="2:14" ht="12.75">
      <c r="B63" t="s">
        <v>92</v>
      </c>
      <c r="C63" s="3" t="s">
        <v>60</v>
      </c>
      <c r="D63" s="3" t="s">
        <v>47</v>
      </c>
      <c r="E63" s="3" t="s">
        <v>13</v>
      </c>
      <c r="F63" s="3" t="s">
        <v>15</v>
      </c>
      <c r="G63" s="3" t="s">
        <v>14</v>
      </c>
      <c r="H63" s="4">
        <v>64.596</v>
      </c>
      <c r="I63" s="4">
        <v>2784.5139927799996</v>
      </c>
      <c r="J63" s="14"/>
      <c r="K63" s="17"/>
      <c r="L63" s="23">
        <v>0.0019042716913294606</v>
      </c>
      <c r="M63" s="23">
        <v>0.002759107919840375</v>
      </c>
      <c r="N63" s="18"/>
    </row>
    <row r="64" spans="2:14" ht="12.75">
      <c r="B64" t="s">
        <v>93</v>
      </c>
      <c r="C64" s="3" t="s">
        <v>60</v>
      </c>
      <c r="D64" s="3" t="s">
        <v>43</v>
      </c>
      <c r="E64" s="3" t="s">
        <v>18</v>
      </c>
      <c r="F64" s="3" t="s">
        <v>19</v>
      </c>
      <c r="G64" s="3" t="s">
        <v>16</v>
      </c>
      <c r="H64" s="4">
        <v>0.10092288461538462</v>
      </c>
      <c r="I64" s="4">
        <v>4.263091426696832</v>
      </c>
      <c r="J64" s="14"/>
      <c r="K64" s="17"/>
      <c r="L64" s="23">
        <v>2.975177908545211E-06</v>
      </c>
      <c r="M64" s="23">
        <v>4.224194724430015E-06</v>
      </c>
      <c r="N64" s="18"/>
    </row>
    <row r="65" spans="2:14" ht="12.75">
      <c r="B65" t="s">
        <v>93</v>
      </c>
      <c r="C65" s="3" t="s">
        <v>60</v>
      </c>
      <c r="D65" s="3" t="s">
        <v>43</v>
      </c>
      <c r="E65" s="3" t="s">
        <v>18</v>
      </c>
      <c r="F65" s="3" t="s">
        <v>19</v>
      </c>
      <c r="G65" s="3" t="s">
        <v>14</v>
      </c>
      <c r="H65" s="4">
        <v>7.7296055769230785</v>
      </c>
      <c r="I65" s="4">
        <v>273.0356354099565</v>
      </c>
      <c r="J65" s="14"/>
      <c r="K65" s="17"/>
      <c r="L65" s="23">
        <v>0.0002278665720056496</v>
      </c>
      <c r="M65" s="23">
        <v>0.00027054444187085827</v>
      </c>
      <c r="N65" s="18"/>
    </row>
    <row r="66" spans="2:14" ht="12.75">
      <c r="B66" t="s">
        <v>93</v>
      </c>
      <c r="C66" s="3" t="s">
        <v>60</v>
      </c>
      <c r="D66" s="3" t="s">
        <v>43</v>
      </c>
      <c r="E66" s="3" t="s">
        <v>18</v>
      </c>
      <c r="F66" s="3" t="s">
        <v>20</v>
      </c>
      <c r="G66" s="3" t="s">
        <v>11</v>
      </c>
      <c r="H66" s="4">
        <v>0.0108</v>
      </c>
      <c r="I66" s="4">
        <v>0.44831560000000004</v>
      </c>
      <c r="J66" s="14"/>
      <c r="K66" s="17"/>
      <c r="L66" s="23">
        <v>3.1838092554272984E-07</v>
      </c>
      <c r="M66" s="23">
        <v>4.4422514153467907E-07</v>
      </c>
      <c r="N66" s="18"/>
    </row>
    <row r="67" spans="2:14" ht="12.75">
      <c r="B67" t="s">
        <v>93</v>
      </c>
      <c r="C67" s="3" t="s">
        <v>60</v>
      </c>
      <c r="D67" s="3" t="s">
        <v>43</v>
      </c>
      <c r="E67" s="3" t="s">
        <v>18</v>
      </c>
      <c r="F67" s="3" t="s">
        <v>20</v>
      </c>
      <c r="G67" s="3" t="s">
        <v>14</v>
      </c>
      <c r="H67" s="4">
        <v>7.173894807692308</v>
      </c>
      <c r="I67" s="4">
        <v>258.6110867032939</v>
      </c>
      <c r="J67" s="14"/>
      <c r="K67" s="17"/>
      <c r="L67" s="23">
        <v>0.00021148437672400562</v>
      </c>
      <c r="M67" s="23">
        <v>0.0002562515036130973</v>
      </c>
      <c r="N67" s="18"/>
    </row>
    <row r="68" spans="2:14" ht="12.75">
      <c r="B68" t="s">
        <v>93</v>
      </c>
      <c r="C68" s="3" t="s">
        <v>60</v>
      </c>
      <c r="D68" s="3" t="s">
        <v>43</v>
      </c>
      <c r="E68" s="3" t="s">
        <v>18</v>
      </c>
      <c r="F68" s="3" t="s">
        <v>21</v>
      </c>
      <c r="G68" s="3" t="s">
        <v>22</v>
      </c>
      <c r="H68" s="4">
        <v>5.815719230769231</v>
      </c>
      <c r="I68" s="4">
        <v>193.35162823140453</v>
      </c>
      <c r="J68" s="14"/>
      <c r="K68" s="17"/>
      <c r="L68" s="23">
        <v>0.00017144574735082966</v>
      </c>
      <c r="M68" s="23">
        <v>0.00019158747636052888</v>
      </c>
      <c r="N68" s="18"/>
    </row>
    <row r="69" spans="2:14" ht="12.75">
      <c r="B69" t="s">
        <v>93</v>
      </c>
      <c r="C69" s="3" t="s">
        <v>60</v>
      </c>
      <c r="D69" s="3" t="s">
        <v>44</v>
      </c>
      <c r="E69" s="3" t="s">
        <v>18</v>
      </c>
      <c r="F69" s="3" t="s">
        <v>19</v>
      </c>
      <c r="G69" s="3" t="s">
        <v>16</v>
      </c>
      <c r="H69" s="4">
        <v>52.056884</v>
      </c>
      <c r="I69" s="4">
        <v>2088.57282337</v>
      </c>
      <c r="J69" s="14"/>
      <c r="K69" s="17"/>
      <c r="L69" s="23">
        <v>0.0015346221211843076</v>
      </c>
      <c r="M69" s="23">
        <v>0.0020695165594661943</v>
      </c>
      <c r="N69" s="18"/>
    </row>
    <row r="70" spans="2:14" ht="12.75">
      <c r="B70" t="s">
        <v>93</v>
      </c>
      <c r="C70" s="3" t="s">
        <v>60</v>
      </c>
      <c r="D70" s="3" t="s">
        <v>44</v>
      </c>
      <c r="E70" s="3" t="s">
        <v>18</v>
      </c>
      <c r="F70" s="3" t="s">
        <v>19</v>
      </c>
      <c r="G70" s="3" t="s">
        <v>14</v>
      </c>
      <c r="H70" s="4">
        <v>379.7351860000001</v>
      </c>
      <c r="I70" s="4">
        <v>11972.06287358</v>
      </c>
      <c r="J70" s="14"/>
      <c r="K70" s="17"/>
      <c r="L70" s="23">
        <v>0.01119448518331673</v>
      </c>
      <c r="M70" s="23">
        <v>0.01186282905274354</v>
      </c>
      <c r="N70" s="18"/>
    </row>
    <row r="71" spans="2:14" ht="12.75">
      <c r="B71" t="s">
        <v>93</v>
      </c>
      <c r="C71" s="3" t="s">
        <v>60</v>
      </c>
      <c r="D71" s="3" t="s">
        <v>44</v>
      </c>
      <c r="E71" s="3" t="s">
        <v>18</v>
      </c>
      <c r="F71" s="3" t="s">
        <v>20</v>
      </c>
      <c r="G71" s="3" t="s">
        <v>11</v>
      </c>
      <c r="H71" s="4">
        <v>8.672607692307693</v>
      </c>
      <c r="I71" s="4">
        <v>337.39233923076915</v>
      </c>
      <c r="J71" s="14"/>
      <c r="K71" s="17"/>
      <c r="L71" s="23">
        <v>0.00025566600592091864</v>
      </c>
      <c r="M71" s="23">
        <v>0.0003343139512600161</v>
      </c>
      <c r="N71" s="18"/>
    </row>
    <row r="72" spans="2:14" ht="12.75">
      <c r="B72" t="s">
        <v>93</v>
      </c>
      <c r="C72" s="3" t="s">
        <v>60</v>
      </c>
      <c r="D72" s="3" t="s">
        <v>44</v>
      </c>
      <c r="E72" s="3" t="s">
        <v>18</v>
      </c>
      <c r="F72" s="3" t="s">
        <v>20</v>
      </c>
      <c r="G72" s="3" t="s">
        <v>14</v>
      </c>
      <c r="H72" s="4">
        <v>168.847401</v>
      </c>
      <c r="I72" s="4">
        <v>5604.130133099999</v>
      </c>
      <c r="J72" s="14"/>
      <c r="K72" s="17"/>
      <c r="L72" s="23">
        <v>0.004977573315357819</v>
      </c>
      <c r="M72" s="23">
        <v>0.005552997713117961</v>
      </c>
      <c r="N72" s="18"/>
    </row>
    <row r="73" spans="2:14" ht="12.75">
      <c r="B73" t="s">
        <v>93</v>
      </c>
      <c r="C73" s="3" t="s">
        <v>60</v>
      </c>
      <c r="D73" s="3" t="s">
        <v>44</v>
      </c>
      <c r="E73" s="3" t="s">
        <v>18</v>
      </c>
      <c r="F73" s="3" t="s">
        <v>21</v>
      </c>
      <c r="G73" s="3" t="s">
        <v>22</v>
      </c>
      <c r="H73" s="4">
        <v>370</v>
      </c>
      <c r="I73" s="4">
        <v>11167.127847765792</v>
      </c>
      <c r="J73" s="14"/>
      <c r="K73" s="17"/>
      <c r="L73" s="23">
        <v>0.010907494671371299</v>
      </c>
      <c r="M73" s="23">
        <v>0.011065238302458391</v>
      </c>
      <c r="N73" s="18"/>
    </row>
    <row r="74" spans="2:14" ht="12.75">
      <c r="B74" t="s">
        <v>93</v>
      </c>
      <c r="C74" s="3" t="s">
        <v>60</v>
      </c>
      <c r="D74" s="3" t="s">
        <v>45</v>
      </c>
      <c r="E74" s="3" t="s">
        <v>18</v>
      </c>
      <c r="F74" s="3" t="s">
        <v>19</v>
      </c>
      <c r="G74" s="3" t="s">
        <v>16</v>
      </c>
      <c r="H74" s="4">
        <v>37.614984</v>
      </c>
      <c r="I74" s="4">
        <v>1611.3468794599999</v>
      </c>
      <c r="J74" s="14"/>
      <c r="K74" s="17"/>
      <c r="L74" s="23">
        <v>0.0011088790203884235</v>
      </c>
      <c r="M74" s="23">
        <v>0.001596644853736033</v>
      </c>
      <c r="N74" s="18"/>
    </row>
    <row r="75" spans="2:14" ht="12.75">
      <c r="B75" t="s">
        <v>93</v>
      </c>
      <c r="C75" s="3" t="s">
        <v>60</v>
      </c>
      <c r="D75" s="3" t="s">
        <v>45</v>
      </c>
      <c r="E75" s="3" t="s">
        <v>18</v>
      </c>
      <c r="F75" s="3" t="s">
        <v>19</v>
      </c>
      <c r="G75" s="3" t="s">
        <v>14</v>
      </c>
      <c r="H75" s="4">
        <v>175.3989001923077</v>
      </c>
      <c r="I75" s="4">
        <v>6760.165845142426</v>
      </c>
      <c r="J75" s="14"/>
      <c r="K75" s="17"/>
      <c r="L75" s="23">
        <v>0.005170709646518872</v>
      </c>
      <c r="M75" s="23">
        <v>0.006698485685879094</v>
      </c>
      <c r="N75" s="18"/>
    </row>
    <row r="76" spans="2:14" ht="12.75">
      <c r="B76" t="s">
        <v>93</v>
      </c>
      <c r="C76" s="3" t="s">
        <v>60</v>
      </c>
      <c r="D76" s="3" t="s">
        <v>45</v>
      </c>
      <c r="E76" s="3" t="s">
        <v>18</v>
      </c>
      <c r="F76" s="3" t="s">
        <v>20</v>
      </c>
      <c r="G76" s="3" t="s">
        <v>11</v>
      </c>
      <c r="H76" s="4">
        <v>3.8447999999999998</v>
      </c>
      <c r="I76" s="4">
        <v>165.06547830000002</v>
      </c>
      <c r="J76" s="14"/>
      <c r="K76" s="17"/>
      <c r="L76" s="23">
        <v>0.0001133436094932118</v>
      </c>
      <c r="M76" s="23">
        <v>0.00016355941096028557</v>
      </c>
      <c r="N76" s="18"/>
    </row>
    <row r="77" spans="2:14" ht="12.75">
      <c r="B77" t="s">
        <v>93</v>
      </c>
      <c r="C77" s="3" t="s">
        <v>60</v>
      </c>
      <c r="D77" s="3" t="s">
        <v>45</v>
      </c>
      <c r="E77" s="3" t="s">
        <v>18</v>
      </c>
      <c r="F77" s="3" t="s">
        <v>20</v>
      </c>
      <c r="G77" s="3" t="s">
        <v>14</v>
      </c>
      <c r="H77" s="4">
        <v>55.79620488461538</v>
      </c>
      <c r="I77" s="4">
        <v>2488.4413596930704</v>
      </c>
      <c r="J77" s="14"/>
      <c r="K77" s="17"/>
      <c r="L77" s="23">
        <v>0.0016448562363829283</v>
      </c>
      <c r="M77" s="23">
        <v>0.002465736671243212</v>
      </c>
      <c r="N77" s="18"/>
    </row>
    <row r="78" spans="2:14" ht="12.75">
      <c r="B78" t="s">
        <v>93</v>
      </c>
      <c r="C78" s="3" t="s">
        <v>60</v>
      </c>
      <c r="D78" s="3" t="s">
        <v>45</v>
      </c>
      <c r="E78" s="3" t="s">
        <v>18</v>
      </c>
      <c r="F78" s="3" t="s">
        <v>21</v>
      </c>
      <c r="G78" s="3" t="s">
        <v>22</v>
      </c>
      <c r="H78" s="4">
        <v>223.4374480769231</v>
      </c>
      <c r="I78" s="4">
        <v>7246.216998594598</v>
      </c>
      <c r="J78" s="14"/>
      <c r="K78" s="17"/>
      <c r="L78" s="23">
        <v>0.0065868723629292966</v>
      </c>
      <c r="M78" s="23">
        <v>0.007180102079409422</v>
      </c>
      <c r="N78" s="18"/>
    </row>
    <row r="79" spans="2:14" ht="12.75">
      <c r="B79" t="s">
        <v>93</v>
      </c>
      <c r="C79" s="3" t="s">
        <v>60</v>
      </c>
      <c r="D79" s="3" t="s">
        <v>46</v>
      </c>
      <c r="E79" s="3" t="s">
        <v>18</v>
      </c>
      <c r="F79" s="3" t="s">
        <v>19</v>
      </c>
      <c r="G79" s="3" t="s">
        <v>16</v>
      </c>
      <c r="H79" s="4">
        <v>6.5</v>
      </c>
      <c r="I79" s="4">
        <v>226.23820509622976</v>
      </c>
      <c r="J79" s="14"/>
      <c r="K79" s="17"/>
      <c r="L79" s="23">
        <v>0.00019161814963219848</v>
      </c>
      <c r="M79" s="23">
        <v>0.00022417399412249855</v>
      </c>
      <c r="N79" s="18"/>
    </row>
    <row r="80" spans="2:14" ht="12.75">
      <c r="B80" t="s">
        <v>93</v>
      </c>
      <c r="C80" s="3" t="s">
        <v>60</v>
      </c>
      <c r="D80" s="3" t="s">
        <v>46</v>
      </c>
      <c r="E80" s="3" t="s">
        <v>18</v>
      </c>
      <c r="F80" s="3" t="s">
        <v>19</v>
      </c>
      <c r="G80" s="3" t="s">
        <v>14</v>
      </c>
      <c r="H80" s="4">
        <v>35</v>
      </c>
      <c r="I80" s="4">
        <v>1166.5319706363664</v>
      </c>
      <c r="J80" s="14"/>
      <c r="K80" s="17"/>
      <c r="L80" s="23">
        <v>0.001031790036481069</v>
      </c>
      <c r="M80" s="23">
        <v>0.001155888462861136</v>
      </c>
      <c r="N80" s="18"/>
    </row>
    <row r="81" spans="2:14" ht="12.75">
      <c r="B81" t="s">
        <v>93</v>
      </c>
      <c r="C81" s="3" t="s">
        <v>60</v>
      </c>
      <c r="D81" s="3" t="s">
        <v>46</v>
      </c>
      <c r="E81" s="3" t="s">
        <v>18</v>
      </c>
      <c r="F81" s="3" t="s">
        <v>20</v>
      </c>
      <c r="G81" s="3" t="s">
        <v>14</v>
      </c>
      <c r="H81" s="4">
        <v>3.8</v>
      </c>
      <c r="I81" s="4">
        <v>117.47040956116003</v>
      </c>
      <c r="J81" s="14"/>
      <c r="K81" s="17"/>
      <c r="L81" s="23">
        <v>0.00011202291824651603</v>
      </c>
      <c r="M81" s="23">
        <v>0.00011639860248771853</v>
      </c>
      <c r="N81" s="18"/>
    </row>
    <row r="82" spans="2:14" ht="12.75">
      <c r="B82" t="s">
        <v>93</v>
      </c>
      <c r="C82" s="3" t="s">
        <v>60</v>
      </c>
      <c r="D82" s="3" t="s">
        <v>46</v>
      </c>
      <c r="E82" s="3" t="s">
        <v>18</v>
      </c>
      <c r="F82" s="3" t="s">
        <v>21</v>
      </c>
      <c r="G82" s="3" t="s">
        <v>22</v>
      </c>
      <c r="H82" s="4">
        <v>5.346</v>
      </c>
      <c r="I82" s="4">
        <v>170.64060999999998</v>
      </c>
      <c r="J82" s="14"/>
      <c r="K82" s="17"/>
      <c r="L82" s="23">
        <v>0.00015759855814365126</v>
      </c>
      <c r="M82" s="23">
        <v>0.00016908367482374907</v>
      </c>
      <c r="N82" s="18"/>
    </row>
    <row r="83" spans="2:14" ht="12.75">
      <c r="B83" t="s">
        <v>93</v>
      </c>
      <c r="C83" s="3" t="s">
        <v>60</v>
      </c>
      <c r="D83" s="3" t="s">
        <v>47</v>
      </c>
      <c r="E83" s="3" t="s">
        <v>18</v>
      </c>
      <c r="F83" s="3" t="s">
        <v>19</v>
      </c>
      <c r="G83" s="3" t="s">
        <v>16</v>
      </c>
      <c r="H83" s="4">
        <v>26.144019</v>
      </c>
      <c r="I83" s="4">
        <v>1015.3196118799999</v>
      </c>
      <c r="J83" s="14"/>
      <c r="K83" s="17"/>
      <c r="L83" s="23">
        <v>0.0007707182376506216</v>
      </c>
      <c r="M83" s="23">
        <v>0.0010060557747495924</v>
      </c>
      <c r="N83" s="18"/>
    </row>
    <row r="84" spans="2:14" ht="12.75">
      <c r="B84" t="s">
        <v>93</v>
      </c>
      <c r="C84" s="3" t="s">
        <v>60</v>
      </c>
      <c r="D84" s="3" t="s">
        <v>47</v>
      </c>
      <c r="E84" s="3" t="s">
        <v>18</v>
      </c>
      <c r="F84" s="3" t="s">
        <v>19</v>
      </c>
      <c r="G84" s="3" t="s">
        <v>14</v>
      </c>
      <c r="H84" s="4">
        <v>274.50106500000004</v>
      </c>
      <c r="I84" s="4">
        <v>8908.499627700003</v>
      </c>
      <c r="J84" s="14"/>
      <c r="K84" s="17"/>
      <c r="L84" s="23">
        <v>0.008092213253441208</v>
      </c>
      <c r="M84" s="23">
        <v>0.008827217941951316</v>
      </c>
      <c r="N84" s="18"/>
    </row>
    <row r="85" spans="2:14" ht="12.75">
      <c r="B85" t="s">
        <v>93</v>
      </c>
      <c r="C85" s="3" t="s">
        <v>60</v>
      </c>
      <c r="D85" s="3" t="s">
        <v>47</v>
      </c>
      <c r="E85" s="3" t="s">
        <v>18</v>
      </c>
      <c r="F85" s="3" t="s">
        <v>20</v>
      </c>
      <c r="G85" s="3" t="s">
        <v>11</v>
      </c>
      <c r="H85" s="4">
        <v>1.1448</v>
      </c>
      <c r="I85" s="4">
        <v>44.509577560000004</v>
      </c>
      <c r="J85" s="14"/>
      <c r="K85" s="17"/>
      <c r="L85" s="23">
        <v>3.374837810752936E-05</v>
      </c>
      <c r="M85" s="23">
        <v>4.410346950059238E-05</v>
      </c>
      <c r="N85" s="18"/>
    </row>
    <row r="86" spans="2:14" ht="12.75">
      <c r="B86" t="s">
        <v>93</v>
      </c>
      <c r="C86" s="3" t="s">
        <v>60</v>
      </c>
      <c r="D86" s="3" t="s">
        <v>47</v>
      </c>
      <c r="E86" s="3" t="s">
        <v>18</v>
      </c>
      <c r="F86" s="3" t="s">
        <v>20</v>
      </c>
      <c r="G86" s="3" t="s">
        <v>14</v>
      </c>
      <c r="H86" s="4">
        <v>120.38302620000002</v>
      </c>
      <c r="I86" s="4">
        <v>4056.980548659999</v>
      </c>
      <c r="J86" s="14"/>
      <c r="K86" s="17"/>
      <c r="L86" s="23">
        <v>0.003548857342702842</v>
      </c>
      <c r="M86" s="23">
        <v>0.004019964414425748</v>
      </c>
      <c r="N86" s="18"/>
    </row>
    <row r="87" spans="2:14" ht="12.75">
      <c r="B87" t="s">
        <v>93</v>
      </c>
      <c r="C87" s="3" t="s">
        <v>60</v>
      </c>
      <c r="D87" s="3" t="s">
        <v>47</v>
      </c>
      <c r="E87" s="3" t="s">
        <v>18</v>
      </c>
      <c r="F87" s="3" t="s">
        <v>21</v>
      </c>
      <c r="G87" s="3" t="s">
        <v>22</v>
      </c>
      <c r="H87" s="4">
        <v>362.5008</v>
      </c>
      <c r="I87" s="4">
        <v>11173.586819999999</v>
      </c>
      <c r="J87" s="14"/>
      <c r="K87" s="17"/>
      <c r="L87" s="23">
        <v>0.010686420390183334</v>
      </c>
      <c r="M87" s="23">
        <v>0.011071638342641932</v>
      </c>
      <c r="N87" s="18"/>
    </row>
    <row r="88" spans="2:14" ht="12.75">
      <c r="B88" t="s">
        <v>93</v>
      </c>
      <c r="C88" s="3" t="s">
        <v>60</v>
      </c>
      <c r="D88" s="3" t="s">
        <v>47</v>
      </c>
      <c r="E88" s="3" t="s">
        <v>18</v>
      </c>
      <c r="F88" s="3" t="s">
        <v>23</v>
      </c>
      <c r="G88" s="3" t="s">
        <v>6</v>
      </c>
      <c r="H88" s="4">
        <v>2.044807692307692</v>
      </c>
      <c r="I88" s="4">
        <v>27.936162692307686</v>
      </c>
      <c r="J88" s="14"/>
      <c r="K88" s="17"/>
      <c r="L88" s="23">
        <v>6.028034866979782E-05</v>
      </c>
      <c r="M88" s="23">
        <v>2.768127146574021E-05</v>
      </c>
      <c r="N88" s="18"/>
    </row>
    <row r="89" spans="2:14" ht="12.75">
      <c r="B89" t="s">
        <v>94</v>
      </c>
      <c r="C89" s="3" t="s">
        <v>60</v>
      </c>
      <c r="D89" s="3" t="s">
        <v>43</v>
      </c>
      <c r="E89" s="3" t="s">
        <v>24</v>
      </c>
      <c r="F89" s="3" t="s">
        <v>25</v>
      </c>
      <c r="G89" s="3" t="s">
        <v>17</v>
      </c>
      <c r="H89" s="4">
        <v>1.76796</v>
      </c>
      <c r="I89" s="4">
        <v>67.7101005</v>
      </c>
      <c r="J89" s="14"/>
      <c r="K89" s="17"/>
      <c r="L89" s="23">
        <v>5.211895751134487E-05</v>
      </c>
      <c r="M89" s="23">
        <v>6.70923094756012E-05</v>
      </c>
      <c r="N89" s="18"/>
    </row>
    <row r="90" spans="2:14" ht="12.75">
      <c r="B90" t="s">
        <v>94</v>
      </c>
      <c r="C90" s="3" t="s">
        <v>60</v>
      </c>
      <c r="D90" s="3" t="s">
        <v>43</v>
      </c>
      <c r="E90" s="3" t="s">
        <v>24</v>
      </c>
      <c r="F90" s="3" t="s">
        <v>25</v>
      </c>
      <c r="G90" s="3" t="s">
        <v>5</v>
      </c>
      <c r="H90" s="4">
        <v>0.1575</v>
      </c>
      <c r="I90" s="4">
        <v>6.418897320000001</v>
      </c>
      <c r="J90" s="14"/>
      <c r="K90" s="17"/>
      <c r="L90" s="23">
        <v>4.64305516416481E-06</v>
      </c>
      <c r="M90" s="23">
        <v>6.360330915260527E-06</v>
      </c>
      <c r="N90" s="18"/>
    </row>
    <row r="91" spans="2:14" ht="12.75">
      <c r="B91" t="s">
        <v>94</v>
      </c>
      <c r="C91" s="3" t="s">
        <v>60</v>
      </c>
      <c r="D91" s="3" t="s">
        <v>43</v>
      </c>
      <c r="E91" s="3" t="s">
        <v>24</v>
      </c>
      <c r="F91" s="3" t="s">
        <v>25</v>
      </c>
      <c r="G91" s="3" t="s">
        <v>14</v>
      </c>
      <c r="H91" s="4">
        <v>24.502280769230776</v>
      </c>
      <c r="I91" s="4">
        <v>923.7998140841913</v>
      </c>
      <c r="J91" s="14"/>
      <c r="K91" s="17"/>
      <c r="L91" s="23">
        <v>0.0007223202619644004</v>
      </c>
      <c r="M91" s="23">
        <v>0.0009153710090865901</v>
      </c>
      <c r="N91" s="18"/>
    </row>
    <row r="92" spans="2:14" ht="12.75">
      <c r="B92" t="s">
        <v>94</v>
      </c>
      <c r="C92" s="3" t="s">
        <v>60</v>
      </c>
      <c r="D92" s="3" t="s">
        <v>43</v>
      </c>
      <c r="E92" s="3" t="s">
        <v>24</v>
      </c>
      <c r="F92" s="3" t="s">
        <v>26</v>
      </c>
      <c r="G92" s="3" t="s">
        <v>27</v>
      </c>
      <c r="H92" s="4">
        <v>0.5064923076923077</v>
      </c>
      <c r="I92" s="4">
        <v>22.529148965009384</v>
      </c>
      <c r="J92" s="14"/>
      <c r="K92" s="17"/>
      <c r="L92" s="23">
        <v>1.4931249046606483E-05</v>
      </c>
      <c r="M92" s="23">
        <v>2.2323591656496365E-05</v>
      </c>
      <c r="N92" s="18"/>
    </row>
    <row r="93" spans="2:14" ht="12.75">
      <c r="B93" t="s">
        <v>94</v>
      </c>
      <c r="C93" s="3" t="s">
        <v>60</v>
      </c>
      <c r="D93" s="3" t="s">
        <v>43</v>
      </c>
      <c r="E93" s="3" t="s">
        <v>24</v>
      </c>
      <c r="F93" s="3" t="s">
        <v>26</v>
      </c>
      <c r="G93" s="3" t="s">
        <v>14</v>
      </c>
      <c r="H93" s="4">
        <v>8.258256923076924</v>
      </c>
      <c r="I93" s="4">
        <v>367.4307641913298</v>
      </c>
      <c r="J93" s="14"/>
      <c r="K93" s="17"/>
      <c r="L93" s="23">
        <v>0.0002434510631980451</v>
      </c>
      <c r="M93" s="23">
        <v>0.000364078303826788</v>
      </c>
      <c r="N93" s="18"/>
    </row>
    <row r="94" spans="2:14" ht="12.75">
      <c r="B94" t="s">
        <v>94</v>
      </c>
      <c r="C94" s="3" t="s">
        <v>60</v>
      </c>
      <c r="D94" s="3" t="s">
        <v>44</v>
      </c>
      <c r="E94" s="3" t="s">
        <v>24</v>
      </c>
      <c r="F94" s="3" t="s">
        <v>25</v>
      </c>
      <c r="G94" s="3" t="s">
        <v>17</v>
      </c>
      <c r="H94" s="4">
        <v>82</v>
      </c>
      <c r="I94" s="4">
        <v>3342.631152738588</v>
      </c>
      <c r="J94" s="14"/>
      <c r="K94" s="17"/>
      <c r="L94" s="23">
        <v>0.002417336656898504</v>
      </c>
      <c r="M94" s="23">
        <v>0.0033121327853046527</v>
      </c>
      <c r="N94" s="18"/>
    </row>
    <row r="95" spans="2:14" ht="12.75">
      <c r="B95" t="s">
        <v>94</v>
      </c>
      <c r="C95" s="3" t="s">
        <v>60</v>
      </c>
      <c r="D95" s="3" t="s">
        <v>44</v>
      </c>
      <c r="E95" s="3" t="s">
        <v>24</v>
      </c>
      <c r="F95" s="3" t="s">
        <v>25</v>
      </c>
      <c r="G95" s="3" t="s">
        <v>5</v>
      </c>
      <c r="H95" s="4">
        <v>245</v>
      </c>
      <c r="I95" s="4">
        <v>8075.140479347134</v>
      </c>
      <c r="J95" s="14"/>
      <c r="K95" s="17"/>
      <c r="L95" s="23">
        <v>0.007222530255367482</v>
      </c>
      <c r="M95" s="23">
        <v>0.008001462412529022</v>
      </c>
      <c r="N95" s="18"/>
    </row>
    <row r="96" spans="2:14" ht="12.75">
      <c r="B96" t="s">
        <v>94</v>
      </c>
      <c r="C96" s="3" t="s">
        <v>60</v>
      </c>
      <c r="D96" s="3" t="s">
        <v>44</v>
      </c>
      <c r="E96" s="3" t="s">
        <v>24</v>
      </c>
      <c r="F96" s="3" t="s">
        <v>25</v>
      </c>
      <c r="G96" s="3" t="s">
        <v>14</v>
      </c>
      <c r="H96" s="4">
        <v>215</v>
      </c>
      <c r="I96" s="4">
        <v>8022.903278458797</v>
      </c>
      <c r="J96" s="14"/>
      <c r="K96" s="17"/>
      <c r="L96" s="23">
        <v>0.006338138795526566</v>
      </c>
      <c r="M96" s="23">
        <v>0.00794970182699955</v>
      </c>
      <c r="N96" s="18"/>
    </row>
    <row r="97" spans="2:14" ht="12.75">
      <c r="B97" t="s">
        <v>94</v>
      </c>
      <c r="C97" s="3" t="s">
        <v>60</v>
      </c>
      <c r="D97" s="3" t="s">
        <v>44</v>
      </c>
      <c r="E97" s="3" t="s">
        <v>24</v>
      </c>
      <c r="F97" s="3" t="s">
        <v>26</v>
      </c>
      <c r="G97" s="3" t="s">
        <v>27</v>
      </c>
      <c r="H97" s="4">
        <v>51.648500000000006</v>
      </c>
      <c r="I97" s="4">
        <v>1953.4773275800003</v>
      </c>
      <c r="J97" s="14"/>
      <c r="K97" s="17"/>
      <c r="L97" s="23">
        <v>0.0015225830771197855</v>
      </c>
      <c r="M97" s="23">
        <v>0.0019356536830951504</v>
      </c>
      <c r="N97" s="18"/>
    </row>
    <row r="98" spans="2:14" ht="12.75">
      <c r="B98" t="s">
        <v>94</v>
      </c>
      <c r="C98" s="3" t="s">
        <v>60</v>
      </c>
      <c r="D98" s="3" t="s">
        <v>44</v>
      </c>
      <c r="E98" s="3" t="s">
        <v>24</v>
      </c>
      <c r="F98" s="3" t="s">
        <v>26</v>
      </c>
      <c r="G98" s="3" t="s">
        <v>14</v>
      </c>
      <c r="H98" s="4">
        <v>326.75424</v>
      </c>
      <c r="I98" s="4">
        <v>14308.575405770003</v>
      </c>
      <c r="J98" s="14"/>
      <c r="K98" s="17"/>
      <c r="L98" s="23">
        <v>0.009632621977426968</v>
      </c>
      <c r="M98" s="23">
        <v>0.014178023104232391</v>
      </c>
      <c r="N98" s="18"/>
    </row>
    <row r="99" spans="2:14" ht="12.75">
      <c r="B99" t="s">
        <v>94</v>
      </c>
      <c r="C99" s="3" t="s">
        <v>60</v>
      </c>
      <c r="D99" s="3" t="s">
        <v>45</v>
      </c>
      <c r="E99" s="3" t="s">
        <v>24</v>
      </c>
      <c r="F99" s="3" t="s">
        <v>25</v>
      </c>
      <c r="G99" s="3" t="s">
        <v>17</v>
      </c>
      <c r="H99" s="4">
        <v>220.60831653846157</v>
      </c>
      <c r="I99" s="4">
        <v>10049.781900914128</v>
      </c>
      <c r="J99" s="14"/>
      <c r="K99" s="17"/>
      <c r="L99" s="23">
        <v>0.006503470370549898</v>
      </c>
      <c r="M99" s="23">
        <v>0.009958087087146274</v>
      </c>
      <c r="N99" s="18"/>
    </row>
    <row r="100" spans="2:14" ht="12.75">
      <c r="B100" t="s">
        <v>94</v>
      </c>
      <c r="C100" s="3" t="s">
        <v>60</v>
      </c>
      <c r="D100" s="3" t="s">
        <v>45</v>
      </c>
      <c r="E100" s="3" t="s">
        <v>24</v>
      </c>
      <c r="F100" s="3" t="s">
        <v>25</v>
      </c>
      <c r="G100" s="3" t="s">
        <v>5</v>
      </c>
      <c r="H100" s="4">
        <v>184.95047115384614</v>
      </c>
      <c r="I100" s="4">
        <v>6961.267758101992</v>
      </c>
      <c r="J100" s="14"/>
      <c r="K100" s="17"/>
      <c r="L100" s="23">
        <v>0.005452287239400507</v>
      </c>
      <c r="M100" s="23">
        <v>0.006897752732904354</v>
      </c>
      <c r="N100" s="18"/>
    </row>
    <row r="101" spans="2:14" ht="12.75">
      <c r="B101" t="s">
        <v>94</v>
      </c>
      <c r="C101" s="3" t="s">
        <v>60</v>
      </c>
      <c r="D101" s="3" t="s">
        <v>45</v>
      </c>
      <c r="E101" s="3" t="s">
        <v>24</v>
      </c>
      <c r="F101" s="3" t="s">
        <v>25</v>
      </c>
      <c r="G101" s="3" t="s">
        <v>14</v>
      </c>
      <c r="H101" s="4">
        <v>503.46032884615374</v>
      </c>
      <c r="I101" s="4">
        <v>21532.25598076321</v>
      </c>
      <c r="J101" s="14"/>
      <c r="K101" s="17"/>
      <c r="L101" s="23">
        <v>0.014841867173341253</v>
      </c>
      <c r="M101" s="23">
        <v>0.021335794383723156</v>
      </c>
      <c r="N101" s="18"/>
    </row>
    <row r="102" spans="2:14" ht="12.75">
      <c r="B102" t="s">
        <v>94</v>
      </c>
      <c r="C102" s="3" t="s">
        <v>60</v>
      </c>
      <c r="D102" s="3" t="s">
        <v>45</v>
      </c>
      <c r="E102" s="3" t="s">
        <v>24</v>
      </c>
      <c r="F102" s="3" t="s">
        <v>26</v>
      </c>
      <c r="G102" s="3" t="s">
        <v>27</v>
      </c>
      <c r="H102" s="4">
        <v>42.916280769230774</v>
      </c>
      <c r="I102" s="4">
        <v>1749.2299684787954</v>
      </c>
      <c r="J102" s="14"/>
      <c r="K102" s="17"/>
      <c r="L102" s="23">
        <v>0.0012651597400147546</v>
      </c>
      <c r="M102" s="23">
        <v>0.0017332698891677984</v>
      </c>
      <c r="N102" s="18"/>
    </row>
    <row r="103" spans="2:14" ht="12.75">
      <c r="B103" t="s">
        <v>94</v>
      </c>
      <c r="C103" s="3" t="s">
        <v>60</v>
      </c>
      <c r="D103" s="3" t="s">
        <v>45</v>
      </c>
      <c r="E103" s="3" t="s">
        <v>24</v>
      </c>
      <c r="F103" s="3" t="s">
        <v>26</v>
      </c>
      <c r="G103" s="3" t="s">
        <v>14</v>
      </c>
      <c r="H103" s="4">
        <v>236.00962923076918</v>
      </c>
      <c r="I103" s="4">
        <v>11656.75941066393</v>
      </c>
      <c r="J103" s="14"/>
      <c r="K103" s="17"/>
      <c r="L103" s="23">
        <v>0.00695749668439711</v>
      </c>
      <c r="M103" s="23">
        <v>0.01155040243756382</v>
      </c>
      <c r="N103" s="18"/>
    </row>
    <row r="104" spans="2:14" ht="12.75">
      <c r="B104" t="s">
        <v>94</v>
      </c>
      <c r="C104" s="3" t="s">
        <v>60</v>
      </c>
      <c r="D104" s="3" t="s">
        <v>46</v>
      </c>
      <c r="E104" s="3" t="s">
        <v>24</v>
      </c>
      <c r="F104" s="3" t="s">
        <v>25</v>
      </c>
      <c r="G104" s="3" t="s">
        <v>17</v>
      </c>
      <c r="H104" s="4">
        <v>2.2</v>
      </c>
      <c r="I104" s="4">
        <v>94.00970285087719</v>
      </c>
      <c r="J104" s="14"/>
      <c r="K104" s="17"/>
      <c r="L104" s="23">
        <v>6.48553737216672E-05</v>
      </c>
      <c r="M104" s="23">
        <v>9.315195267477651E-05</v>
      </c>
      <c r="N104" s="18"/>
    </row>
    <row r="105" spans="2:14" ht="12.75">
      <c r="B105" t="s">
        <v>94</v>
      </c>
      <c r="C105" s="3" t="s">
        <v>60</v>
      </c>
      <c r="D105" s="3" t="s">
        <v>46</v>
      </c>
      <c r="E105" s="3" t="s">
        <v>24</v>
      </c>
      <c r="F105" s="3" t="s">
        <v>25</v>
      </c>
      <c r="G105" s="3" t="s">
        <v>14</v>
      </c>
      <c r="H105" s="4">
        <v>22.9</v>
      </c>
      <c r="I105" s="4">
        <v>820.6506213377288</v>
      </c>
      <c r="J105" s="14"/>
      <c r="K105" s="17"/>
      <c r="L105" s="23">
        <v>0.0006750854810118992</v>
      </c>
      <c r="M105" s="23">
        <v>0.000813162955771057</v>
      </c>
      <c r="N105" s="18"/>
    </row>
    <row r="106" spans="2:14" ht="12.75">
      <c r="B106" t="s">
        <v>94</v>
      </c>
      <c r="C106" s="3" t="s">
        <v>60</v>
      </c>
      <c r="D106" s="3" t="s">
        <v>46</v>
      </c>
      <c r="E106" s="3" t="s">
        <v>24</v>
      </c>
      <c r="F106" s="3" t="s">
        <v>26</v>
      </c>
      <c r="G106" s="3" t="s">
        <v>27</v>
      </c>
      <c r="H106" s="4">
        <v>0.18027692307692308</v>
      </c>
      <c r="I106" s="4">
        <v>7.277774615384615</v>
      </c>
      <c r="J106" s="14"/>
      <c r="K106" s="17"/>
      <c r="L106" s="23">
        <v>5.314512372520952E-06</v>
      </c>
      <c r="M106" s="23">
        <v>7.211371762608138E-06</v>
      </c>
      <c r="N106" s="18"/>
    </row>
    <row r="107" spans="2:14" ht="12.75">
      <c r="B107" t="s">
        <v>94</v>
      </c>
      <c r="C107" s="3" t="s">
        <v>60</v>
      </c>
      <c r="D107" s="3" t="s">
        <v>46</v>
      </c>
      <c r="E107" s="3" t="s">
        <v>24</v>
      </c>
      <c r="F107" s="3" t="s">
        <v>26</v>
      </c>
      <c r="G107" s="3" t="s">
        <v>14</v>
      </c>
      <c r="H107" s="4">
        <v>33.17928</v>
      </c>
      <c r="I107" s="4">
        <v>1377.33985</v>
      </c>
      <c r="J107" s="14"/>
      <c r="K107" s="17"/>
      <c r="L107" s="23">
        <v>0.000978115729189017</v>
      </c>
      <c r="M107" s="23">
        <v>0.001364772918469943</v>
      </c>
      <c r="N107" s="18"/>
    </row>
    <row r="108" spans="2:14" ht="12.75">
      <c r="B108" t="s">
        <v>94</v>
      </c>
      <c r="C108" s="3" t="s">
        <v>60</v>
      </c>
      <c r="D108" s="3" t="s">
        <v>47</v>
      </c>
      <c r="E108" s="3" t="s">
        <v>24</v>
      </c>
      <c r="F108" s="3" t="s">
        <v>25</v>
      </c>
      <c r="G108" s="3" t="s">
        <v>17</v>
      </c>
      <c r="H108" s="4">
        <v>41.559267692307685</v>
      </c>
      <c r="I108" s="4">
        <v>1740.5034206309888</v>
      </c>
      <c r="J108" s="14"/>
      <c r="K108" s="17"/>
      <c r="L108" s="23">
        <v>0.0012251553808106472</v>
      </c>
      <c r="M108" s="23">
        <v>0.0017246229628667706</v>
      </c>
      <c r="N108" s="18"/>
    </row>
    <row r="109" spans="2:14" ht="12.75">
      <c r="B109" t="s">
        <v>94</v>
      </c>
      <c r="C109" s="3" t="s">
        <v>60</v>
      </c>
      <c r="D109" s="3" t="s">
        <v>47</v>
      </c>
      <c r="E109" s="3" t="s">
        <v>24</v>
      </c>
      <c r="F109" s="3" t="s">
        <v>25</v>
      </c>
      <c r="G109" s="3" t="s">
        <v>5</v>
      </c>
      <c r="H109" s="4">
        <v>131.14788461538464</v>
      </c>
      <c r="I109" s="4">
        <v>4467.441511825839</v>
      </c>
      <c r="J109" s="14"/>
      <c r="K109" s="17"/>
      <c r="L109" s="23">
        <v>0.003866202304334935</v>
      </c>
      <c r="M109" s="23">
        <v>0.004426680307106722</v>
      </c>
      <c r="N109" s="18"/>
    </row>
    <row r="110" spans="2:14" ht="12.75">
      <c r="B110" t="s">
        <v>94</v>
      </c>
      <c r="C110" s="3" t="s">
        <v>60</v>
      </c>
      <c r="D110" s="3" t="s">
        <v>47</v>
      </c>
      <c r="E110" s="3" t="s">
        <v>24</v>
      </c>
      <c r="F110" s="3" t="s">
        <v>25</v>
      </c>
      <c r="G110" s="3" t="s">
        <v>14</v>
      </c>
      <c r="H110" s="4">
        <v>54.08951538461539</v>
      </c>
      <c r="I110" s="4">
        <v>2096.601549989084</v>
      </c>
      <c r="J110" s="14"/>
      <c r="K110" s="17"/>
      <c r="L110" s="23">
        <v>0.00159454351576959</v>
      </c>
      <c r="M110" s="23">
        <v>0.0020774720315013093</v>
      </c>
      <c r="N110" s="18"/>
    </row>
    <row r="111" spans="2:14" ht="12.75">
      <c r="B111" t="s">
        <v>94</v>
      </c>
      <c r="C111" s="3" t="s">
        <v>60</v>
      </c>
      <c r="D111" s="3" t="s">
        <v>47</v>
      </c>
      <c r="E111" s="3" t="s">
        <v>24</v>
      </c>
      <c r="F111" s="3" t="s">
        <v>26</v>
      </c>
      <c r="G111" s="3" t="s">
        <v>27</v>
      </c>
      <c r="H111" s="4">
        <v>51.88559999999998</v>
      </c>
      <c r="I111" s="4">
        <v>1960.2582727900003</v>
      </c>
      <c r="J111" s="14"/>
      <c r="K111" s="17"/>
      <c r="L111" s="23">
        <v>0.0015295727176240607</v>
      </c>
      <c r="M111" s="23">
        <v>0.001942372758553714</v>
      </c>
      <c r="N111" s="18"/>
    </row>
    <row r="112" spans="2:14" ht="12.75">
      <c r="B112" t="s">
        <v>94</v>
      </c>
      <c r="C112" s="3" t="s">
        <v>60</v>
      </c>
      <c r="D112" s="3" t="s">
        <v>47</v>
      </c>
      <c r="E112" s="3" t="s">
        <v>24</v>
      </c>
      <c r="F112" s="3" t="s">
        <v>26</v>
      </c>
      <c r="G112" s="3" t="s">
        <v>14</v>
      </c>
      <c r="H112" s="4">
        <v>217.65936000000005</v>
      </c>
      <c r="I112" s="4">
        <v>9658.60642073</v>
      </c>
      <c r="J112" s="14"/>
      <c r="K112" s="17"/>
      <c r="L112" s="23">
        <v>0.0064165359712813185</v>
      </c>
      <c r="M112" s="23">
        <v>0.009570480715541785</v>
      </c>
      <c r="N112" s="18"/>
    </row>
    <row r="113" spans="2:14" ht="12.75">
      <c r="B113" t="s">
        <v>95</v>
      </c>
      <c r="C113" s="3" t="s">
        <v>60</v>
      </c>
      <c r="D113" s="3" t="s">
        <v>43</v>
      </c>
      <c r="E113" s="3" t="s">
        <v>28</v>
      </c>
      <c r="F113" s="3" t="s">
        <v>29</v>
      </c>
      <c r="G113" s="3" t="s">
        <v>32</v>
      </c>
      <c r="H113" s="4">
        <v>2.76525</v>
      </c>
      <c r="I113" s="4">
        <v>150.38414</v>
      </c>
      <c r="J113" s="14"/>
      <c r="K113" s="17"/>
      <c r="L113" s="23">
        <v>8.151878281083644E-05</v>
      </c>
      <c r="M113" s="23">
        <v>0.00014901202607286247</v>
      </c>
      <c r="N113" s="18"/>
    </row>
    <row r="114" spans="2:14" ht="12.75">
      <c r="B114" t="s">
        <v>95</v>
      </c>
      <c r="C114" s="3" t="s">
        <v>60</v>
      </c>
      <c r="D114" s="3" t="s">
        <v>43</v>
      </c>
      <c r="E114" s="3" t="s">
        <v>28</v>
      </c>
      <c r="F114" s="3" t="s">
        <v>29</v>
      </c>
      <c r="G114" s="3" t="s">
        <v>31</v>
      </c>
      <c r="H114" s="4">
        <v>0.095</v>
      </c>
      <c r="I114" s="4">
        <v>2.23323716</v>
      </c>
      <c r="J114" s="14"/>
      <c r="K114" s="17"/>
      <c r="L114" s="23">
        <v>2.800572956162901E-06</v>
      </c>
      <c r="M114" s="23">
        <v>2.2128609699986004E-06</v>
      </c>
      <c r="N114" s="18"/>
    </row>
    <row r="115" spans="2:14" ht="12.75">
      <c r="B115" t="s">
        <v>95</v>
      </c>
      <c r="C115" s="3" t="s">
        <v>60</v>
      </c>
      <c r="D115" s="3" t="s">
        <v>43</v>
      </c>
      <c r="E115" s="3" t="s">
        <v>28</v>
      </c>
      <c r="F115" s="3" t="s">
        <v>29</v>
      </c>
      <c r="G115" s="3" t="s">
        <v>27</v>
      </c>
      <c r="H115" s="4">
        <v>1.316307692307692</v>
      </c>
      <c r="I115" s="4">
        <v>28.24278557749901</v>
      </c>
      <c r="J115" s="14"/>
      <c r="K115" s="17"/>
      <c r="L115" s="23">
        <v>3.880437605332757E-05</v>
      </c>
      <c r="M115" s="23">
        <v>2.79850967053078E-05</v>
      </c>
      <c r="N115" s="18"/>
    </row>
    <row r="116" spans="2:14" ht="12.75">
      <c r="B116" t="s">
        <v>95</v>
      </c>
      <c r="C116" s="3" t="s">
        <v>60</v>
      </c>
      <c r="D116" s="3" t="s">
        <v>43</v>
      </c>
      <c r="E116" s="3" t="s">
        <v>28</v>
      </c>
      <c r="F116" s="3" t="s">
        <v>29</v>
      </c>
      <c r="G116" s="3" t="s">
        <v>14</v>
      </c>
      <c r="H116" s="4">
        <v>31.31934</v>
      </c>
      <c r="I116" s="4">
        <v>991.06788936</v>
      </c>
      <c r="J116" s="14"/>
      <c r="K116" s="17"/>
      <c r="L116" s="23">
        <v>0.0009232852274618</v>
      </c>
      <c r="M116" s="23">
        <v>0.0009820253264026986</v>
      </c>
      <c r="N116" s="18"/>
    </row>
    <row r="117" spans="2:14" ht="12.75">
      <c r="B117" t="s">
        <v>95</v>
      </c>
      <c r="C117" s="3" t="s">
        <v>60</v>
      </c>
      <c r="D117" s="3" t="s">
        <v>43</v>
      </c>
      <c r="E117" s="3" t="s">
        <v>28</v>
      </c>
      <c r="F117" s="3" t="s">
        <v>33</v>
      </c>
      <c r="G117" s="3" t="s">
        <v>34</v>
      </c>
      <c r="H117" s="4">
        <v>1.2627</v>
      </c>
      <c r="I117" s="4">
        <v>69.42783999999999</v>
      </c>
      <c r="J117" s="14"/>
      <c r="K117" s="17"/>
      <c r="L117" s="23">
        <v>3.722403654470416E-05</v>
      </c>
      <c r="M117" s="23">
        <v>6.879437621721628E-05</v>
      </c>
      <c r="N117" s="18"/>
    </row>
    <row r="118" spans="2:14" ht="12.75">
      <c r="B118" t="s">
        <v>95</v>
      </c>
      <c r="C118" s="3" t="s">
        <v>60</v>
      </c>
      <c r="D118" s="3" t="s">
        <v>44</v>
      </c>
      <c r="E118" s="3" t="s">
        <v>28</v>
      </c>
      <c r="F118" s="3" t="s">
        <v>29</v>
      </c>
      <c r="G118" s="3" t="s">
        <v>32</v>
      </c>
      <c r="H118" s="4">
        <v>127.64100000000002</v>
      </c>
      <c r="I118" s="4">
        <v>6230.299450000001</v>
      </c>
      <c r="J118" s="14"/>
      <c r="K118" s="17"/>
      <c r="L118" s="23">
        <v>0.0037628203441851466</v>
      </c>
      <c r="M118" s="23">
        <v>0.0061734538235557355</v>
      </c>
      <c r="N118" s="18"/>
    </row>
    <row r="119" spans="2:14" ht="12.75">
      <c r="B119" t="s">
        <v>95</v>
      </c>
      <c r="C119" s="3" t="s">
        <v>60</v>
      </c>
      <c r="D119" s="3" t="s">
        <v>44</v>
      </c>
      <c r="E119" s="3" t="s">
        <v>28</v>
      </c>
      <c r="F119" s="3" t="s">
        <v>29</v>
      </c>
      <c r="G119" s="3" t="s">
        <v>31</v>
      </c>
      <c r="H119" s="4">
        <v>345</v>
      </c>
      <c r="I119" s="4">
        <v>7229.209167388698</v>
      </c>
      <c r="J119" s="14"/>
      <c r="K119" s="17"/>
      <c r="L119" s="23">
        <v>0.010170501788170536</v>
      </c>
      <c r="M119" s="23">
        <v>0.007163249428677128</v>
      </c>
      <c r="N119" s="18"/>
    </row>
    <row r="120" spans="2:14" ht="12.75">
      <c r="B120" t="s">
        <v>95</v>
      </c>
      <c r="C120" s="3" t="s">
        <v>60</v>
      </c>
      <c r="D120" s="3" t="s">
        <v>44</v>
      </c>
      <c r="E120" s="3" t="s">
        <v>28</v>
      </c>
      <c r="F120" s="3" t="s">
        <v>29</v>
      </c>
      <c r="G120" s="3" t="s">
        <v>27</v>
      </c>
      <c r="H120" s="4">
        <v>125.082</v>
      </c>
      <c r="I120" s="4">
        <v>2640.6958420899996</v>
      </c>
      <c r="J120" s="14"/>
      <c r="K120" s="17"/>
      <c r="L120" s="23">
        <v>0.0036873817526607154</v>
      </c>
      <c r="M120" s="23">
        <v>0.00261660197459662</v>
      </c>
      <c r="N120" s="18"/>
    </row>
    <row r="121" spans="2:14" ht="12.75">
      <c r="B121" t="s">
        <v>95</v>
      </c>
      <c r="C121" s="3" t="s">
        <v>60</v>
      </c>
      <c r="D121" s="3" t="s">
        <v>44</v>
      </c>
      <c r="E121" s="3" t="s">
        <v>28</v>
      </c>
      <c r="F121" s="3" t="s">
        <v>29</v>
      </c>
      <c r="G121" s="3" t="s">
        <v>14</v>
      </c>
      <c r="H121" s="4">
        <v>1345</v>
      </c>
      <c r="I121" s="4">
        <v>46775.074406511725</v>
      </c>
      <c r="J121" s="14"/>
      <c r="K121" s="17"/>
      <c r="L121" s="23">
        <v>0.03965021711620107</v>
      </c>
      <c r="M121" s="23">
        <v>0.046348295817785094</v>
      </c>
      <c r="N121" s="18"/>
    </row>
    <row r="122" spans="2:14" ht="12.75">
      <c r="B122" t="s">
        <v>95</v>
      </c>
      <c r="C122" s="3" t="s">
        <v>60</v>
      </c>
      <c r="D122" s="3" t="s">
        <v>44</v>
      </c>
      <c r="E122" s="3" t="s">
        <v>28</v>
      </c>
      <c r="F122" s="3" t="s">
        <v>33</v>
      </c>
      <c r="G122" s="3" t="s">
        <v>34</v>
      </c>
      <c r="H122" s="4">
        <v>106.48728109483936</v>
      </c>
      <c r="I122" s="4">
        <v>4500.759607641446</v>
      </c>
      <c r="J122" s="14"/>
      <c r="K122" s="17"/>
      <c r="L122" s="23">
        <v>0.0031392147327318322</v>
      </c>
      <c r="M122" s="23">
        <v>0.004459694406614643</v>
      </c>
      <c r="N122" s="18"/>
    </row>
    <row r="123" spans="2:14" ht="12.75">
      <c r="B123" t="s">
        <v>95</v>
      </c>
      <c r="C123" s="3" t="s">
        <v>60</v>
      </c>
      <c r="D123" s="3" t="s">
        <v>45</v>
      </c>
      <c r="E123" s="3" t="s">
        <v>28</v>
      </c>
      <c r="F123" s="3" t="s">
        <v>29</v>
      </c>
      <c r="G123" s="3" t="s">
        <v>32</v>
      </c>
      <c r="H123" s="4">
        <v>133.29510000000002</v>
      </c>
      <c r="I123" s="4">
        <v>6898.050060000002</v>
      </c>
      <c r="J123" s="14"/>
      <c r="K123" s="17"/>
      <c r="L123" s="23">
        <v>0.003929501602621364</v>
      </c>
      <c r="M123" s="23">
        <v>0.006835111836877419</v>
      </c>
      <c r="N123" s="18"/>
    </row>
    <row r="124" spans="2:14" ht="12.75">
      <c r="B124" t="s">
        <v>95</v>
      </c>
      <c r="C124" s="3" t="s">
        <v>60</v>
      </c>
      <c r="D124" s="3" t="s">
        <v>45</v>
      </c>
      <c r="E124" s="3" t="s">
        <v>28</v>
      </c>
      <c r="F124" s="3" t="s">
        <v>29</v>
      </c>
      <c r="G124" s="3" t="s">
        <v>31</v>
      </c>
      <c r="H124" s="4">
        <v>82.85942307692308</v>
      </c>
      <c r="I124" s="4">
        <v>1803.995094761387</v>
      </c>
      <c r="J124" s="14"/>
      <c r="K124" s="17"/>
      <c r="L124" s="23">
        <v>0.0024426722045525367</v>
      </c>
      <c r="M124" s="23">
        <v>0.0017875353351483728</v>
      </c>
      <c r="N124" s="18"/>
    </row>
    <row r="125" spans="2:14" ht="12.75">
      <c r="B125" t="s">
        <v>95</v>
      </c>
      <c r="C125" s="3" t="s">
        <v>60</v>
      </c>
      <c r="D125" s="3" t="s">
        <v>45</v>
      </c>
      <c r="E125" s="3" t="s">
        <v>28</v>
      </c>
      <c r="F125" s="3" t="s">
        <v>29</v>
      </c>
      <c r="G125" s="3" t="s">
        <v>27</v>
      </c>
      <c r="H125" s="4">
        <v>59.71315384615386</v>
      </c>
      <c r="I125" s="4">
        <v>1355.1147440644343</v>
      </c>
      <c r="J125" s="14"/>
      <c r="K125" s="17"/>
      <c r="L125" s="23">
        <v>0.0017603267767235076</v>
      </c>
      <c r="M125" s="23">
        <v>0.0013427505957360254</v>
      </c>
      <c r="N125" s="18"/>
    </row>
    <row r="126" spans="2:14" ht="12.75">
      <c r="B126" t="s">
        <v>95</v>
      </c>
      <c r="C126" s="3" t="s">
        <v>60</v>
      </c>
      <c r="D126" s="3" t="s">
        <v>45</v>
      </c>
      <c r="E126" s="3" t="s">
        <v>28</v>
      </c>
      <c r="F126" s="3" t="s">
        <v>29</v>
      </c>
      <c r="G126" s="3" t="s">
        <v>14</v>
      </c>
      <c r="H126" s="4">
        <v>1047.1217438461538</v>
      </c>
      <c r="I126" s="4">
        <v>35799.00082771177</v>
      </c>
      <c r="J126" s="14"/>
      <c r="K126" s="17"/>
      <c r="L126" s="23">
        <v>0.030868850922375526</v>
      </c>
      <c r="M126" s="23">
        <v>0.03547236859366561</v>
      </c>
      <c r="N126" s="18"/>
    </row>
    <row r="127" spans="2:14" ht="12.75">
      <c r="B127" t="s">
        <v>95</v>
      </c>
      <c r="C127" s="3" t="s">
        <v>60</v>
      </c>
      <c r="D127" s="3" t="s">
        <v>45</v>
      </c>
      <c r="E127" s="3" t="s">
        <v>28</v>
      </c>
      <c r="F127" s="3" t="s">
        <v>33</v>
      </c>
      <c r="G127" s="3" t="s">
        <v>34</v>
      </c>
      <c r="H127" s="4">
        <v>137.80260692307692</v>
      </c>
      <c r="I127" s="4">
        <v>5585.446666700425</v>
      </c>
      <c r="J127" s="14"/>
      <c r="K127" s="17"/>
      <c r="L127" s="23">
        <v>0.004062381623552797</v>
      </c>
      <c r="M127" s="23">
        <v>0.005534484715788158</v>
      </c>
      <c r="N127" s="18"/>
    </row>
    <row r="128" spans="2:14" ht="12.75">
      <c r="B128" t="s">
        <v>95</v>
      </c>
      <c r="C128" s="3" t="s">
        <v>60</v>
      </c>
      <c r="D128" s="3" t="s">
        <v>46</v>
      </c>
      <c r="E128" s="3" t="s">
        <v>28</v>
      </c>
      <c r="F128" s="3" t="s">
        <v>29</v>
      </c>
      <c r="G128" s="3" t="s">
        <v>32</v>
      </c>
      <c r="H128" s="4">
        <v>0.22534615384615386</v>
      </c>
      <c r="I128" s="4">
        <v>12.053410572450803</v>
      </c>
      <c r="J128" s="14"/>
      <c r="K128" s="17"/>
      <c r="L128" s="23">
        <v>6.643140465651189E-06</v>
      </c>
      <c r="M128" s="23">
        <v>1.1943434530323179E-05</v>
      </c>
      <c r="N128" s="18"/>
    </row>
    <row r="129" spans="2:14" ht="12.75">
      <c r="B129" t="s">
        <v>95</v>
      </c>
      <c r="C129" s="3" t="s">
        <v>60</v>
      </c>
      <c r="D129" s="3" t="s">
        <v>46</v>
      </c>
      <c r="E129" s="3" t="s">
        <v>28</v>
      </c>
      <c r="F129" s="3" t="s">
        <v>29</v>
      </c>
      <c r="G129" s="3" t="s">
        <v>31</v>
      </c>
      <c r="H129" s="4">
        <v>2.82</v>
      </c>
      <c r="I129" s="4">
        <v>58.25457</v>
      </c>
      <c r="J129" s="14"/>
      <c r="K129" s="17"/>
      <c r="L129" s="23">
        <v>8.313279722504611E-05</v>
      </c>
      <c r="M129" s="23">
        <v>5.7723051803889645E-05</v>
      </c>
      <c r="N129" s="18"/>
    </row>
    <row r="130" spans="2:14" ht="12.75">
      <c r="B130" t="s">
        <v>95</v>
      </c>
      <c r="C130" s="3" t="s">
        <v>60</v>
      </c>
      <c r="D130" s="3" t="s">
        <v>46</v>
      </c>
      <c r="E130" s="3" t="s">
        <v>28</v>
      </c>
      <c r="F130" s="3" t="s">
        <v>29</v>
      </c>
      <c r="G130" s="3" t="s">
        <v>27</v>
      </c>
      <c r="H130" s="4">
        <v>3.0359999999999996</v>
      </c>
      <c r="I130" s="4">
        <v>64.85156</v>
      </c>
      <c r="J130" s="14"/>
      <c r="K130" s="17"/>
      <c r="L130" s="23">
        <v>8.95004157359007E-05</v>
      </c>
      <c r="M130" s="23">
        <v>6.425985047083958E-05</v>
      </c>
      <c r="N130" s="18"/>
    </row>
    <row r="131" spans="2:14" ht="12.75">
      <c r="B131" t="s">
        <v>95</v>
      </c>
      <c r="C131" s="3" t="s">
        <v>60</v>
      </c>
      <c r="D131" s="3" t="s">
        <v>46</v>
      </c>
      <c r="E131" s="3" t="s">
        <v>28</v>
      </c>
      <c r="F131" s="3" t="s">
        <v>29</v>
      </c>
      <c r="G131" s="3" t="s">
        <v>14</v>
      </c>
      <c r="H131" s="4">
        <v>2.3259</v>
      </c>
      <c r="I131" s="4">
        <v>72.11052000000001</v>
      </c>
      <c r="J131" s="14"/>
      <c r="K131" s="17"/>
      <c r="L131" s="23">
        <v>6.856686988146622E-05</v>
      </c>
      <c r="M131" s="23">
        <v>7.145257928374411E-05</v>
      </c>
      <c r="N131" s="18"/>
    </row>
    <row r="132" spans="2:14" ht="12.75">
      <c r="B132" t="s">
        <v>95</v>
      </c>
      <c r="C132" s="3" t="s">
        <v>60</v>
      </c>
      <c r="D132" s="3" t="s">
        <v>47</v>
      </c>
      <c r="E132" s="3" t="s">
        <v>28</v>
      </c>
      <c r="F132" s="3" t="s">
        <v>29</v>
      </c>
      <c r="G132" s="3" t="s">
        <v>32</v>
      </c>
      <c r="H132" s="4">
        <v>41.12567307692308</v>
      </c>
      <c r="I132" s="4">
        <v>2038.670717721745</v>
      </c>
      <c r="J132" s="14"/>
      <c r="K132" s="17"/>
      <c r="L132" s="23">
        <v>0.0012123731349813422</v>
      </c>
      <c r="M132" s="23">
        <v>0.0020200697636275603</v>
      </c>
      <c r="N132" s="18"/>
    </row>
    <row r="133" spans="2:14" ht="12.75">
      <c r="B133" t="s">
        <v>95</v>
      </c>
      <c r="C133" s="3" t="s">
        <v>60</v>
      </c>
      <c r="D133" s="3" t="s">
        <v>47</v>
      </c>
      <c r="E133" s="3" t="s">
        <v>28</v>
      </c>
      <c r="F133" s="3" t="s">
        <v>29</v>
      </c>
      <c r="G133" s="3" t="s">
        <v>31</v>
      </c>
      <c r="H133" s="4">
        <v>373.18</v>
      </c>
      <c r="I133" s="4">
        <v>7694.91681574</v>
      </c>
      <c r="J133" s="14"/>
      <c r="K133" s="17"/>
      <c r="L133" s="23">
        <v>0.011001240166114435</v>
      </c>
      <c r="M133" s="23">
        <v>0.0076247079324691875</v>
      </c>
      <c r="N133" s="18"/>
    </row>
    <row r="134" spans="2:14" ht="12.75">
      <c r="B134" t="s">
        <v>95</v>
      </c>
      <c r="C134" s="3" t="s">
        <v>60</v>
      </c>
      <c r="D134" s="3" t="s">
        <v>47</v>
      </c>
      <c r="E134" s="3" t="s">
        <v>28</v>
      </c>
      <c r="F134" s="3" t="s">
        <v>29</v>
      </c>
      <c r="G134" s="3" t="s">
        <v>27</v>
      </c>
      <c r="H134" s="4">
        <v>58.968</v>
      </c>
      <c r="I134" s="4">
        <v>1240.79263066</v>
      </c>
      <c r="J134" s="14"/>
      <c r="K134" s="17"/>
      <c r="L134" s="23">
        <v>0.0017383598534633049</v>
      </c>
      <c r="M134" s="23">
        <v>0.0012294715641617763</v>
      </c>
      <c r="N134" s="18"/>
    </row>
    <row r="135" spans="2:14" ht="12.75">
      <c r="B135" t="s">
        <v>95</v>
      </c>
      <c r="C135" s="3" t="s">
        <v>60</v>
      </c>
      <c r="D135" s="3" t="s">
        <v>47</v>
      </c>
      <c r="E135" s="3" t="s">
        <v>28</v>
      </c>
      <c r="F135" s="3" t="s">
        <v>29</v>
      </c>
      <c r="G135" s="3" t="s">
        <v>14</v>
      </c>
      <c r="H135" s="4">
        <v>323.8449576923078</v>
      </c>
      <c r="I135" s="4">
        <v>11480.352743191055</v>
      </c>
      <c r="J135" s="14"/>
      <c r="K135" s="17"/>
      <c r="L135" s="23">
        <v>0.009546857163187327</v>
      </c>
      <c r="M135" s="23">
        <v>0.011375605315121953</v>
      </c>
      <c r="N135" s="18"/>
    </row>
    <row r="136" spans="2:14" ht="12.75">
      <c r="B136" t="s">
        <v>95</v>
      </c>
      <c r="C136" s="3" t="s">
        <v>60</v>
      </c>
      <c r="D136" s="3" t="s">
        <v>47</v>
      </c>
      <c r="E136" s="3" t="s">
        <v>28</v>
      </c>
      <c r="F136" s="3" t="s">
        <v>33</v>
      </c>
      <c r="G136" s="3" t="s">
        <v>34</v>
      </c>
      <c r="H136" s="4">
        <v>43.55780192307693</v>
      </c>
      <c r="I136" s="4">
        <v>1836.00781449747</v>
      </c>
      <c r="J136" s="14"/>
      <c r="K136" s="17"/>
      <c r="L136" s="23">
        <v>0.001284071601007049</v>
      </c>
      <c r="M136" s="23">
        <v>0.0018192559689065367</v>
      </c>
      <c r="N136" s="18"/>
    </row>
    <row r="137" spans="2:14" ht="12.75">
      <c r="B137" t="s">
        <v>96</v>
      </c>
      <c r="C137" s="3" t="s">
        <v>60</v>
      </c>
      <c r="D137" s="3" t="s">
        <v>43</v>
      </c>
      <c r="E137" s="3" t="s">
        <v>7</v>
      </c>
      <c r="F137" s="3" t="s">
        <v>8</v>
      </c>
      <c r="G137" s="3" t="s">
        <v>11</v>
      </c>
      <c r="H137" s="4">
        <v>0.7905599999999997</v>
      </c>
      <c r="I137" s="4">
        <v>120.65186599999997</v>
      </c>
      <c r="J137" s="14"/>
      <c r="K137" s="17"/>
      <c r="L137" s="23">
        <v>2.3305483749727814E-05</v>
      </c>
      <c r="M137" s="23">
        <v>0.00011955103112689614</v>
      </c>
      <c r="N137" s="18"/>
    </row>
    <row r="138" spans="2:14" ht="12.75">
      <c r="B138" t="s">
        <v>96</v>
      </c>
      <c r="C138" s="3" t="s">
        <v>60</v>
      </c>
      <c r="D138" s="3" t="s">
        <v>44</v>
      </c>
      <c r="E138" s="3" t="s">
        <v>7</v>
      </c>
      <c r="F138" s="3" t="s">
        <v>8</v>
      </c>
      <c r="G138" s="3" t="s">
        <v>11</v>
      </c>
      <c r="H138" s="4">
        <v>0.08657999999999999</v>
      </c>
      <c r="I138" s="4">
        <v>12.031590000000001</v>
      </c>
      <c r="J138" s="14"/>
      <c r="K138" s="17"/>
      <c r="L138" s="23">
        <v>2.5523537531008835E-06</v>
      </c>
      <c r="M138" s="23">
        <v>1.192181305008621E-05</v>
      </c>
      <c r="N138" s="18"/>
    </row>
    <row r="139" spans="2:14" ht="12.75">
      <c r="B139" t="s">
        <v>96</v>
      </c>
      <c r="C139" s="3" t="s">
        <v>60</v>
      </c>
      <c r="D139" s="3" t="s">
        <v>45</v>
      </c>
      <c r="E139" s="3" t="s">
        <v>7</v>
      </c>
      <c r="F139" s="3" t="s">
        <v>8</v>
      </c>
      <c r="G139" s="3" t="s">
        <v>11</v>
      </c>
      <c r="H139" s="4">
        <v>17.864155384615383</v>
      </c>
      <c r="I139" s="4">
        <v>2758.1049313327835</v>
      </c>
      <c r="J139" s="14"/>
      <c r="K139" s="17"/>
      <c r="L139" s="23">
        <v>0.0005266302153141654</v>
      </c>
      <c r="M139" s="23">
        <v>0.002732939816256231</v>
      </c>
      <c r="N139" s="18"/>
    </row>
    <row r="140" spans="2:14" ht="12.75">
      <c r="B140" t="s">
        <v>96</v>
      </c>
      <c r="C140" s="3" t="s">
        <v>60</v>
      </c>
      <c r="D140" s="3" t="s">
        <v>46</v>
      </c>
      <c r="E140" s="3" t="s">
        <v>7</v>
      </c>
      <c r="F140" s="3" t="s">
        <v>8</v>
      </c>
      <c r="G140" s="3" t="s">
        <v>11</v>
      </c>
      <c r="H140" s="4">
        <v>0.0144</v>
      </c>
      <c r="I140" s="4">
        <v>1.9687800000000004</v>
      </c>
      <c r="J140" s="14"/>
      <c r="K140" s="17"/>
      <c r="L140" s="23">
        <v>4.245079007236397E-07</v>
      </c>
      <c r="M140" s="23">
        <v>1.950816733012738E-06</v>
      </c>
      <c r="N140" s="18"/>
    </row>
    <row r="141" spans="2:14" ht="12.75">
      <c r="B141" t="s">
        <v>96</v>
      </c>
      <c r="C141" s="3" t="s">
        <v>60</v>
      </c>
      <c r="D141" s="3" t="s">
        <v>47</v>
      </c>
      <c r="E141" s="3" t="s">
        <v>7</v>
      </c>
      <c r="F141" s="3" t="s">
        <v>8</v>
      </c>
      <c r="G141" s="3" t="s">
        <v>6</v>
      </c>
      <c r="H141" s="4">
        <v>0.8678000000000001</v>
      </c>
      <c r="I141" s="4">
        <v>79.59952999999999</v>
      </c>
      <c r="J141" s="14"/>
      <c r="K141" s="17"/>
      <c r="L141" s="23">
        <v>2.5582496961664905E-05</v>
      </c>
      <c r="M141" s="23">
        <v>7.887325910662918E-05</v>
      </c>
      <c r="N141" s="18"/>
    </row>
    <row r="142" spans="2:14" ht="12.75">
      <c r="B142" t="s">
        <v>96</v>
      </c>
      <c r="C142" s="3" t="s">
        <v>60</v>
      </c>
      <c r="D142" s="3" t="s">
        <v>47</v>
      </c>
      <c r="E142" s="3" t="s">
        <v>7</v>
      </c>
      <c r="F142" s="3" t="s">
        <v>8</v>
      </c>
      <c r="G142" s="3" t="s">
        <v>11</v>
      </c>
      <c r="H142" s="4">
        <v>0.6910615384615384</v>
      </c>
      <c r="I142" s="4">
        <v>90.30785516477732</v>
      </c>
      <c r="J142" s="14"/>
      <c r="K142" s="17"/>
      <c r="L142" s="23">
        <v>2.037229742799698E-05</v>
      </c>
      <c r="M142" s="23">
        <v>8.94838808693396E-05</v>
      </c>
      <c r="N142" s="18"/>
    </row>
    <row r="143" spans="2:14" ht="12.75">
      <c r="B143" t="s">
        <v>97</v>
      </c>
      <c r="C143" s="3" t="s">
        <v>60</v>
      </c>
      <c r="D143" s="3" t="s">
        <v>43</v>
      </c>
      <c r="E143" s="3" t="s">
        <v>9</v>
      </c>
      <c r="F143" s="3" t="s">
        <v>9</v>
      </c>
      <c r="G143" s="3" t="s">
        <v>17</v>
      </c>
      <c r="H143" s="4">
        <v>2.274552</v>
      </c>
      <c r="I143" s="4">
        <v>61.430688639999985</v>
      </c>
      <c r="J143" s="14"/>
      <c r="K143" s="17"/>
      <c r="L143" s="23">
        <v>6.705314545880251E-05</v>
      </c>
      <c r="M143" s="23">
        <v>6.087019134662455E-05</v>
      </c>
      <c r="N143" s="18"/>
    </row>
    <row r="144" spans="2:14" ht="12.75">
      <c r="B144" t="s">
        <v>97</v>
      </c>
      <c r="C144" s="3" t="s">
        <v>60</v>
      </c>
      <c r="D144" s="3" t="s">
        <v>43</v>
      </c>
      <c r="E144" s="3" t="s">
        <v>9</v>
      </c>
      <c r="F144" s="3" t="s">
        <v>9</v>
      </c>
      <c r="G144" s="3" t="s">
        <v>6</v>
      </c>
      <c r="H144" s="4">
        <v>70</v>
      </c>
      <c r="I144" s="4">
        <v>1559.0553672576623</v>
      </c>
      <c r="J144" s="14"/>
      <c r="K144" s="17"/>
      <c r="L144" s="23">
        <v>0.002063580072962138</v>
      </c>
      <c r="M144" s="23">
        <v>0.001544830452432251</v>
      </c>
      <c r="N144" s="18"/>
    </row>
    <row r="145" spans="2:14" ht="12.75">
      <c r="B145" t="s">
        <v>97</v>
      </c>
      <c r="C145" s="3" t="s">
        <v>60</v>
      </c>
      <c r="D145" s="3" t="s">
        <v>43</v>
      </c>
      <c r="E145" s="3" t="s">
        <v>9</v>
      </c>
      <c r="F145" s="3" t="s">
        <v>9</v>
      </c>
      <c r="G145" s="3" t="s">
        <v>11</v>
      </c>
      <c r="H145" s="4">
        <v>132.6462</v>
      </c>
      <c r="I145" s="4">
        <v>3368.4357010400004</v>
      </c>
      <c r="J145" s="14"/>
      <c r="K145" s="17"/>
      <c r="L145" s="23">
        <v>0.0039103722153450045</v>
      </c>
      <c r="M145" s="23">
        <v>0.003337701891357249</v>
      </c>
      <c r="N145" s="18"/>
    </row>
    <row r="146" spans="2:14" ht="12.75">
      <c r="B146" t="s">
        <v>97</v>
      </c>
      <c r="C146" s="3" t="s">
        <v>60</v>
      </c>
      <c r="D146" s="3" t="s">
        <v>43</v>
      </c>
      <c r="E146" s="3" t="s">
        <v>9</v>
      </c>
      <c r="F146" s="3" t="s">
        <v>9</v>
      </c>
      <c r="G146" s="3" t="s">
        <v>12</v>
      </c>
      <c r="H146" s="4">
        <v>296</v>
      </c>
      <c r="I146" s="4">
        <v>5816.108852300383</v>
      </c>
      <c r="J146" s="14"/>
      <c r="K146" s="17"/>
      <c r="L146" s="23">
        <v>0.00872599573709704</v>
      </c>
      <c r="M146" s="23">
        <v>0.005763042325750515</v>
      </c>
      <c r="N146" s="18"/>
    </row>
    <row r="147" spans="2:14" ht="12.75">
      <c r="B147" t="s">
        <v>97</v>
      </c>
      <c r="C147" s="3" t="s">
        <v>60</v>
      </c>
      <c r="D147" s="3" t="s">
        <v>44</v>
      </c>
      <c r="E147" s="3" t="s">
        <v>9</v>
      </c>
      <c r="F147" s="3" t="s">
        <v>9</v>
      </c>
      <c r="G147" s="3" t="s">
        <v>17</v>
      </c>
      <c r="H147" s="4">
        <v>243.80962523721885</v>
      </c>
      <c r="I147" s="4">
        <v>5930.77525376516</v>
      </c>
      <c r="J147" s="14"/>
      <c r="K147" s="17"/>
      <c r="L147" s="23">
        <v>0.007187438346227022</v>
      </c>
      <c r="M147" s="23">
        <v>0.0058766625040801625</v>
      </c>
      <c r="N147" s="18"/>
    </row>
    <row r="148" spans="2:14" ht="12.75">
      <c r="B148" t="s">
        <v>97</v>
      </c>
      <c r="C148" s="3" t="s">
        <v>60</v>
      </c>
      <c r="D148" s="3" t="s">
        <v>44</v>
      </c>
      <c r="E148" s="3" t="s">
        <v>9</v>
      </c>
      <c r="F148" s="3" t="s">
        <v>9</v>
      </c>
      <c r="G148" s="3" t="s">
        <v>6</v>
      </c>
      <c r="H148" s="4">
        <v>320.1322502455497</v>
      </c>
      <c r="I148" s="4">
        <v>5855.788662544984</v>
      </c>
      <c r="J148" s="14"/>
      <c r="K148" s="17"/>
      <c r="L148" s="23">
        <v>0.00943740760456064</v>
      </c>
      <c r="M148" s="23">
        <v>0.005802360095022824</v>
      </c>
      <c r="N148" s="18"/>
    </row>
    <row r="149" spans="2:14" ht="12.75">
      <c r="B149" t="s">
        <v>97</v>
      </c>
      <c r="C149" s="3" t="s">
        <v>60</v>
      </c>
      <c r="D149" s="3" t="s">
        <v>44</v>
      </c>
      <c r="E149" s="3" t="s">
        <v>9</v>
      </c>
      <c r="F149" s="3" t="s">
        <v>9</v>
      </c>
      <c r="G149" s="3" t="s">
        <v>11</v>
      </c>
      <c r="H149" s="4">
        <v>4875.1172318382105</v>
      </c>
      <c r="I149" s="4">
        <v>109949.95997915944</v>
      </c>
      <c r="J149" s="14"/>
      <c r="K149" s="17"/>
      <c r="L149" s="23">
        <v>0.1437170681853667</v>
      </c>
      <c r="M149" s="23">
        <v>0.10894676993946764</v>
      </c>
      <c r="N149" s="18"/>
    </row>
    <row r="150" spans="2:14" ht="12.75">
      <c r="B150" t="s">
        <v>97</v>
      </c>
      <c r="C150" s="3" t="s">
        <v>60</v>
      </c>
      <c r="D150" s="3" t="s">
        <v>44</v>
      </c>
      <c r="E150" s="3" t="s">
        <v>9</v>
      </c>
      <c r="F150" s="3" t="s">
        <v>9</v>
      </c>
      <c r="G150" s="3" t="s">
        <v>12</v>
      </c>
      <c r="H150" s="4">
        <v>5350</v>
      </c>
      <c r="I150" s="4">
        <v>99906.31443244811</v>
      </c>
      <c r="J150" s="14"/>
      <c r="K150" s="17"/>
      <c r="L150" s="23">
        <v>0.15771647700496338</v>
      </c>
      <c r="M150" s="23">
        <v>0.09899476321805979</v>
      </c>
      <c r="N150" s="18"/>
    </row>
    <row r="151" spans="2:14" ht="12.75">
      <c r="B151" t="s">
        <v>97</v>
      </c>
      <c r="C151" s="3" t="s">
        <v>60</v>
      </c>
      <c r="D151" s="3" t="s">
        <v>45</v>
      </c>
      <c r="E151" s="3" t="s">
        <v>9</v>
      </c>
      <c r="F151" s="3" t="s">
        <v>9</v>
      </c>
      <c r="G151" s="3" t="s">
        <v>17</v>
      </c>
      <c r="H151" s="4">
        <v>452.6944636769231</v>
      </c>
      <c r="I151" s="4">
        <v>12363.69372105609</v>
      </c>
      <c r="J151" s="14"/>
      <c r="K151" s="17"/>
      <c r="L151" s="23">
        <v>0.013345303919771153</v>
      </c>
      <c r="M151" s="23">
        <v>0.012250886636841466</v>
      </c>
      <c r="N151" s="18"/>
    </row>
    <row r="152" spans="2:14" ht="12.75">
      <c r="B152" t="s">
        <v>97</v>
      </c>
      <c r="C152" s="3" t="s">
        <v>60</v>
      </c>
      <c r="D152" s="3" t="s">
        <v>45</v>
      </c>
      <c r="E152" s="3" t="s">
        <v>9</v>
      </c>
      <c r="F152" s="3" t="s">
        <v>9</v>
      </c>
      <c r="G152" s="3" t="s">
        <v>10</v>
      </c>
      <c r="H152" s="4">
        <v>175.867</v>
      </c>
      <c r="I152" s="4">
        <v>2931.269319</v>
      </c>
      <c r="J152" s="14"/>
      <c r="K152" s="17"/>
      <c r="L152" s="23">
        <v>0.005184509095594746</v>
      </c>
      <c r="M152" s="23">
        <v>0.002904524241648154</v>
      </c>
      <c r="N152" s="18"/>
    </row>
    <row r="153" spans="2:14" ht="12.75">
      <c r="B153" t="s">
        <v>97</v>
      </c>
      <c r="C153" s="3" t="s">
        <v>60</v>
      </c>
      <c r="D153" s="3" t="s">
        <v>45</v>
      </c>
      <c r="E153" s="3" t="s">
        <v>9</v>
      </c>
      <c r="F153" s="3" t="s">
        <v>9</v>
      </c>
      <c r="G153" s="3" t="s">
        <v>6</v>
      </c>
      <c r="H153" s="4">
        <v>30.118999999999993</v>
      </c>
      <c r="I153" s="4">
        <v>648.6511797700001</v>
      </c>
      <c r="J153" s="14"/>
      <c r="K153" s="17"/>
      <c r="L153" s="23">
        <v>0.0008878995459649516</v>
      </c>
      <c r="M153" s="23">
        <v>0.00064273284744043</v>
      </c>
      <c r="N153" s="18"/>
    </row>
    <row r="154" spans="2:14" ht="12.75">
      <c r="B154" t="s">
        <v>97</v>
      </c>
      <c r="C154" s="3" t="s">
        <v>60</v>
      </c>
      <c r="D154" s="3" t="s">
        <v>45</v>
      </c>
      <c r="E154" s="3" t="s">
        <v>9</v>
      </c>
      <c r="F154" s="3" t="s">
        <v>9</v>
      </c>
      <c r="G154" s="3" t="s">
        <v>11</v>
      </c>
      <c r="H154" s="4">
        <v>3428.7411692307687</v>
      </c>
      <c r="I154" s="4">
        <v>83954.87920026125</v>
      </c>
      <c r="J154" s="14"/>
      <c r="K154" s="17"/>
      <c r="L154" s="23">
        <v>0.10107831360242164</v>
      </c>
      <c r="M154" s="23">
        <v>0.08318886983915558</v>
      </c>
      <c r="N154" s="18"/>
    </row>
    <row r="155" spans="2:14" ht="12.75">
      <c r="B155" t="s">
        <v>97</v>
      </c>
      <c r="C155" s="3" t="s">
        <v>60</v>
      </c>
      <c r="D155" s="3" t="s">
        <v>45</v>
      </c>
      <c r="E155" s="3" t="s">
        <v>9</v>
      </c>
      <c r="F155" s="3" t="s">
        <v>9</v>
      </c>
      <c r="G155" s="3" t="s">
        <v>12</v>
      </c>
      <c r="H155" s="4">
        <v>3582.952576923077</v>
      </c>
      <c r="I155" s="4">
        <v>73678.15205935587</v>
      </c>
      <c r="J155" s="14"/>
      <c r="K155" s="17"/>
      <c r="L155" s="23">
        <v>0.10562442200152573</v>
      </c>
      <c r="M155" s="23">
        <v>0.07300590817402063</v>
      </c>
      <c r="N155" s="18"/>
    </row>
    <row r="156" spans="2:14" ht="12.75">
      <c r="B156" t="s">
        <v>97</v>
      </c>
      <c r="C156" s="3" t="s">
        <v>60</v>
      </c>
      <c r="D156" s="3" t="s">
        <v>46</v>
      </c>
      <c r="E156" s="3" t="s">
        <v>9</v>
      </c>
      <c r="F156" s="3" t="s">
        <v>9</v>
      </c>
      <c r="G156" s="3" t="s">
        <v>17</v>
      </c>
      <c r="H156" s="4">
        <v>2.1247008923076924</v>
      </c>
      <c r="I156" s="4">
        <v>57.85527979972501</v>
      </c>
      <c r="J156" s="14"/>
      <c r="K156" s="17"/>
      <c r="L156" s="23">
        <v>6.263557746244325E-05</v>
      </c>
      <c r="M156" s="23">
        <v>5.7327404751387864E-05</v>
      </c>
      <c r="N156" s="18"/>
    </row>
    <row r="157" spans="2:14" ht="12.75">
      <c r="B157" t="s">
        <v>97</v>
      </c>
      <c r="C157" s="3" t="s">
        <v>60</v>
      </c>
      <c r="D157" s="3" t="s">
        <v>46</v>
      </c>
      <c r="E157" s="3" t="s">
        <v>9</v>
      </c>
      <c r="F157" s="3" t="s">
        <v>9</v>
      </c>
      <c r="G157" s="3" t="s">
        <v>6</v>
      </c>
      <c r="H157" s="4">
        <v>2</v>
      </c>
      <c r="I157" s="4">
        <v>41.148611111111116</v>
      </c>
      <c r="J157" s="14"/>
      <c r="K157" s="17"/>
      <c r="L157" s="23">
        <v>5.8959430656061074E-05</v>
      </c>
      <c r="M157" s="23">
        <v>4.0773168711480934E-05</v>
      </c>
      <c r="N157" s="18"/>
    </row>
    <row r="158" spans="2:14" ht="12.75">
      <c r="B158" t="s">
        <v>97</v>
      </c>
      <c r="C158" s="3" t="s">
        <v>60</v>
      </c>
      <c r="D158" s="3" t="s">
        <v>46</v>
      </c>
      <c r="E158" s="3" t="s">
        <v>9</v>
      </c>
      <c r="F158" s="3" t="s">
        <v>9</v>
      </c>
      <c r="G158" s="3" t="s">
        <v>11</v>
      </c>
      <c r="H158" s="4">
        <v>75</v>
      </c>
      <c r="I158" s="4">
        <v>1823.086438326931</v>
      </c>
      <c r="J158" s="14"/>
      <c r="K158" s="17"/>
      <c r="L158" s="23">
        <v>0.0022109786496022905</v>
      </c>
      <c r="M158" s="23">
        <v>0.0018064524881483822</v>
      </c>
      <c r="N158" s="18"/>
    </row>
    <row r="159" spans="2:14" ht="12.75">
      <c r="B159" t="s">
        <v>97</v>
      </c>
      <c r="C159" s="3" t="s">
        <v>60</v>
      </c>
      <c r="D159" s="3" t="s">
        <v>46</v>
      </c>
      <c r="E159" s="3" t="s">
        <v>9</v>
      </c>
      <c r="F159" s="3" t="s">
        <v>9</v>
      </c>
      <c r="G159" s="3" t="s">
        <v>12</v>
      </c>
      <c r="H159" s="4">
        <v>25</v>
      </c>
      <c r="I159" s="4">
        <v>457.8843095238096</v>
      </c>
      <c r="J159" s="14"/>
      <c r="K159" s="17"/>
      <c r="L159" s="23">
        <v>0.0007369928832007634</v>
      </c>
      <c r="M159" s="23">
        <v>0.0004537065455779881</v>
      </c>
      <c r="N159" s="18"/>
    </row>
    <row r="160" spans="2:14" ht="12.75">
      <c r="B160" t="s">
        <v>97</v>
      </c>
      <c r="C160" s="3" t="s">
        <v>60</v>
      </c>
      <c r="D160" s="3" t="s">
        <v>46</v>
      </c>
      <c r="E160" s="3" t="s">
        <v>9</v>
      </c>
      <c r="F160" s="3" t="s">
        <v>9</v>
      </c>
      <c r="G160" s="3" t="s">
        <v>35</v>
      </c>
      <c r="H160" s="4">
        <v>165</v>
      </c>
      <c r="I160" s="4">
        <v>3100.402190504809</v>
      </c>
      <c r="J160" s="14"/>
      <c r="K160" s="17"/>
      <c r="L160" s="23">
        <v>0.004864153029125039</v>
      </c>
      <c r="M160" s="23">
        <v>0.003072113934673314</v>
      </c>
      <c r="N160" s="18"/>
    </row>
    <row r="161" spans="2:14" ht="12.75">
      <c r="B161" t="s">
        <v>97</v>
      </c>
      <c r="C161" s="3" t="s">
        <v>60</v>
      </c>
      <c r="D161" s="3" t="s">
        <v>47</v>
      </c>
      <c r="E161" s="3" t="s">
        <v>9</v>
      </c>
      <c r="F161" s="3" t="s">
        <v>9</v>
      </c>
      <c r="G161" s="3" t="s">
        <v>17</v>
      </c>
      <c r="H161" s="4">
        <v>29.097098399999997</v>
      </c>
      <c r="I161" s="4">
        <v>716.0556512799999</v>
      </c>
      <c r="J161" s="14"/>
      <c r="K161" s="17"/>
      <c r="L161" s="23">
        <v>0.0008577741777036927</v>
      </c>
      <c r="M161" s="23">
        <v>0.0007095223165032953</v>
      </c>
      <c r="N161" s="18"/>
    </row>
    <row r="162" spans="2:14" ht="12.75">
      <c r="B162" t="s">
        <v>97</v>
      </c>
      <c r="C162" s="3" t="s">
        <v>60</v>
      </c>
      <c r="D162" s="3" t="s">
        <v>47</v>
      </c>
      <c r="E162" s="3" t="s">
        <v>9</v>
      </c>
      <c r="F162" s="3" t="s">
        <v>9</v>
      </c>
      <c r="G162" s="3" t="s">
        <v>6</v>
      </c>
      <c r="H162" s="4">
        <v>151.70405420687354</v>
      </c>
      <c r="I162" s="4">
        <v>2902.5969537208025</v>
      </c>
      <c r="J162" s="14"/>
      <c r="K162" s="17"/>
      <c r="L162" s="23">
        <v>0.004472192332126745</v>
      </c>
      <c r="M162" s="23">
        <v>0.0028761134847521516</v>
      </c>
      <c r="N162" s="18"/>
    </row>
    <row r="163" spans="2:14" ht="12.75">
      <c r="B163" t="s">
        <v>97</v>
      </c>
      <c r="C163" s="3" t="s">
        <v>60</v>
      </c>
      <c r="D163" s="3" t="s">
        <v>47</v>
      </c>
      <c r="E163" s="3" t="s">
        <v>9</v>
      </c>
      <c r="F163" s="3" t="s">
        <v>9</v>
      </c>
      <c r="G163" s="3" t="s">
        <v>11</v>
      </c>
      <c r="H163" s="4">
        <v>552.6940617031389</v>
      </c>
      <c r="I163" s="4">
        <v>12678.052625607093</v>
      </c>
      <c r="J163" s="14"/>
      <c r="K163" s="17"/>
      <c r="L163" s="23">
        <v>0.01629326360250148</v>
      </c>
      <c r="M163" s="23">
        <v>0.012562377311863384</v>
      </c>
      <c r="N163" s="18"/>
    </row>
    <row r="164" spans="2:14" ht="12.75">
      <c r="B164" t="s">
        <v>97</v>
      </c>
      <c r="C164" s="3" t="s">
        <v>60</v>
      </c>
      <c r="D164" s="3" t="s">
        <v>47</v>
      </c>
      <c r="E164" s="3" t="s">
        <v>9</v>
      </c>
      <c r="F164" s="3" t="s">
        <v>9</v>
      </c>
      <c r="G164" s="3" t="s">
        <v>12</v>
      </c>
      <c r="H164" s="4">
        <v>2142.744</v>
      </c>
      <c r="I164" s="4">
        <v>40281.08522407999</v>
      </c>
      <c r="J164" s="14"/>
      <c r="K164" s="17"/>
      <c r="L164" s="23">
        <v>0.06316748314084547</v>
      </c>
      <c r="M164" s="23">
        <v>0.03991355818275653</v>
      </c>
      <c r="N164" s="18"/>
    </row>
    <row r="165" spans="2:14" ht="12.75">
      <c r="B165" t="s">
        <v>97</v>
      </c>
      <c r="C165" s="3" t="s">
        <v>60</v>
      </c>
      <c r="D165" s="3" t="s">
        <v>47</v>
      </c>
      <c r="E165" s="3" t="s">
        <v>9</v>
      </c>
      <c r="F165" s="3" t="s">
        <v>9</v>
      </c>
      <c r="G165" s="3" t="s">
        <v>35</v>
      </c>
      <c r="H165" s="4">
        <v>0.2146153846153846</v>
      </c>
      <c r="I165" s="4">
        <v>4.824542668269229</v>
      </c>
      <c r="J165" s="14"/>
      <c r="K165" s="17"/>
      <c r="L165" s="23">
        <v>6.326800443477323E-06</v>
      </c>
      <c r="M165" s="23">
        <v>4.780523251147175E-06</v>
      </c>
      <c r="N165" s="18"/>
    </row>
    <row r="166" spans="2:14" ht="12.75">
      <c r="B166" t="s">
        <v>98</v>
      </c>
      <c r="C166" s="3" t="s">
        <v>60</v>
      </c>
      <c r="D166" s="3" t="s">
        <v>43</v>
      </c>
      <c r="E166" s="3" t="s">
        <v>36</v>
      </c>
      <c r="F166" s="3" t="s">
        <v>37</v>
      </c>
      <c r="G166" s="3" t="s">
        <v>14</v>
      </c>
      <c r="H166" s="4">
        <v>5.920999999999999</v>
      </c>
      <c r="I166" s="4">
        <v>588.2546877843732</v>
      </c>
      <c r="J166" s="14"/>
      <c r="K166" s="17"/>
      <c r="L166" s="23">
        <v>0.0001745493944572688</v>
      </c>
      <c r="M166" s="23">
        <v>0.0005828874166757784</v>
      </c>
      <c r="N166" s="18"/>
    </row>
    <row r="167" spans="2:14" ht="12.75">
      <c r="B167" t="s">
        <v>98</v>
      </c>
      <c r="C167" s="3" t="s">
        <v>60</v>
      </c>
      <c r="D167" s="3" t="s">
        <v>43</v>
      </c>
      <c r="E167" s="3" t="s">
        <v>36</v>
      </c>
      <c r="F167" s="3" t="s">
        <v>38</v>
      </c>
      <c r="G167" s="3" t="s">
        <v>32</v>
      </c>
      <c r="H167" s="4">
        <v>0.92664</v>
      </c>
      <c r="I167" s="4">
        <v>88.12012999999999</v>
      </c>
      <c r="J167" s="14"/>
      <c r="K167" s="17"/>
      <c r="L167" s="23">
        <v>2.7317083411566218E-05</v>
      </c>
      <c r="M167" s="23">
        <v>8.731611664038529E-05</v>
      </c>
      <c r="N167" s="18"/>
    </row>
    <row r="168" spans="2:14" ht="12.75">
      <c r="B168" t="s">
        <v>98</v>
      </c>
      <c r="C168" s="3" t="s">
        <v>60</v>
      </c>
      <c r="D168" s="3" t="s">
        <v>43</v>
      </c>
      <c r="E168" s="3" t="s">
        <v>36</v>
      </c>
      <c r="F168" s="3" t="s">
        <v>38</v>
      </c>
      <c r="G168" s="3" t="s">
        <v>14</v>
      </c>
      <c r="H168" s="4">
        <v>0.755446153846154</v>
      </c>
      <c r="I168" s="4">
        <v>61.39191668023299</v>
      </c>
      <c r="J168" s="14"/>
      <c r="K168" s="17"/>
      <c r="L168" s="23">
        <v>2.227033756104018E-05</v>
      </c>
      <c r="M168" s="23">
        <v>6.083177314454755E-05</v>
      </c>
      <c r="N168" s="18"/>
    </row>
    <row r="169" spans="2:14" ht="12.75">
      <c r="B169" t="s">
        <v>98</v>
      </c>
      <c r="C169" s="3" t="s">
        <v>60</v>
      </c>
      <c r="D169" s="3" t="s">
        <v>44</v>
      </c>
      <c r="E169" s="3" t="s">
        <v>36</v>
      </c>
      <c r="F169" s="3" t="s">
        <v>37</v>
      </c>
      <c r="G169" s="3" t="s">
        <v>5</v>
      </c>
      <c r="H169" s="4">
        <v>7.618846153846154</v>
      </c>
      <c r="I169" s="4">
        <v>61.01172</v>
      </c>
      <c r="J169" s="14"/>
      <c r="K169" s="17"/>
      <c r="L169" s="23">
        <v>0.000224601415743445</v>
      </c>
      <c r="M169" s="23">
        <v>6.045504540166393E-05</v>
      </c>
      <c r="N169" s="18"/>
    </row>
    <row r="170" spans="2:14" ht="12.75">
      <c r="B170" t="s">
        <v>98</v>
      </c>
      <c r="C170" s="3" t="s">
        <v>60</v>
      </c>
      <c r="D170" s="3" t="s">
        <v>44</v>
      </c>
      <c r="E170" s="3" t="s">
        <v>36</v>
      </c>
      <c r="F170" s="3" t="s">
        <v>37</v>
      </c>
      <c r="G170" s="3" t="s">
        <v>14</v>
      </c>
      <c r="H170" s="4">
        <v>283.11262500000004</v>
      </c>
      <c r="I170" s="4">
        <v>27267.593987940003</v>
      </c>
      <c r="J170" s="14"/>
      <c r="K170" s="17"/>
      <c r="L170" s="23">
        <v>0.008346079590771462</v>
      </c>
      <c r="M170" s="23">
        <v>0.027018802822393</v>
      </c>
      <c r="N170" s="18"/>
    </row>
    <row r="171" spans="2:14" ht="12.75">
      <c r="B171" t="s">
        <v>98</v>
      </c>
      <c r="C171" s="3" t="s">
        <v>60</v>
      </c>
      <c r="D171" s="3" t="s">
        <v>44</v>
      </c>
      <c r="E171" s="3" t="s">
        <v>36</v>
      </c>
      <c r="F171" s="3" t="s">
        <v>38</v>
      </c>
      <c r="G171" s="3" t="s">
        <v>32</v>
      </c>
      <c r="H171" s="4">
        <v>15</v>
      </c>
      <c r="I171" s="4">
        <v>1309.2700213630444</v>
      </c>
      <c r="J171" s="14"/>
      <c r="K171" s="17"/>
      <c r="L171" s="23">
        <v>0.00044219572992045805</v>
      </c>
      <c r="M171" s="23">
        <v>0.0012973241630385172</v>
      </c>
      <c r="N171" s="18"/>
    </row>
    <row r="172" spans="2:14" ht="12.75">
      <c r="B172" t="s">
        <v>98</v>
      </c>
      <c r="C172" s="3" t="s">
        <v>60</v>
      </c>
      <c r="D172" s="3" t="s">
        <v>44</v>
      </c>
      <c r="E172" s="3" t="s">
        <v>36</v>
      </c>
      <c r="F172" s="3" t="s">
        <v>38</v>
      </c>
      <c r="G172" s="3" t="s">
        <v>5</v>
      </c>
      <c r="H172" s="4">
        <v>9.234661538461538</v>
      </c>
      <c r="I172" s="4">
        <v>457.5681168126591</v>
      </c>
      <c r="J172" s="14"/>
      <c r="K172" s="17"/>
      <c r="L172" s="23">
        <v>0.0002722351933045587</v>
      </c>
      <c r="M172" s="23">
        <v>0.00045339323782812835</v>
      </c>
      <c r="N172" s="18"/>
    </row>
    <row r="173" spans="2:14" ht="12.75">
      <c r="B173" t="s">
        <v>98</v>
      </c>
      <c r="C173" s="3" t="s">
        <v>60</v>
      </c>
      <c r="D173" s="3" t="s">
        <v>44</v>
      </c>
      <c r="E173" s="3" t="s">
        <v>36</v>
      </c>
      <c r="F173" s="3" t="s">
        <v>38</v>
      </c>
      <c r="G173" s="3" t="s">
        <v>14</v>
      </c>
      <c r="H173" s="4">
        <v>89</v>
      </c>
      <c r="I173" s="4">
        <v>6754.213497337481</v>
      </c>
      <c r="J173" s="14"/>
      <c r="K173" s="17"/>
      <c r="L173" s="23">
        <v>0.0026236946641947177</v>
      </c>
      <c r="M173" s="23">
        <v>0.006692587647653086</v>
      </c>
      <c r="N173" s="18"/>
    </row>
    <row r="174" spans="2:14" ht="12.75">
      <c r="B174" t="s">
        <v>98</v>
      </c>
      <c r="C174" s="3" t="s">
        <v>60</v>
      </c>
      <c r="D174" s="3" t="s">
        <v>45</v>
      </c>
      <c r="E174" s="3" t="s">
        <v>36</v>
      </c>
      <c r="F174" s="3" t="s">
        <v>37</v>
      </c>
      <c r="G174" s="3" t="s">
        <v>14</v>
      </c>
      <c r="H174" s="4">
        <v>513.5719723557692</v>
      </c>
      <c r="I174" s="4">
        <v>52992.650674198296</v>
      </c>
      <c r="J174" s="14"/>
      <c r="K174" s="17"/>
      <c r="L174" s="23">
        <v>0.015139955545503243</v>
      </c>
      <c r="M174" s="23">
        <v>0.052509142546107127</v>
      </c>
      <c r="N174" s="18"/>
    </row>
    <row r="175" spans="2:14" ht="12.75">
      <c r="B175" t="s">
        <v>98</v>
      </c>
      <c r="C175" s="3" t="s">
        <v>60</v>
      </c>
      <c r="D175" s="3" t="s">
        <v>45</v>
      </c>
      <c r="E175" s="3" t="s">
        <v>36</v>
      </c>
      <c r="F175" s="3" t="s">
        <v>38</v>
      </c>
      <c r="G175" s="3" t="s">
        <v>32</v>
      </c>
      <c r="H175" s="4">
        <v>30.997080000000004</v>
      </c>
      <c r="I175" s="4">
        <v>3074.2760200000007</v>
      </c>
      <c r="J175" s="14"/>
      <c r="K175" s="17"/>
      <c r="L175" s="23">
        <v>0.0009137850944001889</v>
      </c>
      <c r="M175" s="23">
        <v>0.003046226140917626</v>
      </c>
      <c r="N175" s="18"/>
    </row>
    <row r="176" spans="2:14" ht="12.75">
      <c r="B176" t="s">
        <v>98</v>
      </c>
      <c r="C176" s="3" t="s">
        <v>60</v>
      </c>
      <c r="D176" s="3" t="s">
        <v>45</v>
      </c>
      <c r="E176" s="3" t="s">
        <v>36</v>
      </c>
      <c r="F176" s="3" t="s">
        <v>38</v>
      </c>
      <c r="G176" s="3" t="s">
        <v>5</v>
      </c>
      <c r="H176" s="4">
        <v>7.2894</v>
      </c>
      <c r="I176" s="4">
        <v>497.2699003599999</v>
      </c>
      <c r="J176" s="14"/>
      <c r="K176" s="17"/>
      <c r="L176" s="23">
        <v>0.0002148894369121458</v>
      </c>
      <c r="M176" s="23">
        <v>0.0004927327799174436</v>
      </c>
      <c r="N176" s="18"/>
    </row>
    <row r="177" spans="2:14" ht="12.75">
      <c r="B177" t="s">
        <v>98</v>
      </c>
      <c r="C177" s="3" t="s">
        <v>60</v>
      </c>
      <c r="D177" s="3" t="s">
        <v>45</v>
      </c>
      <c r="E177" s="3" t="s">
        <v>36</v>
      </c>
      <c r="F177" s="3" t="s">
        <v>38</v>
      </c>
      <c r="G177" s="3" t="s">
        <v>14</v>
      </c>
      <c r="H177" s="4">
        <v>153.0972849519231</v>
      </c>
      <c r="I177" s="4">
        <v>12539.042534486307</v>
      </c>
      <c r="J177" s="14"/>
      <c r="K177" s="17"/>
      <c r="L177" s="23">
        <v>0.004513264377877066</v>
      </c>
      <c r="M177" s="23">
        <v>0.012424635557164507</v>
      </c>
      <c r="N177" s="18"/>
    </row>
    <row r="178" spans="2:14" ht="12.75">
      <c r="B178" t="s">
        <v>98</v>
      </c>
      <c r="C178" s="3" t="s">
        <v>60</v>
      </c>
      <c r="D178" s="3" t="s">
        <v>46</v>
      </c>
      <c r="E178" s="3" t="s">
        <v>36</v>
      </c>
      <c r="F178" s="3" t="s">
        <v>37</v>
      </c>
      <c r="G178" s="3" t="s">
        <v>14</v>
      </c>
      <c r="H178" s="4">
        <v>20</v>
      </c>
      <c r="I178" s="4">
        <v>1819.8378624875563</v>
      </c>
      <c r="J178" s="14"/>
      <c r="K178" s="17"/>
      <c r="L178" s="23">
        <v>0.0005895943065606107</v>
      </c>
      <c r="M178" s="23">
        <v>0.0018032335525101123</v>
      </c>
      <c r="N178" s="18"/>
    </row>
    <row r="179" spans="2:14" ht="12.75">
      <c r="B179" t="s">
        <v>98</v>
      </c>
      <c r="C179" s="3" t="s">
        <v>60</v>
      </c>
      <c r="D179" s="3" t="s">
        <v>46</v>
      </c>
      <c r="E179" s="3" t="s">
        <v>36</v>
      </c>
      <c r="F179" s="3" t="s">
        <v>38</v>
      </c>
      <c r="G179" s="3" t="s">
        <v>14</v>
      </c>
      <c r="H179" s="4">
        <v>0.3313661538461538</v>
      </c>
      <c r="I179" s="4">
        <v>26.00435189747513</v>
      </c>
      <c r="J179" s="14"/>
      <c r="K179" s="17"/>
      <c r="L179" s="23">
        <v>9.768579884728986E-06</v>
      </c>
      <c r="M179" s="23">
        <v>2.5767086628646177E-05</v>
      </c>
      <c r="N179" s="18"/>
    </row>
    <row r="180" spans="2:14" ht="12.75">
      <c r="B180" t="s">
        <v>98</v>
      </c>
      <c r="C180" s="3" t="s">
        <v>60</v>
      </c>
      <c r="D180" s="3" t="s">
        <v>47</v>
      </c>
      <c r="E180" s="3" t="s">
        <v>36</v>
      </c>
      <c r="F180" s="3" t="s">
        <v>37</v>
      </c>
      <c r="G180" s="3" t="s">
        <v>14</v>
      </c>
      <c r="H180" s="4">
        <v>138.048</v>
      </c>
      <c r="I180" s="4">
        <v>13174.552094020002</v>
      </c>
      <c r="J180" s="14"/>
      <c r="K180" s="17"/>
      <c r="L180" s="23">
        <v>0.00406961574160396</v>
      </c>
      <c r="M180" s="23">
        <v>0.013054346689301104</v>
      </c>
      <c r="N180" s="18"/>
    </row>
    <row r="181" spans="2:14" ht="12.75">
      <c r="B181" t="s">
        <v>98</v>
      </c>
      <c r="C181" s="3" t="s">
        <v>60</v>
      </c>
      <c r="D181" s="3" t="s">
        <v>47</v>
      </c>
      <c r="E181" s="3" t="s">
        <v>36</v>
      </c>
      <c r="F181" s="3" t="s">
        <v>38</v>
      </c>
      <c r="G181" s="3" t="s">
        <v>32</v>
      </c>
      <c r="H181" s="4">
        <v>5.3956800000000005</v>
      </c>
      <c r="I181" s="4">
        <v>476.3815200000001</v>
      </c>
      <c r="J181" s="14"/>
      <c r="K181" s="17"/>
      <c r="L181" s="23">
        <v>0.00015906311040114784</v>
      </c>
      <c r="M181" s="23">
        <v>0.00047203498639464156</v>
      </c>
      <c r="N181" s="18"/>
    </row>
    <row r="182" spans="2:14" ht="12.75">
      <c r="B182" t="s">
        <v>98</v>
      </c>
      <c r="C182" s="3" t="s">
        <v>60</v>
      </c>
      <c r="D182" s="3" t="s">
        <v>47</v>
      </c>
      <c r="E182" s="3" t="s">
        <v>36</v>
      </c>
      <c r="F182" s="3" t="s">
        <v>38</v>
      </c>
      <c r="G182" s="3" t="s">
        <v>5</v>
      </c>
      <c r="H182" s="4">
        <v>27.612000000000002</v>
      </c>
      <c r="I182" s="4">
        <v>1687.7246654399999</v>
      </c>
      <c r="J182" s="14"/>
      <c r="K182" s="17"/>
      <c r="L182" s="23">
        <v>0.0008139938996375792</v>
      </c>
      <c r="M182" s="23">
        <v>0.001672325764208635</v>
      </c>
      <c r="N182" s="18"/>
    </row>
    <row r="183" spans="2:14" ht="12.75">
      <c r="B183" t="s">
        <v>98</v>
      </c>
      <c r="C183" s="3" t="s">
        <v>60</v>
      </c>
      <c r="D183" s="3" t="s">
        <v>47</v>
      </c>
      <c r="E183" s="3" t="s">
        <v>36</v>
      </c>
      <c r="F183" s="3" t="s">
        <v>38</v>
      </c>
      <c r="G183" s="3" t="s">
        <v>14</v>
      </c>
      <c r="H183" s="4">
        <v>51.49032</v>
      </c>
      <c r="I183" s="4">
        <v>3896.1393100699997</v>
      </c>
      <c r="J183" s="14"/>
      <c r="K183" s="17"/>
      <c r="L183" s="23">
        <v>0.0015179199757491973</v>
      </c>
      <c r="M183" s="23">
        <v>0.0038605907009585934</v>
      </c>
      <c r="N183" s="18"/>
    </row>
    <row r="184" spans="2:14" ht="12.75">
      <c r="B184" t="s">
        <v>98</v>
      </c>
      <c r="C184" s="3" t="s">
        <v>60</v>
      </c>
      <c r="D184" s="3" t="s">
        <v>47</v>
      </c>
      <c r="E184" s="3" t="s">
        <v>36</v>
      </c>
      <c r="F184" s="3" t="s">
        <v>39</v>
      </c>
      <c r="G184" s="3" t="s">
        <v>5</v>
      </c>
      <c r="H184" s="4">
        <v>0.5347999999999999</v>
      </c>
      <c r="I184" s="4">
        <v>35.584140000000005</v>
      </c>
      <c r="J184" s="14"/>
      <c r="K184" s="17"/>
      <c r="L184" s="23">
        <v>1.576575175743073E-05</v>
      </c>
      <c r="M184" s="23">
        <v>3.5259468169052864E-05</v>
      </c>
      <c r="N184" s="18"/>
    </row>
    <row r="185" spans="2:14" ht="12.75">
      <c r="B185" t="s">
        <v>98</v>
      </c>
      <c r="C185" s="3" t="s">
        <v>60</v>
      </c>
      <c r="D185" s="3" t="s">
        <v>47</v>
      </c>
      <c r="E185" s="3" t="s">
        <v>36</v>
      </c>
      <c r="F185" s="3" t="s">
        <v>39</v>
      </c>
      <c r="G185" s="3" t="s">
        <v>6</v>
      </c>
      <c r="H185" s="4">
        <v>0.004</v>
      </c>
      <c r="I185" s="4">
        <v>0.32427999999999996</v>
      </c>
      <c r="J185" s="14"/>
      <c r="K185" s="17"/>
      <c r="L185" s="23">
        <v>1.1791886131212215E-07</v>
      </c>
      <c r="M185" s="23">
        <v>3.213212498000643E-07</v>
      </c>
      <c r="N185" s="18"/>
    </row>
    <row r="186" spans="2:14" ht="12.75">
      <c r="B186" t="s">
        <v>99</v>
      </c>
      <c r="C186" s="3" t="s">
        <v>60</v>
      </c>
      <c r="D186" s="3" t="s">
        <v>43</v>
      </c>
      <c r="E186" s="3" t="s">
        <v>40</v>
      </c>
      <c r="F186" s="3" t="s">
        <v>41</v>
      </c>
      <c r="G186" s="3" t="s">
        <v>42</v>
      </c>
      <c r="H186" s="4">
        <v>1.294130769230769</v>
      </c>
      <c r="I186" s="4">
        <v>129.22778506329112</v>
      </c>
      <c r="J186" s="14"/>
      <c r="K186" s="17"/>
      <c r="L186" s="23">
        <v>3.815060667416825E-05</v>
      </c>
      <c r="M186" s="23">
        <v>0.00012804870298948682</v>
      </c>
      <c r="N186" s="18"/>
    </row>
    <row r="187" spans="2:14" ht="12.75">
      <c r="B187" t="s">
        <v>99</v>
      </c>
      <c r="C187" s="3" t="s">
        <v>60</v>
      </c>
      <c r="D187" s="3" t="s">
        <v>44</v>
      </c>
      <c r="E187" s="3" t="s">
        <v>40</v>
      </c>
      <c r="F187" s="3" t="s">
        <v>41</v>
      </c>
      <c r="G187" s="3" t="s">
        <v>42</v>
      </c>
      <c r="H187" s="4">
        <v>173</v>
      </c>
      <c r="I187" s="4">
        <v>16397.242633066242</v>
      </c>
      <c r="J187" s="14"/>
      <c r="K187" s="17"/>
      <c r="L187" s="23">
        <v>0.005099990751749283</v>
      </c>
      <c r="M187" s="23">
        <v>0.016247633206277732</v>
      </c>
      <c r="N187" s="18"/>
    </row>
    <row r="188" spans="2:14" ht="12.75">
      <c r="B188" t="s">
        <v>99</v>
      </c>
      <c r="C188" s="3" t="s">
        <v>60</v>
      </c>
      <c r="D188" s="3" t="s">
        <v>45</v>
      </c>
      <c r="E188" s="3" t="s">
        <v>40</v>
      </c>
      <c r="F188" s="3" t="s">
        <v>41</v>
      </c>
      <c r="G188" s="3" t="s">
        <v>42</v>
      </c>
      <c r="H188" s="4">
        <v>358.1997144230768</v>
      </c>
      <c r="I188" s="4">
        <v>36700.2999967098</v>
      </c>
      <c r="J188" s="14"/>
      <c r="K188" s="17"/>
      <c r="L188" s="23">
        <v>0.010559625611774138</v>
      </c>
      <c r="M188" s="23">
        <v>0.03636544425490345</v>
      </c>
      <c r="N188" s="18"/>
    </row>
    <row r="189" spans="2:14" ht="12.75">
      <c r="B189" t="s">
        <v>99</v>
      </c>
      <c r="C189" s="3" t="s">
        <v>60</v>
      </c>
      <c r="D189" s="3" t="s">
        <v>46</v>
      </c>
      <c r="E189" s="3" t="s">
        <v>40</v>
      </c>
      <c r="F189" s="3" t="s">
        <v>41</v>
      </c>
      <c r="G189" s="3" t="s">
        <v>42</v>
      </c>
      <c r="H189" s="4">
        <v>3.5</v>
      </c>
      <c r="I189" s="4">
        <v>307.2466395274585</v>
      </c>
      <c r="J189" s="14"/>
      <c r="K189" s="17"/>
      <c r="L189" s="23">
        <v>0.00010317900364810688</v>
      </c>
      <c r="M189" s="23">
        <v>0.00030444330273169117</v>
      </c>
      <c r="N189" s="18"/>
    </row>
    <row r="190" spans="2:14" ht="12.75">
      <c r="B190" t="s">
        <v>99</v>
      </c>
      <c r="C190" s="3" t="s">
        <v>60</v>
      </c>
      <c r="D190" s="3" t="s">
        <v>47</v>
      </c>
      <c r="E190" s="3" t="s">
        <v>40</v>
      </c>
      <c r="F190" s="3" t="s">
        <v>41</v>
      </c>
      <c r="G190" s="3" t="s">
        <v>42</v>
      </c>
      <c r="H190" s="4">
        <v>83.45176153846153</v>
      </c>
      <c r="I190" s="4">
        <v>7852.382534523644</v>
      </c>
      <c r="J190" s="14"/>
      <c r="K190" s="17"/>
      <c r="L190" s="23">
        <v>0.0024601341737765336</v>
      </c>
      <c r="M190" s="23">
        <v>0.007780736924575472</v>
      </c>
      <c r="N190" s="18"/>
    </row>
    <row r="191" spans="2:14" ht="12.75">
      <c r="B191" t="s">
        <v>100</v>
      </c>
      <c r="C191" s="3" t="s">
        <v>61</v>
      </c>
      <c r="D191" s="3" t="s">
        <v>44</v>
      </c>
      <c r="E191" s="3" t="s">
        <v>50</v>
      </c>
      <c r="F191" s="3" t="s">
        <v>50</v>
      </c>
      <c r="G191" s="3" t="s">
        <v>51</v>
      </c>
      <c r="H191" s="4">
        <v>23.5</v>
      </c>
      <c r="I191" s="4">
        <v>638.0316542275584</v>
      </c>
      <c r="J191" s="14"/>
      <c r="K191" s="17"/>
      <c r="L191" s="23">
        <v>0.00905299627045552</v>
      </c>
      <c r="M191" s="23">
        <v>0.007647824071138059</v>
      </c>
      <c r="N191" s="18"/>
    </row>
    <row r="192" spans="2:14" ht="12.75">
      <c r="B192" t="s">
        <v>100</v>
      </c>
      <c r="C192" s="3" t="s">
        <v>61</v>
      </c>
      <c r="D192" s="3" t="s">
        <v>45</v>
      </c>
      <c r="E192" s="3" t="s">
        <v>50</v>
      </c>
      <c r="F192" s="3" t="s">
        <v>50</v>
      </c>
      <c r="G192" s="3" t="s">
        <v>51</v>
      </c>
      <c r="H192" s="4">
        <v>65.3</v>
      </c>
      <c r="I192" s="4">
        <v>1929.3502611300312</v>
      </c>
      <c r="J192" s="14"/>
      <c r="K192" s="17"/>
      <c r="L192" s="23">
        <v>0.025155772615350867</v>
      </c>
      <c r="M192" s="23">
        <v>0.02312633122660739</v>
      </c>
      <c r="N192" s="18"/>
    </row>
    <row r="193" spans="2:14" ht="12.75">
      <c r="B193" t="s">
        <v>100</v>
      </c>
      <c r="C193" s="3" t="s">
        <v>61</v>
      </c>
      <c r="D193" s="3" t="s">
        <v>46</v>
      </c>
      <c r="E193" s="3" t="s">
        <v>50</v>
      </c>
      <c r="F193" s="3" t="s">
        <v>50</v>
      </c>
      <c r="G193" s="3" t="s">
        <v>51</v>
      </c>
      <c r="H193" s="4">
        <v>0.252</v>
      </c>
      <c r="I193" s="4">
        <v>7.0767099999999985</v>
      </c>
      <c r="J193" s="14"/>
      <c r="K193" s="17"/>
      <c r="L193" s="23">
        <v>9.70789387299911E-05</v>
      </c>
      <c r="M193" s="23">
        <v>8.482562381326713E-05</v>
      </c>
      <c r="N193" s="18"/>
    </row>
    <row r="194" spans="2:14" ht="12.75">
      <c r="B194" t="s">
        <v>100</v>
      </c>
      <c r="C194" s="3" t="s">
        <v>61</v>
      </c>
      <c r="D194" s="3" t="s">
        <v>47</v>
      </c>
      <c r="E194" s="3" t="s">
        <v>50</v>
      </c>
      <c r="F194" s="3" t="s">
        <v>50</v>
      </c>
      <c r="G194" s="3" t="s">
        <v>51</v>
      </c>
      <c r="H194" s="4">
        <v>0.792</v>
      </c>
      <c r="I194" s="4">
        <v>21.74545137</v>
      </c>
      <c r="J194" s="14"/>
      <c r="K194" s="17"/>
      <c r="L194" s="23">
        <v>0.00030510523600854345</v>
      </c>
      <c r="M194" s="23">
        <v>0.00026065381760186795</v>
      </c>
      <c r="N194" s="18"/>
    </row>
    <row r="195" spans="2:14" ht="12.75">
      <c r="B195" t="s">
        <v>101</v>
      </c>
      <c r="C195" s="3" t="s">
        <v>61</v>
      </c>
      <c r="D195" s="3" t="s">
        <v>44</v>
      </c>
      <c r="E195" s="3" t="s">
        <v>28</v>
      </c>
      <c r="F195" s="3" t="s">
        <v>29</v>
      </c>
      <c r="G195" s="3" t="s">
        <v>52</v>
      </c>
      <c r="H195" s="4">
        <v>155</v>
      </c>
      <c r="I195" s="4">
        <v>3387.2619794443212</v>
      </c>
      <c r="J195" s="14"/>
      <c r="K195" s="17"/>
      <c r="L195" s="23">
        <v>0.05971125199662151</v>
      </c>
      <c r="M195" s="23">
        <v>0.04060172176411449</v>
      </c>
      <c r="N195" s="18"/>
    </row>
    <row r="196" spans="2:14" ht="12.75">
      <c r="B196" t="s">
        <v>101</v>
      </c>
      <c r="C196" s="3" t="s">
        <v>61</v>
      </c>
      <c r="D196" s="3" t="s">
        <v>44</v>
      </c>
      <c r="E196" s="3" t="s">
        <v>28</v>
      </c>
      <c r="F196" s="3" t="s">
        <v>29</v>
      </c>
      <c r="G196" s="3" t="s">
        <v>51</v>
      </c>
      <c r="H196" s="4">
        <v>20.2</v>
      </c>
      <c r="I196" s="4">
        <v>651.5209586887255</v>
      </c>
      <c r="J196" s="14"/>
      <c r="K196" s="17"/>
      <c r="L196" s="23">
        <v>0.007781724453753254</v>
      </c>
      <c r="M196" s="23">
        <v>0.00780951483785389</v>
      </c>
      <c r="N196" s="18"/>
    </row>
    <row r="197" spans="2:14" ht="12.75">
      <c r="B197" t="s">
        <v>101</v>
      </c>
      <c r="C197" s="3" t="s">
        <v>61</v>
      </c>
      <c r="D197" s="3" t="s">
        <v>44</v>
      </c>
      <c r="E197" s="3" t="s">
        <v>28</v>
      </c>
      <c r="F197" s="3" t="s">
        <v>29</v>
      </c>
      <c r="G197" s="3" t="s">
        <v>49</v>
      </c>
      <c r="H197" s="4">
        <v>10.9</v>
      </c>
      <c r="I197" s="4">
        <v>226.16193219521614</v>
      </c>
      <c r="J197" s="14"/>
      <c r="K197" s="17"/>
      <c r="L197" s="23">
        <v>0.004199049333955964</v>
      </c>
      <c r="M197" s="23">
        <v>0.002710910434548404</v>
      </c>
      <c r="N197" s="18"/>
    </row>
    <row r="198" spans="2:14" ht="12.75">
      <c r="B198" t="s">
        <v>101</v>
      </c>
      <c r="C198" s="3" t="s">
        <v>61</v>
      </c>
      <c r="D198" s="3" t="s">
        <v>45</v>
      </c>
      <c r="E198" s="3" t="s">
        <v>28</v>
      </c>
      <c r="F198" s="3" t="s">
        <v>29</v>
      </c>
      <c r="G198" s="3" t="s">
        <v>52</v>
      </c>
      <c r="H198" s="4">
        <v>224.9</v>
      </c>
      <c r="I198" s="4">
        <v>5160.483509364155</v>
      </c>
      <c r="J198" s="14"/>
      <c r="K198" s="17"/>
      <c r="L198" s="23">
        <v>0.08663910047767856</v>
      </c>
      <c r="M198" s="23">
        <v>0.06185660184745348</v>
      </c>
      <c r="N198" s="18"/>
    </row>
    <row r="199" spans="2:14" ht="12.75">
      <c r="B199" t="s">
        <v>101</v>
      </c>
      <c r="C199" s="3" t="s">
        <v>61</v>
      </c>
      <c r="D199" s="3" t="s">
        <v>45</v>
      </c>
      <c r="E199" s="3" t="s">
        <v>28</v>
      </c>
      <c r="F199" s="3" t="s">
        <v>29</v>
      </c>
      <c r="G199" s="3" t="s">
        <v>51</v>
      </c>
      <c r="H199" s="4">
        <v>4.170692307692308</v>
      </c>
      <c r="I199" s="4">
        <v>145.7998514976231</v>
      </c>
      <c r="J199" s="14"/>
      <c r="K199" s="17"/>
      <c r="L199" s="23">
        <v>0.0016066919960321697</v>
      </c>
      <c r="M199" s="23">
        <v>0.0017476430933537751</v>
      </c>
      <c r="N199" s="18"/>
    </row>
    <row r="200" spans="2:14" ht="12.75">
      <c r="B200" t="s">
        <v>101</v>
      </c>
      <c r="C200" s="3" t="s">
        <v>61</v>
      </c>
      <c r="D200" s="3" t="s">
        <v>45</v>
      </c>
      <c r="E200" s="3" t="s">
        <v>28</v>
      </c>
      <c r="F200" s="3" t="s">
        <v>29</v>
      </c>
      <c r="G200" s="3" t="s">
        <v>49</v>
      </c>
      <c r="H200" s="4">
        <v>7.47576923076923</v>
      </c>
      <c r="I200" s="4">
        <v>165.72936510338107</v>
      </c>
      <c r="J200" s="14"/>
      <c r="K200" s="17"/>
      <c r="L200" s="23">
        <v>0.00287991961552936</v>
      </c>
      <c r="M200" s="23">
        <v>0.0019865300088700833</v>
      </c>
      <c r="N200" s="18"/>
    </row>
    <row r="201" spans="2:14" ht="12.75">
      <c r="B201" t="s">
        <v>101</v>
      </c>
      <c r="C201" s="3" t="s">
        <v>61</v>
      </c>
      <c r="D201" s="3" t="s">
        <v>46</v>
      </c>
      <c r="E201" s="3" t="s">
        <v>28</v>
      </c>
      <c r="F201" s="3" t="s">
        <v>29</v>
      </c>
      <c r="G201" s="3" t="s">
        <v>52</v>
      </c>
      <c r="H201" s="4">
        <v>2.5296000000000007</v>
      </c>
      <c r="I201" s="4">
        <v>55.39442424003936</v>
      </c>
      <c r="J201" s="14"/>
      <c r="K201" s="17"/>
      <c r="L201" s="23">
        <v>0.0009744876325848633</v>
      </c>
      <c r="M201" s="23">
        <v>0.0006639902711765928</v>
      </c>
      <c r="N201" s="18"/>
    </row>
    <row r="202" spans="2:14" ht="12.75">
      <c r="B202" t="s">
        <v>101</v>
      </c>
      <c r="C202" s="3" t="s">
        <v>61</v>
      </c>
      <c r="D202" s="3" t="s">
        <v>46</v>
      </c>
      <c r="E202" s="3" t="s">
        <v>28</v>
      </c>
      <c r="F202" s="3" t="s">
        <v>29</v>
      </c>
      <c r="G202" s="3" t="s">
        <v>51</v>
      </c>
      <c r="H202" s="4">
        <v>10.452000000000002</v>
      </c>
      <c r="I202" s="4">
        <v>346.4071200000001</v>
      </c>
      <c r="J202" s="14"/>
      <c r="K202" s="17"/>
      <c r="L202" s="23">
        <v>0.004026464553991536</v>
      </c>
      <c r="M202" s="23">
        <v>0.004152240242620836</v>
      </c>
      <c r="N202" s="18"/>
    </row>
    <row r="203" spans="2:14" ht="12.75">
      <c r="B203" t="s">
        <v>101</v>
      </c>
      <c r="C203" s="3" t="s">
        <v>61</v>
      </c>
      <c r="D203" s="3" t="s">
        <v>46</v>
      </c>
      <c r="E203" s="3" t="s">
        <v>28</v>
      </c>
      <c r="F203" s="3" t="s">
        <v>29</v>
      </c>
      <c r="G203" s="3" t="s">
        <v>49</v>
      </c>
      <c r="H203" s="4">
        <v>8.79</v>
      </c>
      <c r="I203" s="4">
        <v>182.42442999999997</v>
      </c>
      <c r="J203" s="14"/>
      <c r="K203" s="17"/>
      <c r="L203" s="23">
        <v>0.003386205839034213</v>
      </c>
      <c r="M203" s="23">
        <v>0.0021866469126938484</v>
      </c>
      <c r="N203" s="18"/>
    </row>
    <row r="204" spans="2:14" ht="12.75">
      <c r="B204" t="s">
        <v>101</v>
      </c>
      <c r="C204" s="3" t="s">
        <v>61</v>
      </c>
      <c r="D204" s="3" t="s">
        <v>47</v>
      </c>
      <c r="E204" s="3" t="s">
        <v>28</v>
      </c>
      <c r="F204" s="3" t="s">
        <v>29</v>
      </c>
      <c r="G204" s="3" t="s">
        <v>52</v>
      </c>
      <c r="H204" s="4">
        <v>5.3759999999999994</v>
      </c>
      <c r="I204" s="4">
        <v>128.50505407999995</v>
      </c>
      <c r="J204" s="14"/>
      <c r="K204" s="17"/>
      <c r="L204" s="23">
        <v>0.002071017359573143</v>
      </c>
      <c r="M204" s="23">
        <v>0.0015403374414796746</v>
      </c>
      <c r="N204" s="18"/>
    </row>
    <row r="205" spans="2:14" ht="12.75">
      <c r="B205" t="s">
        <v>101</v>
      </c>
      <c r="C205" s="3" t="s">
        <v>61</v>
      </c>
      <c r="D205" s="3" t="s">
        <v>47</v>
      </c>
      <c r="E205" s="3" t="s">
        <v>28</v>
      </c>
      <c r="F205" s="3" t="s">
        <v>29</v>
      </c>
      <c r="G205" s="3" t="s">
        <v>51</v>
      </c>
      <c r="H205" s="4">
        <v>2.4055</v>
      </c>
      <c r="I205" s="4">
        <v>81.19321486000001</v>
      </c>
      <c r="J205" s="14"/>
      <c r="K205" s="17"/>
      <c r="L205" s="23">
        <v>0.0009266801075991809</v>
      </c>
      <c r="M205" s="23">
        <v>0.0009732298059273495</v>
      </c>
      <c r="N205" s="18"/>
    </row>
    <row r="206" spans="2:14" ht="12.75">
      <c r="B206" t="s">
        <v>101</v>
      </c>
      <c r="C206" s="3" t="s">
        <v>61</v>
      </c>
      <c r="D206" s="3" t="s">
        <v>47</v>
      </c>
      <c r="E206" s="3" t="s">
        <v>28</v>
      </c>
      <c r="F206" s="3" t="s">
        <v>29</v>
      </c>
      <c r="G206" s="3" t="s">
        <v>49</v>
      </c>
      <c r="H206" s="4">
        <v>3.45</v>
      </c>
      <c r="I206" s="4">
        <v>73.88628</v>
      </c>
      <c r="J206" s="14"/>
      <c r="K206" s="17"/>
      <c r="L206" s="23">
        <v>0.00132905689927964</v>
      </c>
      <c r="M206" s="23">
        <v>0.0008856445710283061</v>
      </c>
      <c r="N206" s="18"/>
    </row>
    <row r="207" spans="2:14" ht="12.75">
      <c r="B207" t="s">
        <v>102</v>
      </c>
      <c r="C207" s="3" t="s">
        <v>61</v>
      </c>
      <c r="D207" s="3" t="s">
        <v>44</v>
      </c>
      <c r="E207" s="3" t="s">
        <v>7</v>
      </c>
      <c r="F207" s="3" t="s">
        <v>8</v>
      </c>
      <c r="G207" s="3" t="s">
        <v>48</v>
      </c>
      <c r="H207" s="4">
        <v>57.736</v>
      </c>
      <c r="I207" s="4">
        <v>7403.550238500002</v>
      </c>
      <c r="J207" s="14"/>
      <c r="K207" s="17"/>
      <c r="L207" s="23">
        <v>0.02224186351791574</v>
      </c>
      <c r="M207" s="23">
        <v>0.08874332386287208</v>
      </c>
      <c r="N207" s="18"/>
    </row>
    <row r="208" spans="2:14" ht="12.75">
      <c r="B208" t="s">
        <v>102</v>
      </c>
      <c r="C208" s="3" t="s">
        <v>61</v>
      </c>
      <c r="D208" s="3" t="s">
        <v>44</v>
      </c>
      <c r="E208" s="3" t="s">
        <v>7</v>
      </c>
      <c r="F208" s="3" t="s">
        <v>8</v>
      </c>
      <c r="G208" s="3" t="s">
        <v>11</v>
      </c>
      <c r="H208" s="4">
        <v>37.1</v>
      </c>
      <c r="I208" s="4">
        <v>4901.547322113859</v>
      </c>
      <c r="J208" s="14"/>
      <c r="K208" s="17"/>
      <c r="L208" s="23">
        <v>0.014292177090804246</v>
      </c>
      <c r="M208" s="23">
        <v>0.05875283984345228</v>
      </c>
      <c r="N208" s="18"/>
    </row>
    <row r="209" spans="2:14" ht="12.75">
      <c r="B209" t="s">
        <v>102</v>
      </c>
      <c r="C209" s="3" t="s">
        <v>61</v>
      </c>
      <c r="D209" s="3" t="s">
        <v>44</v>
      </c>
      <c r="E209" s="3" t="s">
        <v>7</v>
      </c>
      <c r="F209" s="3" t="s">
        <v>8</v>
      </c>
      <c r="G209" s="3" t="s">
        <v>49</v>
      </c>
      <c r="H209" s="4">
        <v>15.368</v>
      </c>
      <c r="I209" s="4">
        <v>1830.3766140000002</v>
      </c>
      <c r="J209" s="14"/>
      <c r="K209" s="17"/>
      <c r="L209" s="23">
        <v>0.005920274326994061</v>
      </c>
      <c r="M209" s="23">
        <v>0.021939974662769243</v>
      </c>
      <c r="N209" s="18"/>
    </row>
    <row r="210" spans="2:14" ht="12.75">
      <c r="B210" t="s">
        <v>102</v>
      </c>
      <c r="C210" s="3" t="s">
        <v>61</v>
      </c>
      <c r="D210" s="3" t="s">
        <v>45</v>
      </c>
      <c r="E210" s="3" t="s">
        <v>7</v>
      </c>
      <c r="F210" s="3" t="s">
        <v>8</v>
      </c>
      <c r="G210" s="3" t="s">
        <v>48</v>
      </c>
      <c r="H210" s="4">
        <v>89.88800000000002</v>
      </c>
      <c r="I210" s="4">
        <v>12375.378061500001</v>
      </c>
      <c r="J210" s="14"/>
      <c r="K210" s="17"/>
      <c r="L210" s="23">
        <v>0.03462790335143429</v>
      </c>
      <c r="M210" s="23">
        <v>0.14833858728021332</v>
      </c>
      <c r="N210" s="18"/>
    </row>
    <row r="211" spans="2:14" ht="12.75">
      <c r="B211" t="s">
        <v>102</v>
      </c>
      <c r="C211" s="3" t="s">
        <v>61</v>
      </c>
      <c r="D211" s="3" t="s">
        <v>45</v>
      </c>
      <c r="E211" s="3" t="s">
        <v>7</v>
      </c>
      <c r="F211" s="3" t="s">
        <v>8</v>
      </c>
      <c r="G211" s="3" t="s">
        <v>49</v>
      </c>
      <c r="H211" s="4">
        <v>22.5</v>
      </c>
      <c r="I211" s="4">
        <v>2854.614479446986</v>
      </c>
      <c r="J211" s="14"/>
      <c r="K211" s="17"/>
      <c r="L211" s="23">
        <v>0.008667762386606348</v>
      </c>
      <c r="M211" s="23">
        <v>0.034217094379376214</v>
      </c>
      <c r="N211" s="18"/>
    </row>
    <row r="212" spans="2:14" ht="12.75">
      <c r="B212" t="s">
        <v>102</v>
      </c>
      <c r="C212" s="3" t="s">
        <v>61</v>
      </c>
      <c r="D212" s="3" t="s">
        <v>46</v>
      </c>
      <c r="E212" s="3" t="s">
        <v>7</v>
      </c>
      <c r="F212" s="3" t="s">
        <v>8</v>
      </c>
      <c r="G212" s="3" t="s">
        <v>48</v>
      </c>
      <c r="H212" s="4">
        <v>5.112615384615385</v>
      </c>
      <c r="I212" s="4">
        <v>684.3641479301873</v>
      </c>
      <c r="J212" s="14"/>
      <c r="K212" s="17"/>
      <c r="L212" s="23">
        <v>0.001969552681242408</v>
      </c>
      <c r="M212" s="23">
        <v>0.008203192693160125</v>
      </c>
      <c r="N212" s="18"/>
    </row>
    <row r="213" spans="2:14" ht="12.75">
      <c r="B213" t="s">
        <v>102</v>
      </c>
      <c r="C213" s="3" t="s">
        <v>61</v>
      </c>
      <c r="D213" s="3" t="s">
        <v>46</v>
      </c>
      <c r="E213" s="3" t="s">
        <v>7</v>
      </c>
      <c r="F213" s="3" t="s">
        <v>8</v>
      </c>
      <c r="G213" s="3" t="s">
        <v>49</v>
      </c>
      <c r="H213" s="4">
        <v>2.656</v>
      </c>
      <c r="I213" s="4">
        <v>338.0084399999999</v>
      </c>
      <c r="J213" s="14"/>
      <c r="K213" s="17"/>
      <c r="L213" s="23">
        <v>0.0010231811955033984</v>
      </c>
      <c r="M213" s="23">
        <v>0.004051568705959305</v>
      </c>
      <c r="N213" s="18"/>
    </row>
    <row r="214" spans="2:14" ht="12.75">
      <c r="B214" t="s">
        <v>102</v>
      </c>
      <c r="C214" s="3" t="s">
        <v>61</v>
      </c>
      <c r="D214" s="3" t="s">
        <v>47</v>
      </c>
      <c r="E214" s="3" t="s">
        <v>7</v>
      </c>
      <c r="F214" s="3" t="s">
        <v>8</v>
      </c>
      <c r="G214" s="3" t="s">
        <v>48</v>
      </c>
      <c r="H214" s="4">
        <v>0.14307692307692307</v>
      </c>
      <c r="I214" s="4">
        <v>18.274929230769235</v>
      </c>
      <c r="J214" s="14"/>
      <c r="K214" s="17"/>
      <c r="L214" s="23">
        <v>5.511807876611216E-05</v>
      </c>
      <c r="M214" s="23">
        <v>0.0002190540904097117</v>
      </c>
      <c r="N214" s="18"/>
    </row>
    <row r="215" spans="2:14" ht="12.75">
      <c r="B215" t="s">
        <v>102</v>
      </c>
      <c r="C215" s="3" t="s">
        <v>61</v>
      </c>
      <c r="D215" s="3" t="s">
        <v>47</v>
      </c>
      <c r="E215" s="3" t="s">
        <v>7</v>
      </c>
      <c r="F215" s="3" t="s">
        <v>8</v>
      </c>
      <c r="G215" s="3" t="s">
        <v>11</v>
      </c>
      <c r="H215" s="4">
        <v>0.25324615384615384</v>
      </c>
      <c r="I215" s="4">
        <v>34.73621265224359</v>
      </c>
      <c r="J215" s="14"/>
      <c r="K215" s="17"/>
      <c r="L215" s="23">
        <v>9.755899941601852E-05</v>
      </c>
      <c r="M215" s="23">
        <v>0.00041636875145892164</v>
      </c>
      <c r="N215" s="18"/>
    </row>
    <row r="216" spans="2:14" ht="12.75">
      <c r="B216" t="s">
        <v>102</v>
      </c>
      <c r="C216" s="3" t="s">
        <v>61</v>
      </c>
      <c r="D216" s="3" t="s">
        <v>47</v>
      </c>
      <c r="E216" s="3" t="s">
        <v>7</v>
      </c>
      <c r="F216" s="3" t="s">
        <v>8</v>
      </c>
      <c r="G216" s="3" t="s">
        <v>49</v>
      </c>
      <c r="H216" s="4">
        <v>0.024</v>
      </c>
      <c r="I216" s="4">
        <v>2.8568800000000003</v>
      </c>
      <c r="J216" s="14"/>
      <c r="K216" s="17"/>
      <c r="L216" s="23">
        <v>9.245613212380105E-06</v>
      </c>
      <c r="M216" s="23">
        <v>3.424425024618031E-05</v>
      </c>
      <c r="N216" s="18"/>
    </row>
    <row r="217" spans="2:14" ht="12.75">
      <c r="B217" t="s">
        <v>103</v>
      </c>
      <c r="C217" s="3" t="s">
        <v>61</v>
      </c>
      <c r="D217" s="3" t="s">
        <v>44</v>
      </c>
      <c r="E217" s="3" t="s">
        <v>9</v>
      </c>
      <c r="F217" s="3" t="s">
        <v>9</v>
      </c>
      <c r="G217" s="3" t="s">
        <v>48</v>
      </c>
      <c r="H217" s="4">
        <v>280</v>
      </c>
      <c r="I217" s="4">
        <v>5685.799701143361</v>
      </c>
      <c r="J217" s="14"/>
      <c r="K217" s="17"/>
      <c r="L217" s="23">
        <v>0.10786548747776789</v>
      </c>
      <c r="M217" s="23">
        <v>0.0681533518438333</v>
      </c>
      <c r="N217" s="18"/>
    </row>
    <row r="218" spans="2:14" ht="12.75">
      <c r="B218" t="s">
        <v>103</v>
      </c>
      <c r="C218" s="3" t="s">
        <v>61</v>
      </c>
      <c r="D218" s="3" t="s">
        <v>44</v>
      </c>
      <c r="E218" s="3" t="s">
        <v>9</v>
      </c>
      <c r="F218" s="3" t="s">
        <v>9</v>
      </c>
      <c r="G218" s="3" t="s">
        <v>49</v>
      </c>
      <c r="H218" s="4">
        <v>365</v>
      </c>
      <c r="I218" s="4">
        <v>6574.260817572911</v>
      </c>
      <c r="J218" s="14"/>
      <c r="K218" s="17"/>
      <c r="L218" s="23">
        <v>0.1406103676049474</v>
      </c>
      <c r="M218" s="23">
        <v>0.07880297129057738</v>
      </c>
      <c r="N218" s="18"/>
    </row>
    <row r="219" spans="2:14" ht="12.75">
      <c r="B219" t="s">
        <v>103</v>
      </c>
      <c r="C219" s="3" t="s">
        <v>61</v>
      </c>
      <c r="D219" s="3" t="s">
        <v>45</v>
      </c>
      <c r="E219" s="3" t="s">
        <v>9</v>
      </c>
      <c r="F219" s="3" t="s">
        <v>9</v>
      </c>
      <c r="G219" s="3" t="s">
        <v>48</v>
      </c>
      <c r="H219" s="4">
        <v>206.3</v>
      </c>
      <c r="I219" s="4">
        <v>4598.133977580222</v>
      </c>
      <c r="J219" s="14"/>
      <c r="K219" s="17"/>
      <c r="L219" s="23">
        <v>0.07947375023808399</v>
      </c>
      <c r="M219" s="23">
        <v>0.05511594837505305</v>
      </c>
      <c r="N219" s="18"/>
    </row>
    <row r="220" spans="2:14" ht="12.75">
      <c r="B220" t="s">
        <v>103</v>
      </c>
      <c r="C220" s="3" t="s">
        <v>61</v>
      </c>
      <c r="D220" s="3" t="s">
        <v>45</v>
      </c>
      <c r="E220" s="3" t="s">
        <v>9</v>
      </c>
      <c r="F220" s="3" t="s">
        <v>9</v>
      </c>
      <c r="G220" s="3" t="s">
        <v>49</v>
      </c>
      <c r="H220" s="4">
        <v>381.384027</v>
      </c>
      <c r="I220" s="4">
        <v>7283.674089789997</v>
      </c>
      <c r="J220" s="14"/>
      <c r="K220" s="17"/>
      <c r="L220" s="23">
        <v>0.1469220499592471</v>
      </c>
      <c r="M220" s="23">
        <v>0.08730641757525281</v>
      </c>
      <c r="N220" s="18"/>
    </row>
    <row r="221" spans="2:14" ht="12.75">
      <c r="B221" t="s">
        <v>103</v>
      </c>
      <c r="C221" s="3" t="s">
        <v>61</v>
      </c>
      <c r="D221" s="3" t="s">
        <v>46</v>
      </c>
      <c r="E221" s="3" t="s">
        <v>9</v>
      </c>
      <c r="F221" s="3" t="s">
        <v>9</v>
      </c>
      <c r="G221" s="3" t="s">
        <v>48</v>
      </c>
      <c r="H221" s="4">
        <v>46.236624</v>
      </c>
      <c r="I221" s="4">
        <v>985.35476</v>
      </c>
      <c r="J221" s="14"/>
      <c r="K221" s="17"/>
      <c r="L221" s="23">
        <v>0.017811914239593794</v>
      </c>
      <c r="M221" s="23">
        <v>0.011811043859981848</v>
      </c>
      <c r="N221" s="18"/>
    </row>
    <row r="222" spans="2:14" ht="12.75">
      <c r="B222" t="s">
        <v>103</v>
      </c>
      <c r="C222" s="3" t="s">
        <v>61</v>
      </c>
      <c r="D222" s="3" t="s">
        <v>46</v>
      </c>
      <c r="E222" s="3" t="s">
        <v>9</v>
      </c>
      <c r="F222" s="3" t="s">
        <v>9</v>
      </c>
      <c r="G222" s="3" t="s">
        <v>49</v>
      </c>
      <c r="H222" s="4">
        <v>425</v>
      </c>
      <c r="I222" s="4">
        <v>7207.476266715927</v>
      </c>
      <c r="J222" s="14"/>
      <c r="K222" s="17"/>
      <c r="L222" s="23">
        <v>0.1637244006358977</v>
      </c>
      <c r="M222" s="23">
        <v>0.08639306548431352</v>
      </c>
      <c r="N222" s="18"/>
    </row>
    <row r="223" spans="2:14" ht="12.75">
      <c r="B223" t="s">
        <v>103</v>
      </c>
      <c r="C223" s="3" t="s">
        <v>61</v>
      </c>
      <c r="D223" s="3" t="s">
        <v>46</v>
      </c>
      <c r="E223" s="3" t="s">
        <v>9</v>
      </c>
      <c r="F223" s="3" t="s">
        <v>9</v>
      </c>
      <c r="G223" s="3" t="s">
        <v>53</v>
      </c>
      <c r="H223" s="4">
        <v>7.499700276923077</v>
      </c>
      <c r="I223" s="4">
        <v>176.49325981229586</v>
      </c>
      <c r="J223" s="14"/>
      <c r="K223" s="17"/>
      <c r="L223" s="23">
        <v>0.0028891386653837805</v>
      </c>
      <c r="M223" s="23">
        <v>0.002115552405343024</v>
      </c>
      <c r="N223" s="18"/>
    </row>
    <row r="224" spans="2:14" ht="12.75">
      <c r="B224" t="s">
        <v>103</v>
      </c>
      <c r="C224" s="3" t="s">
        <v>61</v>
      </c>
      <c r="D224" s="3" t="s">
        <v>47</v>
      </c>
      <c r="E224" s="3" t="s">
        <v>9</v>
      </c>
      <c r="F224" s="3" t="s">
        <v>9</v>
      </c>
      <c r="G224" s="3" t="s">
        <v>48</v>
      </c>
      <c r="H224" s="4">
        <v>10.016400461538462</v>
      </c>
      <c r="I224" s="4">
        <v>208.97168870411502</v>
      </c>
      <c r="J224" s="14"/>
      <c r="K224" s="17"/>
      <c r="L224" s="23">
        <v>0.003858656851987091</v>
      </c>
      <c r="M224" s="23">
        <v>0.0025048580277612664</v>
      </c>
      <c r="N224" s="18"/>
    </row>
    <row r="225" spans="2:14" ht="12.75">
      <c r="B225" t="s">
        <v>103</v>
      </c>
      <c r="C225" s="3" t="s">
        <v>61</v>
      </c>
      <c r="D225" s="3" t="s">
        <v>47</v>
      </c>
      <c r="E225" s="3" t="s">
        <v>9</v>
      </c>
      <c r="F225" s="3" t="s">
        <v>9</v>
      </c>
      <c r="G225" s="3" t="s">
        <v>49</v>
      </c>
      <c r="H225" s="4">
        <v>22.567236</v>
      </c>
      <c r="I225" s="4">
        <v>414.57107159000003</v>
      </c>
      <c r="J225" s="14"/>
      <c r="K225" s="17"/>
      <c r="L225" s="23">
        <v>0.008693663972020831</v>
      </c>
      <c r="M225" s="23">
        <v>0.00496929360713614</v>
      </c>
      <c r="N225" s="18"/>
    </row>
    <row r="226" spans="2:14" ht="12.75">
      <c r="B226" t="s">
        <v>104</v>
      </c>
      <c r="C226" s="3" t="s">
        <v>61</v>
      </c>
      <c r="D226" s="3" t="s">
        <v>44</v>
      </c>
      <c r="E226" s="3" t="s">
        <v>36</v>
      </c>
      <c r="F226" s="3" t="s">
        <v>37</v>
      </c>
      <c r="G226" s="3" t="s">
        <v>52</v>
      </c>
      <c r="H226" s="4">
        <v>1.56</v>
      </c>
      <c r="I226" s="4">
        <v>139.44022999999999</v>
      </c>
      <c r="J226" s="14"/>
      <c r="K226" s="17"/>
      <c r="L226" s="23">
        <v>0.0006009648588047068</v>
      </c>
      <c r="M226" s="23">
        <v>0.0016714129156649696</v>
      </c>
      <c r="N226" s="18"/>
    </row>
    <row r="227" spans="2:14" ht="12.75">
      <c r="B227" t="s">
        <v>104</v>
      </c>
      <c r="C227" s="3" t="s">
        <v>61</v>
      </c>
      <c r="D227" s="3" t="s">
        <v>44</v>
      </c>
      <c r="E227" s="3" t="s">
        <v>36</v>
      </c>
      <c r="F227" s="3" t="s">
        <v>39</v>
      </c>
      <c r="G227" s="3" t="s">
        <v>48</v>
      </c>
      <c r="H227" s="4">
        <v>11.972</v>
      </c>
      <c r="I227" s="4">
        <v>989.6915170799997</v>
      </c>
      <c r="J227" s="14"/>
      <c r="K227" s="17"/>
      <c r="L227" s="23">
        <v>0.004612020057442275</v>
      </c>
      <c r="M227" s="23">
        <v>0.011863026790558001</v>
      </c>
      <c r="N227" s="18"/>
    </row>
    <row r="228" spans="2:14" ht="12.75">
      <c r="B228" t="s">
        <v>104</v>
      </c>
      <c r="C228" s="3" t="s">
        <v>61</v>
      </c>
      <c r="D228" s="3" t="s">
        <v>45</v>
      </c>
      <c r="E228" s="3" t="s">
        <v>36</v>
      </c>
      <c r="F228" s="3" t="s">
        <v>37</v>
      </c>
      <c r="G228" s="3" t="s">
        <v>52</v>
      </c>
      <c r="H228" s="4">
        <v>2.8643701923076925</v>
      </c>
      <c r="I228" s="4">
        <v>275.8575100354953</v>
      </c>
      <c r="J228" s="14"/>
      <c r="K228" s="17"/>
      <c r="L228" s="23">
        <v>0.0011034524539644893</v>
      </c>
      <c r="M228" s="23">
        <v>0.0033065909684493913</v>
      </c>
      <c r="N228" s="18"/>
    </row>
    <row r="229" spans="2:14" ht="12.75">
      <c r="B229" t="s">
        <v>104</v>
      </c>
      <c r="C229" s="3" t="s">
        <v>61</v>
      </c>
      <c r="D229" s="3" t="s">
        <v>45</v>
      </c>
      <c r="E229" s="3" t="s">
        <v>36</v>
      </c>
      <c r="F229" s="3" t="s">
        <v>39</v>
      </c>
      <c r="G229" s="3" t="s">
        <v>48</v>
      </c>
      <c r="H229" s="4">
        <v>56.02379999999999</v>
      </c>
      <c r="I229" s="4">
        <v>4941.193602119999</v>
      </c>
      <c r="J229" s="14"/>
      <c r="K229" s="17"/>
      <c r="L229" s="23">
        <v>0.021582266061989184</v>
      </c>
      <c r="M229" s="23">
        <v>0.059228063560885426</v>
      </c>
      <c r="N229" s="18"/>
    </row>
    <row r="230" spans="2:14" ht="12.75">
      <c r="B230" t="s">
        <v>104</v>
      </c>
      <c r="C230" s="3" t="s">
        <v>61</v>
      </c>
      <c r="D230" s="3" t="s">
        <v>46</v>
      </c>
      <c r="E230" s="3" t="s">
        <v>36</v>
      </c>
      <c r="F230" s="3" t="s">
        <v>37</v>
      </c>
      <c r="G230" s="3" t="s">
        <v>52</v>
      </c>
      <c r="H230" s="4">
        <v>1.92875</v>
      </c>
      <c r="I230" s="4">
        <v>194.63108999999997</v>
      </c>
      <c r="J230" s="14"/>
      <c r="K230" s="17"/>
      <c r="L230" s="23">
        <v>0.0007430198534740886</v>
      </c>
      <c r="M230" s="23">
        <v>0.0023329631456857976</v>
      </c>
      <c r="N230" s="18"/>
    </row>
    <row r="231" spans="2:14" ht="12.75">
      <c r="B231" t="s">
        <v>104</v>
      </c>
      <c r="C231" s="3" t="s">
        <v>61</v>
      </c>
      <c r="D231" s="3" t="s">
        <v>46</v>
      </c>
      <c r="E231" s="3" t="s">
        <v>36</v>
      </c>
      <c r="F231" s="3" t="s">
        <v>39</v>
      </c>
      <c r="G231" s="3" t="s">
        <v>48</v>
      </c>
      <c r="H231" s="4">
        <v>0.5960000000000001</v>
      </c>
      <c r="I231" s="4">
        <v>50.08210999999998</v>
      </c>
      <c r="J231" s="14"/>
      <c r="K231" s="17"/>
      <c r="L231" s="23">
        <v>0.00022959939477410596</v>
      </c>
      <c r="M231" s="23">
        <v>0.0006003137365576183</v>
      </c>
      <c r="N231" s="18"/>
    </row>
    <row r="232" spans="2:14" ht="12.75">
      <c r="B232" t="s">
        <v>104</v>
      </c>
      <c r="C232" s="3" t="s">
        <v>61</v>
      </c>
      <c r="D232" s="3" t="s">
        <v>47</v>
      </c>
      <c r="E232" s="3" t="s">
        <v>36</v>
      </c>
      <c r="F232" s="3" t="s">
        <v>37</v>
      </c>
      <c r="G232" s="3" t="s">
        <v>52</v>
      </c>
      <c r="H232" s="4">
        <v>0.58625</v>
      </c>
      <c r="I232" s="4">
        <v>54.92681</v>
      </c>
      <c r="J232" s="14"/>
      <c r="K232" s="17"/>
      <c r="L232" s="23">
        <v>0.00022584336440657654</v>
      </c>
      <c r="M232" s="23">
        <v>0.0006583851708382569</v>
      </c>
      <c r="N232" s="18"/>
    </row>
    <row r="233" spans="2:14" ht="12.75">
      <c r="B233" t="s">
        <v>104</v>
      </c>
      <c r="C233" s="3" t="s">
        <v>61</v>
      </c>
      <c r="D233" s="3" t="s">
        <v>47</v>
      </c>
      <c r="E233" s="3" t="s">
        <v>36</v>
      </c>
      <c r="F233" s="3" t="s">
        <v>39</v>
      </c>
      <c r="G233" s="3" t="s">
        <v>48</v>
      </c>
      <c r="H233" s="4">
        <v>0.016</v>
      </c>
      <c r="I233" s="4">
        <v>1.3220399999999999</v>
      </c>
      <c r="J233" s="14"/>
      <c r="K233" s="17"/>
      <c r="L233" s="23">
        <v>6.163742141586737E-06</v>
      </c>
      <c r="M233" s="23">
        <v>1.5846751909586755E-05</v>
      </c>
      <c r="N233" s="18"/>
    </row>
  </sheetData>
  <sheetProtection/>
  <autoFilter ref="C6:I233"/>
  <mergeCells count="4">
    <mergeCell ref="H5:I5"/>
    <mergeCell ref="J5:K5"/>
    <mergeCell ref="C2:K2"/>
    <mergeCell ref="N6:P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DreninaMV</dc:creator>
  <cp:keywords/>
  <dc:description/>
  <cp:lastModifiedBy>Boroda</cp:lastModifiedBy>
  <dcterms:created xsi:type="dcterms:W3CDTF">2007-08-27T08:20:37Z</dcterms:created>
  <dcterms:modified xsi:type="dcterms:W3CDTF">2018-05-08T19:33:02Z</dcterms:modified>
  <cp:category/>
  <cp:version/>
  <cp:contentType/>
  <cp:contentStatus/>
</cp:coreProperties>
</file>