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 работе\Платные услгуи\"/>
    </mc:Choice>
  </mc:AlternateContent>
  <bookViews>
    <workbookView xWindow="0" yWindow="0" windowWidth="2880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E50" i="1"/>
  <c r="E49" i="1"/>
  <c r="E48" i="1"/>
  <c r="P6" i="1" s="1"/>
  <c r="E47" i="1"/>
  <c r="P8" i="1" s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E8" i="1"/>
  <c r="P7" i="1"/>
  <c r="E7" i="1"/>
  <c r="E6" i="1"/>
  <c r="P5" i="1"/>
  <c r="E5" i="1"/>
  <c r="P4" i="1"/>
  <c r="E4" i="1"/>
  <c r="P3" i="1"/>
  <c r="E3" i="1"/>
</calcChain>
</file>

<file path=xl/sharedStrings.xml><?xml version="1.0" encoding="utf-8"?>
<sst xmlns="http://schemas.openxmlformats.org/spreadsheetml/2006/main" count="162" uniqueCount="80">
  <si>
    <t>Медикаменты и материалы</t>
  </si>
  <si>
    <t>Единицы измерения</t>
  </si>
  <si>
    <t>Количество</t>
  </si>
  <si>
    <t>Цена</t>
  </si>
  <si>
    <t>Цена едицины измерения</t>
  </si>
  <si>
    <t>Процедура</t>
  </si>
  <si>
    <t>УО</t>
  </si>
  <si>
    <t>Наименование</t>
  </si>
  <si>
    <t>Доп столбец</t>
  </si>
  <si>
    <t xml:space="preserve">Азур-эозин по Романовскому </t>
  </si>
  <si>
    <t>мл</t>
  </si>
  <si>
    <t>Определение билирубина в сыворотке крови и его фракций</t>
  </si>
  <si>
    <t>Время</t>
  </si>
  <si>
    <t>Аппарат ВТС - 330 и cormey multy</t>
  </si>
  <si>
    <t>Буфер для окраски мазков</t>
  </si>
  <si>
    <t>Центрифуга</t>
  </si>
  <si>
    <t>Капилляр Панченкова</t>
  </si>
  <si>
    <t>шт</t>
  </si>
  <si>
    <t>МиМ</t>
  </si>
  <si>
    <t>Реагент для определения общего и прямого билирубина</t>
  </si>
  <si>
    <t>Контрольный материал</t>
  </si>
  <si>
    <t>Пробирка (с активатором свертывания)</t>
  </si>
  <si>
    <t xml:space="preserve">Краситель для окраски  </t>
  </si>
  <si>
    <t>Иголка</t>
  </si>
  <si>
    <t>Ланцет</t>
  </si>
  <si>
    <t>Перчатки</t>
  </si>
  <si>
    <t>Масло иммерсионное</t>
  </si>
  <si>
    <t>Спирт</t>
  </si>
  <si>
    <t>Мембрана глюкозооксидазная</t>
  </si>
  <si>
    <t>Спиртовая салфетка</t>
  </si>
  <si>
    <t>Реагент для определения C-реактивного белка</t>
  </si>
  <si>
    <t>РМИС</t>
  </si>
  <si>
    <t>Регистрация РМИС</t>
  </si>
  <si>
    <t>Реагент для определения HDL холестерина</t>
  </si>
  <si>
    <t>Медсестра</t>
  </si>
  <si>
    <t>Медсестра (забор крови)</t>
  </si>
  <si>
    <t>Реагент для определения аланинаминотрансферазы</t>
  </si>
  <si>
    <t>Врач</t>
  </si>
  <si>
    <t>Врач КДЛ</t>
  </si>
  <si>
    <t>Реагент для определения альбумина</t>
  </si>
  <si>
    <t>МП</t>
  </si>
  <si>
    <t>Дистиллятор</t>
  </si>
  <si>
    <t xml:space="preserve">+ </t>
  </si>
  <si>
    <t>Реагент для определения альфа-амилазы</t>
  </si>
  <si>
    <t>Наконечники на 1000 мкл</t>
  </si>
  <si>
    <t>Реагент для определения аспартатаминотрансферазы</t>
  </si>
  <si>
    <t>Наконечники на 200 мкл</t>
  </si>
  <si>
    <t>Реагент для определения железа</t>
  </si>
  <si>
    <t>Дозатор 5-20 мкл или 20-200 мкл</t>
  </si>
  <si>
    <t>Реагент для определения калия</t>
  </si>
  <si>
    <t>Дозатор 100-1000 мкл</t>
  </si>
  <si>
    <t>Реагент для определения кальция</t>
  </si>
  <si>
    <t>Реагент для определения креатинина</t>
  </si>
  <si>
    <t>Реагент для определения магния</t>
  </si>
  <si>
    <t>Реагент для определения мочевины</t>
  </si>
  <si>
    <t>Реагент для определения общего белка</t>
  </si>
  <si>
    <t>уп</t>
  </si>
  <si>
    <t>Реагент для определения общего холестерина</t>
  </si>
  <si>
    <t>Реагент для определения содержания антистрептолизина</t>
  </si>
  <si>
    <t>Реагент для определения содержания ревматоидного фактора</t>
  </si>
  <si>
    <t>Реагент для определения триглицеридов</t>
  </si>
  <si>
    <t>Реагент для определения фосфора</t>
  </si>
  <si>
    <t>Реагент для определения щелочной фосфатазы</t>
  </si>
  <si>
    <t>Наконечники для дозаторов 100-1000 мкл</t>
  </si>
  <si>
    <t>Наконечники для дозаторов 20-200 мкл</t>
  </si>
  <si>
    <t xml:space="preserve">Предметное стекло </t>
  </si>
  <si>
    <t>Смесь для очистки и обезжиривания стекол</t>
  </si>
  <si>
    <t>Стекло покровное</t>
  </si>
  <si>
    <t>Тест-полоски Multistix 10SG</t>
  </si>
  <si>
    <t>Фиксатор-краситель по Май-Грюнвальду</t>
  </si>
  <si>
    <t>Реагент: изотонический разбавитель</t>
  </si>
  <si>
    <t>Реагент: лизирующий раствор</t>
  </si>
  <si>
    <t>Реагент: очищающий раствор</t>
  </si>
  <si>
    <t>Реагент: краситель для окраски ретикулоцитов</t>
  </si>
  <si>
    <t>Реагент: фиксатор - краситель по Май-Грюнвальду</t>
  </si>
  <si>
    <t>Реагент: промывающий раствор</t>
  </si>
  <si>
    <t>Реагент: Азур-эозин по Романовскому</t>
  </si>
  <si>
    <t>Микровета с ЭДТА (0,2 мл)</t>
  </si>
  <si>
    <t>пар</t>
  </si>
  <si>
    <t>В ячейке M23 суммируется количество медикоментов и материалов, используемых для анализов. У меня подсчет идет с помощью допстолбца, уверен, что это можно убрать, но я не знаю как. Помогите, пожалуйста, получить результат без допстолбца.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</si>
</sst>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 Narrow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/>
    <xf numFmtId="0" fontId="3" fillId="0" borderId="1" xfId="1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0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5" fillId="0" borderId="10" xfId="0" applyFont="1" applyFill="1" applyBorder="1"/>
    <xf numFmtId="0" fontId="5" fillId="0" borderId="11" xfId="0" applyFont="1" applyFill="1" applyBorder="1"/>
    <xf numFmtId="0" fontId="5" fillId="0" borderId="12" xfId="0" applyFont="1" applyFill="1" applyBorder="1"/>
    <xf numFmtId="0" fontId="5" fillId="2" borderId="8" xfId="0" applyFont="1" applyFill="1" applyBorder="1"/>
    <xf numFmtId="0" fontId="1" fillId="2" borderId="0" xfId="0" applyFont="1" applyFill="1"/>
    <xf numFmtId="0" fontId="5" fillId="0" borderId="10" xfId="0" applyFont="1" applyFill="1" applyBorder="1" applyAlignment="1">
      <alignment horizontal="left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B13" workbookViewId="0">
      <selection activeCell="N20" sqref="N20"/>
    </sheetView>
  </sheetViews>
  <sheetFormatPr defaultRowHeight="15.75" x14ac:dyDescent="0.25"/>
  <cols>
    <col min="1" max="1" width="57" style="1" customWidth="1"/>
    <col min="2" max="2" width="16.42578125" style="1" customWidth="1"/>
    <col min="3" max="4" width="9.140625" style="1"/>
    <col min="5" max="5" width="14.7109375" style="1" customWidth="1"/>
    <col min="6" max="11" width="9.140625" style="1"/>
    <col min="12" max="12" width="56.7109375" style="1" customWidth="1"/>
    <col min="13" max="13" width="10.28515625" style="1" customWidth="1"/>
    <col min="14" max="14" width="43.28515625" style="1" customWidth="1"/>
    <col min="15" max="15" width="12.5703125" style="1" customWidth="1"/>
    <col min="16" max="16" width="13.42578125" style="1" customWidth="1"/>
    <col min="17" max="16384" width="9.140625" style="1"/>
  </cols>
  <sheetData>
    <row r="1" spans="1:16" ht="16.5" thickBot="1" x14ac:dyDescent="0.3"/>
    <row r="2" spans="1:16" ht="45" x14ac:dyDescent="0.25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L2" s="5" t="s">
        <v>5</v>
      </c>
      <c r="M2" s="6" t="s">
        <v>6</v>
      </c>
      <c r="N2" s="6" t="s">
        <v>7</v>
      </c>
      <c r="O2" s="7" t="s">
        <v>2</v>
      </c>
      <c r="P2" s="1" t="s">
        <v>8</v>
      </c>
    </row>
    <row r="3" spans="1:16" x14ac:dyDescent="0.25">
      <c r="A3" s="8" t="s">
        <v>9</v>
      </c>
      <c r="B3" s="9" t="s">
        <v>10</v>
      </c>
      <c r="C3" s="10">
        <v>1000</v>
      </c>
      <c r="D3" s="11">
        <v>261.60000000000002</v>
      </c>
      <c r="E3" s="12">
        <f>D3/C3</f>
        <v>0.2616</v>
      </c>
      <c r="L3" s="13" t="s">
        <v>11</v>
      </c>
      <c r="M3" s="14" t="s">
        <v>12</v>
      </c>
      <c r="N3" s="14" t="s">
        <v>13</v>
      </c>
      <c r="O3" s="15">
        <v>2</v>
      </c>
      <c r="P3" s="16" t="str">
        <f t="shared" ref="P3:P18" si="0">IFERROR(VLOOKUP(N3,$A$3:$E$50,5,),"")</f>
        <v/>
      </c>
    </row>
    <row r="4" spans="1:16" x14ac:dyDescent="0.25">
      <c r="A4" s="8" t="s">
        <v>14</v>
      </c>
      <c r="B4" s="9" t="s">
        <v>10</v>
      </c>
      <c r="C4" s="10">
        <v>10</v>
      </c>
      <c r="D4" s="11">
        <v>46.9</v>
      </c>
      <c r="E4" s="12">
        <f t="shared" ref="E4:E50" si="1">D4/C4</f>
        <v>4.6899999999999995</v>
      </c>
      <c r="L4" s="13" t="s">
        <v>11</v>
      </c>
      <c r="M4" s="14" t="s">
        <v>12</v>
      </c>
      <c r="N4" s="14" t="s">
        <v>15</v>
      </c>
      <c r="O4" s="15">
        <v>10</v>
      </c>
      <c r="P4" s="16" t="str">
        <f t="shared" si="0"/>
        <v/>
      </c>
    </row>
    <row r="5" spans="1:16" x14ac:dyDescent="0.25">
      <c r="A5" s="8" t="s">
        <v>16</v>
      </c>
      <c r="B5" s="9" t="s">
        <v>17</v>
      </c>
      <c r="C5" s="10">
        <v>1</v>
      </c>
      <c r="D5" s="11">
        <v>9.3000000000000007</v>
      </c>
      <c r="E5" s="12">
        <f t="shared" si="1"/>
        <v>9.3000000000000007</v>
      </c>
      <c r="L5" s="13" t="s">
        <v>11</v>
      </c>
      <c r="M5" s="14" t="s">
        <v>18</v>
      </c>
      <c r="N5" s="14" t="s">
        <v>19</v>
      </c>
      <c r="O5" s="15">
        <v>7.3</v>
      </c>
      <c r="P5" s="16">
        <f t="shared" si="0"/>
        <v>16</v>
      </c>
    </row>
    <row r="6" spans="1:16" x14ac:dyDescent="0.25">
      <c r="A6" s="8" t="s">
        <v>20</v>
      </c>
      <c r="B6" s="9" t="s">
        <v>10</v>
      </c>
      <c r="C6" s="10">
        <v>10</v>
      </c>
      <c r="D6" s="11">
        <v>7667.17</v>
      </c>
      <c r="E6" s="12">
        <f t="shared" si="1"/>
        <v>766.71699999999998</v>
      </c>
      <c r="L6" s="13" t="s">
        <v>11</v>
      </c>
      <c r="M6" s="14" t="s">
        <v>18</v>
      </c>
      <c r="N6" s="14" t="s">
        <v>21</v>
      </c>
      <c r="O6" s="15">
        <v>1</v>
      </c>
      <c r="P6" s="16">
        <f t="shared" si="0"/>
        <v>24</v>
      </c>
    </row>
    <row r="7" spans="1:16" x14ac:dyDescent="0.25">
      <c r="A7" s="8" t="s">
        <v>22</v>
      </c>
      <c r="B7" s="9" t="s">
        <v>10</v>
      </c>
      <c r="C7" s="10">
        <v>50</v>
      </c>
      <c r="D7" s="11">
        <v>31</v>
      </c>
      <c r="E7" s="12">
        <f t="shared" si="1"/>
        <v>0.62</v>
      </c>
      <c r="L7" s="13" t="s">
        <v>11</v>
      </c>
      <c r="M7" s="14" t="s">
        <v>18</v>
      </c>
      <c r="N7" s="14" t="s">
        <v>23</v>
      </c>
      <c r="O7" s="15">
        <v>1</v>
      </c>
      <c r="P7" s="16">
        <f t="shared" si="0"/>
        <v>5.5</v>
      </c>
    </row>
    <row r="8" spans="1:16" x14ac:dyDescent="0.25">
      <c r="A8" s="8" t="s">
        <v>24</v>
      </c>
      <c r="B8" s="9" t="s">
        <v>17</v>
      </c>
      <c r="C8" s="10">
        <v>100</v>
      </c>
      <c r="D8" s="11">
        <v>2616</v>
      </c>
      <c r="E8" s="12">
        <f t="shared" si="1"/>
        <v>26.16</v>
      </c>
      <c r="L8" s="13" t="s">
        <v>11</v>
      </c>
      <c r="M8" s="14" t="s">
        <v>18</v>
      </c>
      <c r="N8" s="14" t="s">
        <v>25</v>
      </c>
      <c r="O8" s="15">
        <v>1</v>
      </c>
      <c r="P8" s="16">
        <f t="shared" si="0"/>
        <v>4.04</v>
      </c>
    </row>
    <row r="9" spans="1:16" x14ac:dyDescent="0.25">
      <c r="A9" s="8" t="s">
        <v>26</v>
      </c>
      <c r="B9" s="9" t="s">
        <v>10</v>
      </c>
      <c r="C9" s="10">
        <v>100</v>
      </c>
      <c r="D9" s="11">
        <v>109</v>
      </c>
      <c r="E9" s="12">
        <f t="shared" si="1"/>
        <v>1.0900000000000001</v>
      </c>
      <c r="L9" s="13" t="s">
        <v>11</v>
      </c>
      <c r="M9" s="14" t="s">
        <v>18</v>
      </c>
      <c r="N9" s="14" t="s">
        <v>27</v>
      </c>
      <c r="O9" s="15">
        <v>1</v>
      </c>
      <c r="P9" s="16">
        <f t="shared" si="0"/>
        <v>0.28000000000000003</v>
      </c>
    </row>
    <row r="10" spans="1:16" x14ac:dyDescent="0.25">
      <c r="A10" s="8" t="s">
        <v>28</v>
      </c>
      <c r="B10" s="9" t="s">
        <v>17</v>
      </c>
      <c r="C10" s="10">
        <v>5</v>
      </c>
      <c r="D10" s="11">
        <v>3500</v>
      </c>
      <c r="E10" s="12">
        <f t="shared" si="1"/>
        <v>700</v>
      </c>
      <c r="L10" s="13" t="s">
        <v>11</v>
      </c>
      <c r="M10" s="14" t="s">
        <v>18</v>
      </c>
      <c r="N10" s="17" t="s">
        <v>29</v>
      </c>
      <c r="O10" s="18">
        <v>1</v>
      </c>
      <c r="P10" s="16">
        <f t="shared" si="0"/>
        <v>1.35</v>
      </c>
    </row>
    <row r="11" spans="1:16" x14ac:dyDescent="0.25">
      <c r="A11" s="8" t="s">
        <v>30</v>
      </c>
      <c r="B11" s="9" t="s">
        <v>10</v>
      </c>
      <c r="C11" s="10">
        <v>100</v>
      </c>
      <c r="D11" s="11">
        <v>700</v>
      </c>
      <c r="E11" s="12">
        <f t="shared" si="1"/>
        <v>7</v>
      </c>
      <c r="L11" s="13" t="s">
        <v>11</v>
      </c>
      <c r="M11" s="14" t="s">
        <v>31</v>
      </c>
      <c r="N11" s="14" t="s">
        <v>32</v>
      </c>
      <c r="O11" s="15">
        <v>4.5</v>
      </c>
      <c r="P11" s="16" t="str">
        <f t="shared" si="0"/>
        <v/>
      </c>
    </row>
    <row r="12" spans="1:16" x14ac:dyDescent="0.25">
      <c r="A12" s="8" t="s">
        <v>33</v>
      </c>
      <c r="B12" s="9" t="s">
        <v>10</v>
      </c>
      <c r="C12" s="10">
        <v>100</v>
      </c>
      <c r="D12" s="11">
        <v>1000</v>
      </c>
      <c r="E12" s="12">
        <f t="shared" si="1"/>
        <v>10</v>
      </c>
      <c r="L12" s="13" t="s">
        <v>11</v>
      </c>
      <c r="M12" s="14" t="s">
        <v>34</v>
      </c>
      <c r="N12" s="14" t="s">
        <v>35</v>
      </c>
      <c r="O12" s="15">
        <v>5</v>
      </c>
      <c r="P12" s="16" t="str">
        <f t="shared" si="0"/>
        <v/>
      </c>
    </row>
    <row r="13" spans="1:16" x14ac:dyDescent="0.25">
      <c r="A13" s="8" t="s">
        <v>36</v>
      </c>
      <c r="B13" s="9" t="s">
        <v>10</v>
      </c>
      <c r="C13" s="10">
        <v>300</v>
      </c>
      <c r="D13" s="11">
        <v>1000</v>
      </c>
      <c r="E13" s="12">
        <f t="shared" si="1"/>
        <v>3.3333333333333335</v>
      </c>
      <c r="L13" s="13" t="s">
        <v>11</v>
      </c>
      <c r="M13" s="14" t="s">
        <v>37</v>
      </c>
      <c r="N13" s="14" t="s">
        <v>38</v>
      </c>
      <c r="O13" s="15">
        <v>5</v>
      </c>
      <c r="P13" s="16" t="str">
        <f t="shared" si="0"/>
        <v/>
      </c>
    </row>
    <row r="14" spans="1:16" x14ac:dyDescent="0.25">
      <c r="A14" s="8" t="s">
        <v>39</v>
      </c>
      <c r="B14" s="9" t="s">
        <v>10</v>
      </c>
      <c r="C14" s="10">
        <v>250</v>
      </c>
      <c r="D14" s="11">
        <v>750</v>
      </c>
      <c r="E14" s="12">
        <f t="shared" si="1"/>
        <v>3</v>
      </c>
      <c r="L14" s="13" t="s">
        <v>11</v>
      </c>
      <c r="M14" s="14" t="s">
        <v>40</v>
      </c>
      <c r="N14" s="14" t="s">
        <v>41</v>
      </c>
      <c r="O14" s="15" t="s">
        <v>42</v>
      </c>
      <c r="P14" s="16" t="str">
        <f t="shared" si="0"/>
        <v/>
      </c>
    </row>
    <row r="15" spans="1:16" x14ac:dyDescent="0.25">
      <c r="A15" s="8" t="s">
        <v>43</v>
      </c>
      <c r="B15" s="9" t="s">
        <v>10</v>
      </c>
      <c r="C15" s="10">
        <v>120</v>
      </c>
      <c r="D15" s="11">
        <v>3850</v>
      </c>
      <c r="E15" s="12">
        <f t="shared" si="1"/>
        <v>32.083333333333336</v>
      </c>
      <c r="L15" s="13" t="s">
        <v>11</v>
      </c>
      <c r="M15" s="14" t="s">
        <v>40</v>
      </c>
      <c r="N15" s="14" t="s">
        <v>44</v>
      </c>
      <c r="O15" s="15" t="s">
        <v>42</v>
      </c>
      <c r="P15" s="16" t="str">
        <f t="shared" si="0"/>
        <v/>
      </c>
    </row>
    <row r="16" spans="1:16" x14ac:dyDescent="0.25">
      <c r="A16" s="8" t="s">
        <v>45</v>
      </c>
      <c r="B16" s="9" t="s">
        <v>10</v>
      </c>
      <c r="C16" s="10">
        <v>60</v>
      </c>
      <c r="D16" s="11">
        <v>1000</v>
      </c>
      <c r="E16" s="12">
        <f t="shared" si="1"/>
        <v>16.666666666666668</v>
      </c>
      <c r="L16" s="13" t="s">
        <v>11</v>
      </c>
      <c r="M16" s="14" t="s">
        <v>40</v>
      </c>
      <c r="N16" s="14" t="s">
        <v>46</v>
      </c>
      <c r="O16" s="15" t="s">
        <v>42</v>
      </c>
      <c r="P16" s="16" t="str">
        <f t="shared" si="0"/>
        <v/>
      </c>
    </row>
    <row r="17" spans="1:16" x14ac:dyDescent="0.25">
      <c r="A17" s="8" t="s">
        <v>47</v>
      </c>
      <c r="B17" s="9" t="s">
        <v>10</v>
      </c>
      <c r="C17" s="10">
        <v>200</v>
      </c>
      <c r="D17" s="11">
        <v>4350</v>
      </c>
      <c r="E17" s="12">
        <f t="shared" si="1"/>
        <v>21.75</v>
      </c>
      <c r="L17" s="13" t="s">
        <v>11</v>
      </c>
      <c r="M17" s="14" t="s">
        <v>40</v>
      </c>
      <c r="N17" s="14" t="s">
        <v>48</v>
      </c>
      <c r="O17" s="15" t="s">
        <v>42</v>
      </c>
      <c r="P17" s="16" t="str">
        <f t="shared" si="0"/>
        <v/>
      </c>
    </row>
    <row r="18" spans="1:16" ht="16.5" thickBot="1" x14ac:dyDescent="0.3">
      <c r="A18" s="8" t="s">
        <v>49</v>
      </c>
      <c r="B18" s="9" t="s">
        <v>10</v>
      </c>
      <c r="C18" s="10">
        <v>100</v>
      </c>
      <c r="D18" s="11">
        <v>3100</v>
      </c>
      <c r="E18" s="12">
        <f t="shared" si="1"/>
        <v>31</v>
      </c>
      <c r="L18" s="19" t="s">
        <v>11</v>
      </c>
      <c r="M18" s="20" t="s">
        <v>40</v>
      </c>
      <c r="N18" s="20" t="s">
        <v>50</v>
      </c>
      <c r="O18" s="21" t="s">
        <v>42</v>
      </c>
      <c r="P18" s="16" t="str">
        <f t="shared" si="0"/>
        <v/>
      </c>
    </row>
    <row r="19" spans="1:16" x14ac:dyDescent="0.25">
      <c r="A19" s="8" t="s">
        <v>51</v>
      </c>
      <c r="B19" s="9" t="s">
        <v>10</v>
      </c>
      <c r="C19" s="10">
        <v>100</v>
      </c>
      <c r="D19" s="11">
        <v>620</v>
      </c>
      <c r="E19" s="12">
        <f t="shared" si="1"/>
        <v>6.2</v>
      </c>
    </row>
    <row r="20" spans="1:16" ht="78.75" x14ac:dyDescent="0.25">
      <c r="A20" s="8" t="s">
        <v>52</v>
      </c>
      <c r="B20" s="9" t="s">
        <v>10</v>
      </c>
      <c r="C20" s="10">
        <v>100</v>
      </c>
      <c r="D20" s="11">
        <v>550</v>
      </c>
      <c r="E20" s="12">
        <f t="shared" si="1"/>
        <v>5.5</v>
      </c>
      <c r="L20" s="29" t="s">
        <v>79</v>
      </c>
    </row>
    <row r="21" spans="1:16" x14ac:dyDescent="0.25">
      <c r="A21" s="8" t="s">
        <v>53</v>
      </c>
      <c r="B21" s="9" t="s">
        <v>10</v>
      </c>
      <c r="C21" s="10">
        <v>50</v>
      </c>
      <c r="D21" s="11">
        <v>1200</v>
      </c>
      <c r="E21" s="12">
        <f t="shared" si="1"/>
        <v>24</v>
      </c>
    </row>
    <row r="22" spans="1:16" x14ac:dyDescent="0.25">
      <c r="A22" s="8" t="s">
        <v>54</v>
      </c>
      <c r="B22" s="9" t="s">
        <v>10</v>
      </c>
      <c r="C22" s="10">
        <v>50</v>
      </c>
      <c r="D22" s="11">
        <v>620</v>
      </c>
      <c r="E22" s="12">
        <f t="shared" si="1"/>
        <v>12.4</v>
      </c>
      <c r="M22" s="1" t="s">
        <v>18</v>
      </c>
    </row>
    <row r="23" spans="1:16" x14ac:dyDescent="0.25">
      <c r="A23" s="8" t="s">
        <v>55</v>
      </c>
      <c r="B23" s="9" t="s">
        <v>10</v>
      </c>
      <c r="C23" s="10">
        <v>1100</v>
      </c>
      <c r="D23" s="11">
        <v>1600</v>
      </c>
      <c r="E23" s="12">
        <f t="shared" si="1"/>
        <v>1.4545454545454546</v>
      </c>
      <c r="L23" s="22" t="s">
        <v>11</v>
      </c>
      <c r="M23" s="23">
        <f>SUMPRODUCT(O3:O18,P3:P18)</f>
        <v>151.97</v>
      </c>
    </row>
    <row r="24" spans="1:16" x14ac:dyDescent="0.25">
      <c r="A24" s="8" t="s">
        <v>19</v>
      </c>
      <c r="B24" s="9" t="s">
        <v>56</v>
      </c>
      <c r="C24" s="10">
        <v>50</v>
      </c>
      <c r="D24" s="11">
        <v>800</v>
      </c>
      <c r="E24" s="12">
        <f t="shared" si="1"/>
        <v>16</v>
      </c>
    </row>
    <row r="25" spans="1:16" x14ac:dyDescent="0.25">
      <c r="A25" s="8" t="s">
        <v>57</v>
      </c>
      <c r="B25" s="9" t="s">
        <v>10</v>
      </c>
      <c r="C25" s="10">
        <v>200</v>
      </c>
      <c r="D25" s="11">
        <v>1200</v>
      </c>
      <c r="E25" s="12">
        <f t="shared" si="1"/>
        <v>6</v>
      </c>
    </row>
    <row r="26" spans="1:16" x14ac:dyDescent="0.25">
      <c r="A26" s="8" t="s">
        <v>58</v>
      </c>
      <c r="B26" s="9" t="s">
        <v>10</v>
      </c>
      <c r="C26" s="10">
        <v>100</v>
      </c>
      <c r="D26" s="11">
        <v>700</v>
      </c>
      <c r="E26" s="12">
        <f t="shared" si="1"/>
        <v>7</v>
      </c>
    </row>
    <row r="27" spans="1:16" ht="30" x14ac:dyDescent="0.25">
      <c r="A27" s="8" t="s">
        <v>59</v>
      </c>
      <c r="B27" s="9" t="s">
        <v>10</v>
      </c>
      <c r="C27" s="10">
        <v>100</v>
      </c>
      <c r="D27" s="11">
        <v>550</v>
      </c>
      <c r="E27" s="12">
        <f t="shared" si="1"/>
        <v>5.5</v>
      </c>
    </row>
    <row r="28" spans="1:16" x14ac:dyDescent="0.25">
      <c r="A28" s="8" t="s">
        <v>60</v>
      </c>
      <c r="B28" s="9" t="s">
        <v>10</v>
      </c>
      <c r="C28" s="10">
        <v>50</v>
      </c>
      <c r="D28" s="11">
        <v>1000</v>
      </c>
      <c r="E28" s="12">
        <f t="shared" si="1"/>
        <v>20</v>
      </c>
    </row>
    <row r="29" spans="1:16" x14ac:dyDescent="0.25">
      <c r="A29" s="8" t="s">
        <v>61</v>
      </c>
      <c r="B29" s="9" t="s">
        <v>10</v>
      </c>
      <c r="C29" s="10">
        <v>200</v>
      </c>
      <c r="D29" s="11">
        <v>680</v>
      </c>
      <c r="E29" s="12">
        <f t="shared" si="1"/>
        <v>3.4</v>
      </c>
    </row>
    <row r="30" spans="1:16" x14ac:dyDescent="0.25">
      <c r="A30" s="8" t="s">
        <v>62</v>
      </c>
      <c r="B30" s="9" t="s">
        <v>10</v>
      </c>
      <c r="C30" s="10">
        <v>250</v>
      </c>
      <c r="D30" s="11">
        <v>1350</v>
      </c>
      <c r="E30" s="12">
        <f t="shared" si="1"/>
        <v>5.4</v>
      </c>
    </row>
    <row r="31" spans="1:16" x14ac:dyDescent="0.25">
      <c r="A31" s="8" t="s">
        <v>63</v>
      </c>
      <c r="B31" s="9" t="s">
        <v>17</v>
      </c>
      <c r="C31" s="10">
        <v>480</v>
      </c>
      <c r="D31" s="11">
        <v>750</v>
      </c>
      <c r="E31" s="12">
        <f t="shared" si="1"/>
        <v>1.5625</v>
      </c>
    </row>
    <row r="32" spans="1:16" x14ac:dyDescent="0.25">
      <c r="A32" s="8" t="s">
        <v>64</v>
      </c>
      <c r="B32" s="9" t="s">
        <v>17</v>
      </c>
      <c r="C32" s="10">
        <v>1000</v>
      </c>
      <c r="D32" s="11">
        <v>1500</v>
      </c>
      <c r="E32" s="12">
        <f t="shared" si="1"/>
        <v>1.5</v>
      </c>
    </row>
    <row r="33" spans="1:5" x14ac:dyDescent="0.25">
      <c r="A33" s="8" t="s">
        <v>65</v>
      </c>
      <c r="B33" s="9" t="s">
        <v>17</v>
      </c>
      <c r="C33" s="10">
        <v>50</v>
      </c>
      <c r="D33" s="11">
        <v>163.5</v>
      </c>
      <c r="E33" s="12">
        <f t="shared" si="1"/>
        <v>3.27</v>
      </c>
    </row>
    <row r="34" spans="1:5" x14ac:dyDescent="0.25">
      <c r="A34" s="8" t="s">
        <v>66</v>
      </c>
      <c r="B34" s="9" t="s">
        <v>10</v>
      </c>
      <c r="C34" s="10">
        <v>1000</v>
      </c>
      <c r="D34" s="11">
        <v>122</v>
      </c>
      <c r="E34" s="12">
        <f t="shared" si="1"/>
        <v>0.122</v>
      </c>
    </row>
    <row r="35" spans="1:5" x14ac:dyDescent="0.25">
      <c r="A35" s="8" t="s">
        <v>67</v>
      </c>
      <c r="B35" s="9" t="s">
        <v>17</v>
      </c>
      <c r="C35" s="10">
        <v>1</v>
      </c>
      <c r="D35" s="11">
        <v>0.32</v>
      </c>
      <c r="E35" s="12">
        <f t="shared" si="1"/>
        <v>0.32</v>
      </c>
    </row>
    <row r="36" spans="1:5" x14ac:dyDescent="0.25">
      <c r="A36" s="8" t="s">
        <v>68</v>
      </c>
      <c r="B36" s="9" t="s">
        <v>17</v>
      </c>
      <c r="C36" s="10">
        <v>100</v>
      </c>
      <c r="D36" s="11">
        <v>1437.7</v>
      </c>
      <c r="E36" s="12">
        <f t="shared" si="1"/>
        <v>14.377000000000001</v>
      </c>
    </row>
    <row r="37" spans="1:5" x14ac:dyDescent="0.25">
      <c r="A37" s="8" t="s">
        <v>69</v>
      </c>
      <c r="B37" s="9" t="s">
        <v>10</v>
      </c>
      <c r="C37" s="10">
        <v>1000</v>
      </c>
      <c r="D37" s="11">
        <v>457.8</v>
      </c>
      <c r="E37" s="12">
        <f t="shared" si="1"/>
        <v>0.45779999999999998</v>
      </c>
    </row>
    <row r="38" spans="1:5" x14ac:dyDescent="0.25">
      <c r="A38" s="8" t="s">
        <v>70</v>
      </c>
      <c r="B38" s="9" t="s">
        <v>10</v>
      </c>
      <c r="C38" s="10">
        <v>20000</v>
      </c>
      <c r="D38" s="11">
        <v>3187.8</v>
      </c>
      <c r="E38" s="12">
        <f t="shared" si="1"/>
        <v>0.15939</v>
      </c>
    </row>
    <row r="39" spans="1:5" x14ac:dyDescent="0.25">
      <c r="A39" s="8" t="s">
        <v>71</v>
      </c>
      <c r="B39" s="9" t="s">
        <v>10</v>
      </c>
      <c r="C39" s="10">
        <v>1000</v>
      </c>
      <c r="D39" s="11">
        <v>3039.16</v>
      </c>
      <c r="E39" s="12">
        <f t="shared" si="1"/>
        <v>3.0391599999999999</v>
      </c>
    </row>
    <row r="40" spans="1:5" x14ac:dyDescent="0.25">
      <c r="A40" s="8" t="s">
        <v>72</v>
      </c>
      <c r="B40" s="9" t="s">
        <v>10</v>
      </c>
      <c r="C40" s="10">
        <v>1000</v>
      </c>
      <c r="D40" s="11">
        <v>1660.31</v>
      </c>
      <c r="E40" s="12">
        <f t="shared" si="1"/>
        <v>1.66031</v>
      </c>
    </row>
    <row r="41" spans="1:5" x14ac:dyDescent="0.25">
      <c r="A41" s="8" t="s">
        <v>73</v>
      </c>
      <c r="B41" s="9" t="s">
        <v>10</v>
      </c>
      <c r="C41" s="10">
        <v>2000</v>
      </c>
      <c r="D41" s="11">
        <v>31</v>
      </c>
      <c r="E41" s="12">
        <f t="shared" si="1"/>
        <v>1.55E-2</v>
      </c>
    </row>
    <row r="42" spans="1:5" x14ac:dyDescent="0.25">
      <c r="A42" s="8" t="s">
        <v>74</v>
      </c>
      <c r="B42" s="9" t="s">
        <v>10</v>
      </c>
      <c r="C42" s="10">
        <v>1000</v>
      </c>
      <c r="D42" s="11">
        <v>457.8</v>
      </c>
      <c r="E42" s="12">
        <f t="shared" si="1"/>
        <v>0.45779999999999998</v>
      </c>
    </row>
    <row r="43" spans="1:5" x14ac:dyDescent="0.25">
      <c r="A43" s="8" t="s">
        <v>75</v>
      </c>
      <c r="B43" s="9" t="s">
        <v>10</v>
      </c>
      <c r="C43" s="10">
        <v>5000</v>
      </c>
      <c r="D43" s="11">
        <v>3375.02</v>
      </c>
      <c r="E43" s="12">
        <f t="shared" si="1"/>
        <v>0.67500400000000005</v>
      </c>
    </row>
    <row r="44" spans="1:5" x14ac:dyDescent="0.25">
      <c r="A44" s="8" t="s">
        <v>76</v>
      </c>
      <c r="B44" s="9" t="s">
        <v>10</v>
      </c>
      <c r="C44" s="10">
        <v>1000</v>
      </c>
      <c r="D44" s="11">
        <v>261.60000000000002</v>
      </c>
      <c r="E44" s="12">
        <f t="shared" si="1"/>
        <v>0.2616</v>
      </c>
    </row>
    <row r="45" spans="1:5" x14ac:dyDescent="0.25">
      <c r="A45" s="8" t="s">
        <v>23</v>
      </c>
      <c r="B45" s="9" t="s">
        <v>17</v>
      </c>
      <c r="C45" s="10">
        <v>1</v>
      </c>
      <c r="D45" s="11">
        <v>5.5</v>
      </c>
      <c r="E45" s="12">
        <f t="shared" si="1"/>
        <v>5.5</v>
      </c>
    </row>
    <row r="46" spans="1:5" x14ac:dyDescent="0.25">
      <c r="A46" s="8" t="s">
        <v>77</v>
      </c>
      <c r="B46" s="9" t="s">
        <v>17</v>
      </c>
      <c r="C46" s="10">
        <v>1</v>
      </c>
      <c r="D46" s="11">
        <v>10.4</v>
      </c>
      <c r="E46" s="12">
        <f t="shared" si="1"/>
        <v>10.4</v>
      </c>
    </row>
    <row r="47" spans="1:5" x14ac:dyDescent="0.25">
      <c r="A47" s="8" t="s">
        <v>25</v>
      </c>
      <c r="B47" s="9" t="s">
        <v>78</v>
      </c>
      <c r="C47" s="10">
        <v>1</v>
      </c>
      <c r="D47" s="11">
        <v>4.04</v>
      </c>
      <c r="E47" s="12">
        <f t="shared" si="1"/>
        <v>4.04</v>
      </c>
    </row>
    <row r="48" spans="1:5" x14ac:dyDescent="0.25">
      <c r="A48" s="8" t="s">
        <v>21</v>
      </c>
      <c r="B48" s="9" t="s">
        <v>17</v>
      </c>
      <c r="C48" s="10">
        <v>50</v>
      </c>
      <c r="D48" s="11">
        <v>1200</v>
      </c>
      <c r="E48" s="12">
        <f t="shared" si="1"/>
        <v>24</v>
      </c>
    </row>
    <row r="49" spans="1:5" x14ac:dyDescent="0.25">
      <c r="A49" s="8" t="s">
        <v>27</v>
      </c>
      <c r="B49" s="9" t="s">
        <v>10</v>
      </c>
      <c r="C49" s="10">
        <v>100</v>
      </c>
      <c r="D49" s="11">
        <v>28</v>
      </c>
      <c r="E49" s="12">
        <f t="shared" si="1"/>
        <v>0.28000000000000003</v>
      </c>
    </row>
    <row r="50" spans="1:5" ht="16.5" thickBot="1" x14ac:dyDescent="0.3">
      <c r="A50" s="24" t="s">
        <v>29</v>
      </c>
      <c r="B50" s="25" t="s">
        <v>17</v>
      </c>
      <c r="C50" s="26">
        <v>1</v>
      </c>
      <c r="D50" s="27">
        <v>1.35</v>
      </c>
      <c r="E50" s="28">
        <f t="shared" si="1"/>
        <v>1.35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2018-05-22T01:57:03Z</dcterms:created>
  <dcterms:modified xsi:type="dcterms:W3CDTF">2018-05-22T02:19:49Z</dcterms:modified>
</cp:coreProperties>
</file>