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2995" windowHeight="95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" i="1" l="1"/>
  <c r="P6" i="1"/>
  <c r="O6" i="1"/>
  <c r="Q6" i="1"/>
  <c r="Q7" i="1"/>
  <c r="Q8" i="1"/>
  <c r="Q9" i="1"/>
  <c r="Q10" i="1"/>
  <c r="Q11" i="1"/>
  <c r="Q12" i="1"/>
  <c r="Q13" i="1"/>
  <c r="Q14" i="1"/>
  <c r="Q15" i="1"/>
  <c r="Q16" i="1"/>
  <c r="Q17" i="1"/>
  <c r="P7" i="1"/>
  <c r="P8" i="1"/>
  <c r="P9" i="1"/>
  <c r="P10" i="1"/>
  <c r="P11" i="1"/>
  <c r="P12" i="1"/>
  <c r="P13" i="1"/>
  <c r="P14" i="1"/>
  <c r="P15" i="1"/>
  <c r="P16" i="1"/>
  <c r="P17" i="1"/>
  <c r="O7" i="1"/>
  <c r="O8" i="1"/>
  <c r="O9" i="1"/>
  <c r="O10" i="1"/>
  <c r="O11" i="1"/>
  <c r="O12" i="1"/>
  <c r="O13" i="1"/>
  <c r="O14" i="1"/>
  <c r="O15" i="1"/>
  <c r="O16" i="1"/>
  <c r="O17" i="1"/>
</calcChain>
</file>

<file path=xl/sharedStrings.xml><?xml version="1.0" encoding="utf-8"?>
<sst xmlns="http://schemas.openxmlformats.org/spreadsheetml/2006/main" count="58" uniqueCount="31">
  <si>
    <t>DS/MB-35124</t>
  </si>
  <si>
    <t>EYL</t>
  </si>
  <si>
    <t>m²</t>
  </si>
  <si>
    <t>DS/MB-35122</t>
  </si>
  <si>
    <t>Rasim Həsənov</t>
  </si>
  <si>
    <t>MT/MB-35145</t>
  </si>
  <si>
    <t>OR</t>
  </si>
  <si>
    <t>DS/MB-35061</t>
  </si>
  <si>
    <t>Avrora</t>
  </si>
  <si>
    <t>DS/MB-35062</t>
  </si>
  <si>
    <t>MT/MB</t>
  </si>
  <si>
    <t>SV/MB</t>
  </si>
  <si>
    <t>VR/MB</t>
  </si>
  <si>
    <t>ЛДСП 18 мм</t>
  </si>
  <si>
    <t>Работа</t>
  </si>
  <si>
    <t>Подложка</t>
  </si>
  <si>
    <t>МДФ 16 мм</t>
  </si>
  <si>
    <t>ч/ч</t>
  </si>
  <si>
    <t>Дата</t>
  </si>
  <si>
    <t>Название фирмы</t>
  </si>
  <si>
    <t>Наименование</t>
  </si>
  <si>
    <t>Кол-во</t>
  </si>
  <si>
    <t>Дата с</t>
  </si>
  <si>
    <t>Дата по</t>
  </si>
  <si>
    <t>Управление</t>
  </si>
  <si>
    <t>Что-то впал в ступор. Помогите выехать )</t>
  </si>
  <si>
    <t>Мне нужно просчитать сумму к столбце Кол-во по след. условиям.</t>
  </si>
  <si>
    <r>
      <t xml:space="preserve">1) Дата с </t>
    </r>
    <r>
      <rPr>
        <b/>
        <sz val="11"/>
        <color theme="1"/>
        <rFont val="Calibri"/>
        <family val="2"/>
        <charset val="204"/>
        <scheme val="minor"/>
      </rPr>
      <t>01.05</t>
    </r>
    <r>
      <rPr>
        <sz val="11"/>
        <color theme="1"/>
        <rFont val="Calibri"/>
        <family val="2"/>
        <charset val="204"/>
        <scheme val="minor"/>
      </rPr>
      <t xml:space="preserve"> по </t>
    </r>
    <r>
      <rPr>
        <b/>
        <sz val="11"/>
        <color theme="1"/>
        <rFont val="Calibri"/>
        <family val="2"/>
        <charset val="204"/>
        <scheme val="minor"/>
      </rPr>
      <t>07.05</t>
    </r>
  </si>
  <si>
    <r>
      <t xml:space="preserve">2) Наименование = </t>
    </r>
    <r>
      <rPr>
        <b/>
        <sz val="11"/>
        <color theme="1"/>
        <rFont val="Calibri"/>
        <family val="2"/>
        <charset val="204"/>
        <scheme val="minor"/>
      </rPr>
      <t>Работа</t>
    </r>
  </si>
  <si>
    <r>
      <t xml:space="preserve">3) Название фирмы содержит </t>
    </r>
    <r>
      <rPr>
        <b/>
        <sz val="11"/>
        <color theme="1"/>
        <rFont val="Calibri"/>
        <family val="2"/>
        <charset val="204"/>
        <scheme val="minor"/>
      </rPr>
      <t>/</t>
    </r>
    <r>
      <rPr>
        <sz val="11"/>
        <color theme="1"/>
        <rFont val="Calibri"/>
        <family val="2"/>
        <charset val="204"/>
        <scheme val="minor"/>
      </rPr>
      <t xml:space="preserve"> или </t>
    </r>
    <r>
      <rPr>
        <b/>
        <sz val="11"/>
        <color theme="1"/>
        <rFont val="Calibri"/>
        <family val="2"/>
        <charset val="204"/>
        <scheme val="minor"/>
      </rPr>
      <t>Управление</t>
    </r>
  </si>
  <si>
    <t>По условиям 1 и 2 все получается, по условиям 2 и 3 тоже, но как это все воедино связать не пойму.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</si>
</sst>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16" fontId="0" fillId="0" borderId="1" xfId="0" applyNumberFormat="1" applyBorder="1"/>
    <xf numFmtId="0" fontId="0" fillId="2" borderId="0" xfId="0" applyFill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tabSelected="1" workbookViewId="0">
      <selection activeCell="G3" sqref="G3"/>
    </sheetView>
  </sheetViews>
  <sheetFormatPr defaultRowHeight="15" x14ac:dyDescent="0.25"/>
  <cols>
    <col min="4" max="4" width="13.28515625" bestFit="1" customWidth="1"/>
    <col min="5" max="5" width="16.5703125" bestFit="1" customWidth="1"/>
    <col min="7" max="7" width="16.85546875" bestFit="1" customWidth="1"/>
  </cols>
  <sheetData>
    <row r="2" spans="3:17" x14ac:dyDescent="0.25">
      <c r="D2" t="s">
        <v>22</v>
      </c>
      <c r="E2" t="s">
        <v>23</v>
      </c>
    </row>
    <row r="3" spans="3:17" x14ac:dyDescent="0.25">
      <c r="D3" s="3">
        <v>43221</v>
      </c>
      <c r="E3" s="3">
        <v>43227</v>
      </c>
      <c r="G3" s="4">
        <f>SUMPRODUCT((C$6:C$17&gt;=D3)*(C$6:C$17&lt;=E3)*(G$6:G$17="Работа")*(ISNUMBER(SEARCH("/",E$6:E$17))+(E$6:E$17="Управление"))*M6:M17)</f>
        <v>1420</v>
      </c>
    </row>
    <row r="5" spans="3:17" x14ac:dyDescent="0.25">
      <c r="C5" s="1" t="s">
        <v>18</v>
      </c>
      <c r="D5" s="2"/>
      <c r="E5" s="1" t="s">
        <v>19</v>
      </c>
      <c r="F5" s="2"/>
      <c r="G5" s="1" t="s">
        <v>20</v>
      </c>
      <c r="H5" s="2"/>
      <c r="I5" s="2"/>
      <c r="J5" s="2"/>
      <c r="K5" s="2"/>
      <c r="L5" s="2"/>
      <c r="M5" s="1" t="s">
        <v>21</v>
      </c>
      <c r="N5" s="2"/>
    </row>
    <row r="6" spans="3:17" x14ac:dyDescent="0.25">
      <c r="C6" s="3">
        <v>43221</v>
      </c>
      <c r="D6" s="2" t="s">
        <v>0</v>
      </c>
      <c r="E6" s="2" t="s">
        <v>1</v>
      </c>
      <c r="F6" s="2"/>
      <c r="G6" s="2" t="s">
        <v>13</v>
      </c>
      <c r="H6" s="2"/>
      <c r="I6" s="2" t="s">
        <v>2</v>
      </c>
      <c r="J6" s="2">
        <v>1000</v>
      </c>
      <c r="K6" s="2">
        <v>600</v>
      </c>
      <c r="L6" s="2"/>
      <c r="M6" s="2">
        <v>1</v>
      </c>
      <c r="N6" s="2">
        <v>0.6</v>
      </c>
      <c r="O6" t="b">
        <f>ISNUMBER(SEARCH("/",E$6:E$17))</f>
        <v>0</v>
      </c>
      <c r="P6" t="b">
        <f>E$6:E$17="Управление"</f>
        <v>0</v>
      </c>
      <c r="Q6" t="b">
        <f>G$6:G$17="Работа"</f>
        <v>0</v>
      </c>
    </row>
    <row r="7" spans="3:17" x14ac:dyDescent="0.25">
      <c r="C7" s="3">
        <v>43222</v>
      </c>
      <c r="D7" s="2" t="s">
        <v>0</v>
      </c>
      <c r="E7" s="2" t="s">
        <v>1</v>
      </c>
      <c r="F7" s="2"/>
      <c r="G7" s="2" t="s">
        <v>13</v>
      </c>
      <c r="H7" s="2"/>
      <c r="I7" s="2" t="s">
        <v>2</v>
      </c>
      <c r="J7" s="2">
        <v>400</v>
      </c>
      <c r="K7" s="2">
        <v>150</v>
      </c>
      <c r="L7" s="2"/>
      <c r="M7" s="2">
        <v>2</v>
      </c>
      <c r="N7" s="2">
        <v>0.12</v>
      </c>
      <c r="O7" t="b">
        <f t="shared" ref="O7:O17" si="0">ISNUMBER(SEARCH("/",E$6:E$17))</f>
        <v>0</v>
      </c>
      <c r="P7" t="b">
        <f t="shared" ref="P7:P17" si="1">E$6:E$17="Управление"</f>
        <v>0</v>
      </c>
      <c r="Q7" t="b">
        <f t="shared" ref="Q7:Q17" si="2">G$6:G$17="Работа"</f>
        <v>0</v>
      </c>
    </row>
    <row r="8" spans="3:17" x14ac:dyDescent="0.25">
      <c r="C8" s="3">
        <v>43223</v>
      </c>
      <c r="D8" s="2" t="s">
        <v>0</v>
      </c>
      <c r="E8" s="2" t="s">
        <v>24</v>
      </c>
      <c r="F8" s="2"/>
      <c r="G8" s="2" t="s">
        <v>14</v>
      </c>
      <c r="H8" s="2"/>
      <c r="I8" s="2" t="s">
        <v>17</v>
      </c>
      <c r="J8" s="2"/>
      <c r="K8" s="2"/>
      <c r="L8" s="2"/>
      <c r="M8" s="2">
        <v>550</v>
      </c>
      <c r="N8" s="2">
        <v>3</v>
      </c>
      <c r="O8" t="b">
        <f t="shared" si="0"/>
        <v>0</v>
      </c>
      <c r="P8" t="b">
        <f t="shared" si="1"/>
        <v>1</v>
      </c>
      <c r="Q8" t="b">
        <f t="shared" si="2"/>
        <v>1</v>
      </c>
    </row>
    <row r="9" spans="3:17" x14ac:dyDescent="0.25">
      <c r="C9" s="3">
        <v>43224</v>
      </c>
      <c r="D9" s="2" t="s">
        <v>3</v>
      </c>
      <c r="E9" s="2" t="s">
        <v>4</v>
      </c>
      <c r="F9" s="2"/>
      <c r="G9" s="2" t="s">
        <v>13</v>
      </c>
      <c r="H9" s="2"/>
      <c r="I9" s="2" t="s">
        <v>2</v>
      </c>
      <c r="J9" s="2">
        <v>800</v>
      </c>
      <c r="K9" s="2">
        <v>600</v>
      </c>
      <c r="L9" s="2"/>
      <c r="M9" s="2">
        <v>1</v>
      </c>
      <c r="N9" s="2">
        <v>0.48</v>
      </c>
      <c r="O9" t="b">
        <f t="shared" si="0"/>
        <v>0</v>
      </c>
      <c r="P9" t="b">
        <f t="shared" si="1"/>
        <v>0</v>
      </c>
      <c r="Q9" t="b">
        <f t="shared" si="2"/>
        <v>0</v>
      </c>
    </row>
    <row r="10" spans="3:17" x14ac:dyDescent="0.25">
      <c r="C10" s="3">
        <v>43225</v>
      </c>
      <c r="D10" s="2"/>
      <c r="E10" s="2" t="s">
        <v>10</v>
      </c>
      <c r="F10" s="2"/>
      <c r="G10" s="2" t="s">
        <v>14</v>
      </c>
      <c r="H10" s="2"/>
      <c r="I10" s="2" t="s">
        <v>17</v>
      </c>
      <c r="J10" s="2"/>
      <c r="K10" s="2"/>
      <c r="L10" s="2"/>
      <c r="M10" s="2">
        <v>435</v>
      </c>
      <c r="N10" s="2">
        <v>435</v>
      </c>
      <c r="O10" t="b">
        <f t="shared" si="0"/>
        <v>1</v>
      </c>
      <c r="P10" t="b">
        <f t="shared" si="1"/>
        <v>0</v>
      </c>
      <c r="Q10" t="b">
        <f t="shared" si="2"/>
        <v>1</v>
      </c>
    </row>
    <row r="11" spans="3:17" x14ac:dyDescent="0.25">
      <c r="C11" s="3">
        <v>43226</v>
      </c>
      <c r="D11" s="2"/>
      <c r="E11" s="2" t="s">
        <v>11</v>
      </c>
      <c r="F11" s="2"/>
      <c r="G11" s="2" t="s">
        <v>14</v>
      </c>
      <c r="H11" s="2"/>
      <c r="I11" s="2" t="s">
        <v>17</v>
      </c>
      <c r="J11" s="2"/>
      <c r="K11" s="2"/>
      <c r="L11" s="2"/>
      <c r="M11" s="2">
        <v>435</v>
      </c>
      <c r="N11" s="2">
        <v>435</v>
      </c>
      <c r="O11" t="b">
        <f t="shared" si="0"/>
        <v>1</v>
      </c>
      <c r="P11" t="b">
        <f t="shared" si="1"/>
        <v>0</v>
      </c>
      <c r="Q11" t="b">
        <f t="shared" si="2"/>
        <v>1</v>
      </c>
    </row>
    <row r="12" spans="3:17" x14ac:dyDescent="0.25">
      <c r="C12" s="3">
        <v>43227</v>
      </c>
      <c r="D12" s="2" t="s">
        <v>5</v>
      </c>
      <c r="E12" s="2" t="s">
        <v>6</v>
      </c>
      <c r="F12" s="2"/>
      <c r="G12" s="2" t="s">
        <v>15</v>
      </c>
      <c r="H12" s="2"/>
      <c r="I12" s="2" t="s">
        <v>2</v>
      </c>
      <c r="J12" s="2">
        <v>300</v>
      </c>
      <c r="K12" s="2">
        <v>200</v>
      </c>
      <c r="L12" s="2"/>
      <c r="M12" s="2">
        <v>5</v>
      </c>
      <c r="N12" s="2">
        <v>0.3</v>
      </c>
      <c r="O12" t="b">
        <f t="shared" si="0"/>
        <v>0</v>
      </c>
      <c r="P12" t="b">
        <f t="shared" si="1"/>
        <v>0</v>
      </c>
      <c r="Q12" t="b">
        <f t="shared" si="2"/>
        <v>0</v>
      </c>
    </row>
    <row r="13" spans="3:17" x14ac:dyDescent="0.25">
      <c r="C13" s="3">
        <v>43228</v>
      </c>
      <c r="D13" s="2" t="s">
        <v>7</v>
      </c>
      <c r="E13" s="2" t="s">
        <v>8</v>
      </c>
      <c r="F13" s="2"/>
      <c r="G13" s="2" t="s">
        <v>16</v>
      </c>
      <c r="H13" s="2"/>
      <c r="I13" s="2" t="s">
        <v>2</v>
      </c>
      <c r="J13" s="2">
        <v>1830</v>
      </c>
      <c r="K13" s="2">
        <v>310</v>
      </c>
      <c r="L13" s="2"/>
      <c r="M13" s="2">
        <v>40</v>
      </c>
      <c r="N13" s="2">
        <v>22.692</v>
      </c>
      <c r="O13" t="b">
        <f t="shared" si="0"/>
        <v>0</v>
      </c>
      <c r="P13" t="b">
        <f t="shared" si="1"/>
        <v>0</v>
      </c>
      <c r="Q13" t="b">
        <f t="shared" si="2"/>
        <v>0</v>
      </c>
    </row>
    <row r="14" spans="3:17" x14ac:dyDescent="0.25">
      <c r="C14" s="3">
        <v>43229</v>
      </c>
      <c r="D14" s="2" t="s">
        <v>7</v>
      </c>
      <c r="E14" s="2" t="s">
        <v>8</v>
      </c>
      <c r="F14" s="2"/>
      <c r="G14" s="2" t="s">
        <v>13</v>
      </c>
      <c r="H14" s="2"/>
      <c r="I14" s="2" t="s">
        <v>2</v>
      </c>
      <c r="J14" s="2">
        <v>383</v>
      </c>
      <c r="K14" s="2">
        <v>332</v>
      </c>
      <c r="L14" s="2"/>
      <c r="M14" s="2">
        <v>10</v>
      </c>
      <c r="N14" s="2">
        <v>1.2715600000000002</v>
      </c>
      <c r="O14" t="b">
        <f t="shared" si="0"/>
        <v>0</v>
      </c>
      <c r="P14" t="b">
        <f t="shared" si="1"/>
        <v>0</v>
      </c>
      <c r="Q14" t="b">
        <f t="shared" si="2"/>
        <v>0</v>
      </c>
    </row>
    <row r="15" spans="3:17" x14ac:dyDescent="0.25">
      <c r="C15" s="3">
        <v>43230</v>
      </c>
      <c r="D15" s="2" t="s">
        <v>7</v>
      </c>
      <c r="E15" s="2" t="s">
        <v>24</v>
      </c>
      <c r="F15" s="2"/>
      <c r="G15" s="2" t="s">
        <v>13</v>
      </c>
      <c r="H15" s="2"/>
      <c r="I15" s="2" t="s">
        <v>2</v>
      </c>
      <c r="J15" s="2">
        <v>400</v>
      </c>
      <c r="K15" s="2">
        <v>200</v>
      </c>
      <c r="L15" s="2"/>
      <c r="M15" s="2">
        <v>10</v>
      </c>
      <c r="N15" s="2">
        <v>0.80000000000000016</v>
      </c>
      <c r="O15" t="b">
        <f t="shared" si="0"/>
        <v>0</v>
      </c>
      <c r="P15" t="b">
        <f t="shared" si="1"/>
        <v>1</v>
      </c>
      <c r="Q15" t="b">
        <f t="shared" si="2"/>
        <v>0</v>
      </c>
    </row>
    <row r="16" spans="3:17" x14ac:dyDescent="0.25">
      <c r="C16" s="3">
        <v>43231</v>
      </c>
      <c r="D16" s="2" t="s">
        <v>7</v>
      </c>
      <c r="E16" s="2" t="s">
        <v>12</v>
      </c>
      <c r="F16" s="2"/>
      <c r="G16" s="2" t="s">
        <v>14</v>
      </c>
      <c r="H16" s="2"/>
      <c r="I16" s="2" t="s">
        <v>17</v>
      </c>
      <c r="J16" s="2"/>
      <c r="K16" s="2"/>
      <c r="L16" s="2"/>
      <c r="M16" s="2">
        <v>45</v>
      </c>
      <c r="N16" s="2">
        <v>45</v>
      </c>
      <c r="O16" t="b">
        <f t="shared" si="0"/>
        <v>1</v>
      </c>
      <c r="P16" t="b">
        <f t="shared" si="1"/>
        <v>0</v>
      </c>
      <c r="Q16" t="b">
        <f t="shared" si="2"/>
        <v>1</v>
      </c>
    </row>
    <row r="17" spans="1:17" x14ac:dyDescent="0.25">
      <c r="C17" s="3">
        <v>43232</v>
      </c>
      <c r="D17" s="2" t="s">
        <v>9</v>
      </c>
      <c r="E17" s="2" t="s">
        <v>8</v>
      </c>
      <c r="F17" s="2"/>
      <c r="G17" s="2" t="s">
        <v>13</v>
      </c>
      <c r="H17" s="2"/>
      <c r="I17" s="2" t="s">
        <v>2</v>
      </c>
      <c r="J17" s="2">
        <v>800</v>
      </c>
      <c r="K17" s="2">
        <v>500</v>
      </c>
      <c r="L17" s="2"/>
      <c r="M17" s="2">
        <v>5</v>
      </c>
      <c r="N17" s="2">
        <v>2</v>
      </c>
      <c r="O17" t="b">
        <f t="shared" si="0"/>
        <v>0</v>
      </c>
      <c r="P17" t="b">
        <f t="shared" si="1"/>
        <v>0</v>
      </c>
      <c r="Q17" t="b">
        <f t="shared" si="2"/>
        <v>0</v>
      </c>
    </row>
    <row r="18" spans="1:17" x14ac:dyDescent="0.25"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23" spans="1:17" x14ac:dyDescent="0.25">
      <c r="A23" t="s">
        <v>25</v>
      </c>
    </row>
    <row r="24" spans="1:17" x14ac:dyDescent="0.25">
      <c r="A24" t="s">
        <v>26</v>
      </c>
    </row>
    <row r="25" spans="1:17" x14ac:dyDescent="0.25">
      <c r="A25" t="s">
        <v>27</v>
      </c>
    </row>
    <row r="26" spans="1:17" x14ac:dyDescent="0.25">
      <c r="A26" t="s">
        <v>28</v>
      </c>
    </row>
    <row r="27" spans="1:17" x14ac:dyDescent="0.25">
      <c r="A27" t="s">
        <v>29</v>
      </c>
    </row>
    <row r="29" spans="1:17" x14ac:dyDescent="0.25">
      <c r="A29" t="s">
        <v>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Xan</dc:creator>
  <cp:lastModifiedBy>Adm</cp:lastModifiedBy>
  <dcterms:created xsi:type="dcterms:W3CDTF">2018-05-19T07:25:30Z</dcterms:created>
  <dcterms:modified xsi:type="dcterms:W3CDTF">2018-05-19T08:34:01Z</dcterms:modified>
</cp:coreProperties>
</file>