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Менеджер" sheetId="1" r:id="rId1"/>
    <sheet name="Лист1 (2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 a="1"/>
  <c r="C18" i="3" s="1"/>
  <c r="B5" i="3" a="1"/>
  <c r="B5" i="3" s="1"/>
  <c r="B6" i="3" a="1"/>
  <c r="B6" i="3" s="1"/>
  <c r="C6" i="3" s="1" a="1"/>
  <c r="C6" i="3" s="1"/>
  <c r="B7" i="3" a="1"/>
  <c r="B7" i="3" s="1"/>
  <c r="B8" i="3" a="1"/>
  <c r="B8" i="3" s="1"/>
  <c r="B9" i="3" a="1"/>
  <c r="B9" i="3" s="1"/>
  <c r="C9" i="3" s="1" a="1"/>
  <c r="C9" i="3" s="1"/>
  <c r="B10" i="3" a="1"/>
  <c r="B10" i="3" s="1"/>
  <c r="B11" i="3" a="1"/>
  <c r="B11" i="3" s="1"/>
  <c r="C11" i="3" s="1" a="1"/>
  <c r="C11" i="3" s="1"/>
  <c r="B12" i="3" a="1"/>
  <c r="B12" i="3" s="1"/>
  <c r="B13" i="3" a="1"/>
  <c r="B13" i="3" s="1"/>
  <c r="B14" i="3" a="1"/>
  <c r="B14" i="3" s="1"/>
  <c r="C14" i="3" s="1" a="1"/>
  <c r="C14" i="3" s="1"/>
  <c r="B15" i="3" a="1"/>
  <c r="B15" i="3" s="1"/>
  <c r="C15" i="3" s="1" a="1"/>
  <c r="C15" i="3" s="1"/>
  <c r="B16" i="3" a="1"/>
  <c r="B16" i="3" s="1"/>
  <c r="B17" i="3" a="1"/>
  <c r="B17" i="3" s="1"/>
  <c r="C17" i="3" s="1" a="1"/>
  <c r="C17" i="3" s="1"/>
  <c r="B18" i="3" a="1"/>
  <c r="B18" i="3" s="1"/>
  <c r="B4" i="3" a="1"/>
  <c r="B4" i="3" s="1"/>
  <c r="C4" i="3" s="1" a="1"/>
  <c r="C4" i="3" s="1"/>
  <c r="C12" i="3" l="1" a="1"/>
  <c r="C12" i="3" s="1"/>
  <c r="C10" i="3" a="1"/>
  <c r="C10" i="3" s="1"/>
  <c r="C16" i="3" a="1"/>
  <c r="C16" i="3" s="1"/>
  <c r="C8" i="3" a="1"/>
  <c r="C8" i="3" s="1"/>
  <c r="C7" i="3" a="1"/>
  <c r="C7" i="3" s="1"/>
  <c r="C13" i="3" a="1"/>
  <c r="C13" i="3" s="1"/>
  <c r="C5" i="3" a="1"/>
  <c r="C5" i="3" s="1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B1" i="1" l="1"/>
</calcChain>
</file>

<file path=xl/sharedStrings.xml><?xml version="1.0" encoding="utf-8"?>
<sst xmlns="http://schemas.openxmlformats.org/spreadsheetml/2006/main" count="50" uniqueCount="50">
  <si>
    <t>Реализация</t>
  </si>
  <si>
    <t>Клиент</t>
  </si>
  <si>
    <t>Масса заказа</t>
  </si>
  <si>
    <t>Сумма заказа</t>
  </si>
  <si>
    <t>№ счета Лоде</t>
  </si>
  <si>
    <t>2125 от 05.05.2018</t>
  </si>
  <si>
    <t>Желаемая дата поставки</t>
  </si>
  <si>
    <t>Критичная дата поставки</t>
  </si>
  <si>
    <t>Комментарий</t>
  </si>
  <si>
    <t>Согласована оплата</t>
  </si>
  <si>
    <t>Оплачено</t>
  </si>
  <si>
    <t>2127 от 05.05.2018</t>
  </si>
  <si>
    <t>2128 от 05.05.2018</t>
  </si>
  <si>
    <t>2129 от 05.05.2018</t>
  </si>
  <si>
    <t>2130 от 05.05.2018</t>
  </si>
  <si>
    <t>2131 от 05.05.2018</t>
  </si>
  <si>
    <t>2132 от 05.05.2018</t>
  </si>
  <si>
    <t>2133 от 05.05.2018</t>
  </si>
  <si>
    <t>2134 от 05.05.2018</t>
  </si>
  <si>
    <t>2126 от 08.05.2018</t>
  </si>
  <si>
    <t>2135 от 05.05.2018</t>
  </si>
  <si>
    <t>2136 от 05.05.2018</t>
  </si>
  <si>
    <t>2137 от 05.05.2018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</si>
  <si>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</si>
  <si>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</si>
  <si>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</si>
  <si>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</si>
  <si>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</si>
  <si>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</si>
  <si>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</si>
  <si>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</si>
  <si>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</si>
  <si>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</si>
  <si>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Клиент11</t>
  </si>
  <si>
    <t>Клиент12</t>
  </si>
  <si>
    <t>Клиент13</t>
  </si>
  <si>
    <t>01 от 01.02.03</t>
  </si>
  <si>
    <t>2 от 01.02.03</t>
  </si>
  <si>
    <t>3 от 01.02.03</t>
  </si>
  <si>
    <t>4 от 01.02.03</t>
  </si>
  <si>
    <t>5 от 01.02.03</t>
  </si>
  <si>
    <t>6 от 01.02.03</t>
  </si>
  <si>
    <t>7 от 01.02.03</t>
  </si>
  <si>
    <t>8 от 01.02.03</t>
  </si>
  <si>
    <t>9 от 01.02.03</t>
  </si>
  <si>
    <t>10 от 01.02.03</t>
  </si>
  <si>
    <t>11 от 01.02.03</t>
  </si>
  <si>
    <t>12 от 01.02.03</t>
  </si>
  <si>
    <t>13 от 01.02.03</t>
  </si>
  <si>
    <t>Посмотрите в этих столбцах форматы ячеек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</si>
</sst>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;;"/>
    <numFmt numFmtId="166" formatCode="0.00;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2" borderId="0" xfId="0" applyNumberFormat="1" applyFill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4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161925</xdr:rowOff>
        </xdr:from>
        <xdr:to>
          <xdr:col>9</xdr:col>
          <xdr:colOff>666750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</xdr:row>
          <xdr:rowOff>161925</xdr:rowOff>
        </xdr:from>
        <xdr:to>
          <xdr:col>9</xdr:col>
          <xdr:colOff>666750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161925</xdr:rowOff>
        </xdr:from>
        <xdr:to>
          <xdr:col>9</xdr:col>
          <xdr:colOff>666750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161925</xdr:rowOff>
        </xdr:from>
        <xdr:to>
          <xdr:col>9</xdr:col>
          <xdr:colOff>666750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161925</xdr:rowOff>
        </xdr:from>
        <xdr:to>
          <xdr:col>9</xdr:col>
          <xdr:colOff>666750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161925</xdr:rowOff>
        </xdr:from>
        <xdr:to>
          <xdr:col>9</xdr:col>
          <xdr:colOff>666750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161925</xdr:rowOff>
        </xdr:from>
        <xdr:to>
          <xdr:col>9</xdr:col>
          <xdr:colOff>666750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161925</xdr:rowOff>
        </xdr:from>
        <xdr:to>
          <xdr:col>9</xdr:col>
          <xdr:colOff>666750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161925</xdr:rowOff>
        </xdr:from>
        <xdr:to>
          <xdr:col>9</xdr:col>
          <xdr:colOff>666750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161925</xdr:rowOff>
        </xdr:from>
        <xdr:to>
          <xdr:col>9</xdr:col>
          <xdr:colOff>666750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161925</xdr:rowOff>
        </xdr:from>
        <xdr:to>
          <xdr:col>9</xdr:col>
          <xdr:colOff>666750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161925</xdr:rowOff>
        </xdr:from>
        <xdr:to>
          <xdr:col>9</xdr:col>
          <xdr:colOff>666750</xdr:colOff>
          <xdr:row>15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161925</xdr:rowOff>
        </xdr:from>
        <xdr:to>
          <xdr:col>9</xdr:col>
          <xdr:colOff>666750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161925</xdr:rowOff>
        </xdr:from>
        <xdr:to>
          <xdr:col>9</xdr:col>
          <xdr:colOff>666750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161925</xdr:rowOff>
        </xdr:from>
        <xdr:to>
          <xdr:col>9</xdr:col>
          <xdr:colOff>666750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161925</xdr:rowOff>
        </xdr:from>
        <xdr:to>
          <xdr:col>9</xdr:col>
          <xdr:colOff>666750</xdr:colOff>
          <xdr:row>19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161925</xdr:rowOff>
        </xdr:from>
        <xdr:to>
          <xdr:col>9</xdr:col>
          <xdr:colOff>666750</xdr:colOff>
          <xdr:row>20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161925</xdr:rowOff>
        </xdr:from>
        <xdr:to>
          <xdr:col>9</xdr:col>
          <xdr:colOff>666750</xdr:colOff>
          <xdr:row>21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161925</xdr:rowOff>
        </xdr:from>
        <xdr:to>
          <xdr:col>9</xdr:col>
          <xdr:colOff>666750</xdr:colOff>
          <xdr:row>22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161925</xdr:rowOff>
        </xdr:from>
        <xdr:to>
          <xdr:col>9</xdr:col>
          <xdr:colOff>666750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161925</xdr:rowOff>
        </xdr:from>
        <xdr:to>
          <xdr:col>9</xdr:col>
          <xdr:colOff>666750</xdr:colOff>
          <xdr:row>24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161925</xdr:rowOff>
        </xdr:from>
        <xdr:to>
          <xdr:col>9</xdr:col>
          <xdr:colOff>666750</xdr:colOff>
          <xdr:row>25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161925</xdr:rowOff>
        </xdr:from>
        <xdr:to>
          <xdr:col>9</xdr:col>
          <xdr:colOff>666750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161925</xdr:rowOff>
        </xdr:from>
        <xdr:to>
          <xdr:col>9</xdr:col>
          <xdr:colOff>666750</xdr:colOff>
          <xdr:row>27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161925</xdr:rowOff>
        </xdr:from>
        <xdr:to>
          <xdr:col>9</xdr:col>
          <xdr:colOff>666750</xdr:colOff>
          <xdr:row>28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161925</xdr:rowOff>
        </xdr:from>
        <xdr:to>
          <xdr:col>9</xdr:col>
          <xdr:colOff>666750</xdr:colOff>
          <xdr:row>29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161925</xdr:rowOff>
        </xdr:from>
        <xdr:to>
          <xdr:col>9</xdr:col>
          <xdr:colOff>666750</xdr:colOff>
          <xdr:row>30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666750</xdr:colOff>
          <xdr:row>31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161925</xdr:rowOff>
        </xdr:from>
        <xdr:to>
          <xdr:col>9</xdr:col>
          <xdr:colOff>666750</xdr:colOff>
          <xdr:row>32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161925</xdr:rowOff>
        </xdr:from>
        <xdr:to>
          <xdr:col>9</xdr:col>
          <xdr:colOff>666750</xdr:colOff>
          <xdr:row>33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161925</xdr:rowOff>
        </xdr:from>
        <xdr:to>
          <xdr:col>9</xdr:col>
          <xdr:colOff>666750</xdr:colOff>
          <xdr:row>34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161925</xdr:rowOff>
        </xdr:from>
        <xdr:to>
          <xdr:col>9</xdr:col>
          <xdr:colOff>666750</xdr:colOff>
          <xdr:row>35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161925</xdr:rowOff>
        </xdr:from>
        <xdr:to>
          <xdr:col>9</xdr:col>
          <xdr:colOff>666750</xdr:colOff>
          <xdr:row>36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161925</xdr:rowOff>
        </xdr:from>
        <xdr:to>
          <xdr:col>9</xdr:col>
          <xdr:colOff>666750</xdr:colOff>
          <xdr:row>37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161925</xdr:rowOff>
        </xdr:from>
        <xdr:to>
          <xdr:col>9</xdr:col>
          <xdr:colOff>666750</xdr:colOff>
          <xdr:row>38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161925</xdr:rowOff>
        </xdr:from>
        <xdr:to>
          <xdr:col>9</xdr:col>
          <xdr:colOff>666750</xdr:colOff>
          <xdr:row>39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</xdr:row>
          <xdr:rowOff>161925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161925</xdr:rowOff>
        </xdr:from>
        <xdr:to>
          <xdr:col>11</xdr:col>
          <xdr:colOff>19050</xdr:colOff>
          <xdr:row>5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161925</xdr:rowOff>
        </xdr:from>
        <xdr:to>
          <xdr:col>11</xdr:col>
          <xdr:colOff>19050</xdr:colOff>
          <xdr:row>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161925</xdr:rowOff>
        </xdr:from>
        <xdr:to>
          <xdr:col>11</xdr:col>
          <xdr:colOff>19050</xdr:colOff>
          <xdr:row>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161925</xdr:rowOff>
        </xdr:from>
        <xdr:to>
          <xdr:col>11</xdr:col>
          <xdr:colOff>19050</xdr:colOff>
          <xdr:row>8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161925</xdr:rowOff>
        </xdr:from>
        <xdr:to>
          <xdr:col>11</xdr:col>
          <xdr:colOff>19050</xdr:colOff>
          <xdr:row>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161925</xdr:rowOff>
        </xdr:from>
        <xdr:to>
          <xdr:col>11</xdr:col>
          <xdr:colOff>19050</xdr:colOff>
          <xdr:row>10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161925</xdr:rowOff>
        </xdr:from>
        <xdr:to>
          <xdr:col>11</xdr:col>
          <xdr:colOff>19050</xdr:colOff>
          <xdr:row>11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161925</xdr:rowOff>
        </xdr:from>
        <xdr:to>
          <xdr:col>11</xdr:col>
          <xdr:colOff>19050</xdr:colOff>
          <xdr:row>12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161925</xdr:rowOff>
        </xdr:from>
        <xdr:to>
          <xdr:col>11</xdr:col>
          <xdr:colOff>19050</xdr:colOff>
          <xdr:row>13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161925</xdr:rowOff>
        </xdr:from>
        <xdr:to>
          <xdr:col>11</xdr:col>
          <xdr:colOff>19050</xdr:colOff>
          <xdr:row>14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161925</xdr:rowOff>
        </xdr:from>
        <xdr:to>
          <xdr:col>11</xdr:col>
          <xdr:colOff>19050</xdr:colOff>
          <xdr:row>15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161925</xdr:rowOff>
        </xdr:from>
        <xdr:to>
          <xdr:col>11</xdr:col>
          <xdr:colOff>19050</xdr:colOff>
          <xdr:row>16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161925</xdr:rowOff>
        </xdr:from>
        <xdr:to>
          <xdr:col>11</xdr:col>
          <xdr:colOff>19050</xdr:colOff>
          <xdr:row>17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161925</xdr:rowOff>
        </xdr:from>
        <xdr:to>
          <xdr:col>11</xdr:col>
          <xdr:colOff>19050</xdr:colOff>
          <xdr:row>18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161925</xdr:rowOff>
        </xdr:from>
        <xdr:to>
          <xdr:col>11</xdr:col>
          <xdr:colOff>19050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161925</xdr:rowOff>
        </xdr:from>
        <xdr:to>
          <xdr:col>11</xdr:col>
          <xdr:colOff>19050</xdr:colOff>
          <xdr:row>20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161925</xdr:rowOff>
        </xdr:from>
        <xdr:to>
          <xdr:col>11</xdr:col>
          <xdr:colOff>19050</xdr:colOff>
          <xdr:row>21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161925</xdr:rowOff>
        </xdr:from>
        <xdr:to>
          <xdr:col>11</xdr:col>
          <xdr:colOff>19050</xdr:colOff>
          <xdr:row>22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161925</xdr:rowOff>
        </xdr:from>
        <xdr:to>
          <xdr:col>11</xdr:col>
          <xdr:colOff>19050</xdr:colOff>
          <xdr:row>23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161925</xdr:rowOff>
        </xdr:from>
        <xdr:to>
          <xdr:col>11</xdr:col>
          <xdr:colOff>19050</xdr:colOff>
          <xdr:row>24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161925</xdr:rowOff>
        </xdr:from>
        <xdr:to>
          <xdr:col>11</xdr:col>
          <xdr:colOff>19050</xdr:colOff>
          <xdr:row>25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161925</xdr:rowOff>
        </xdr:from>
        <xdr:to>
          <xdr:col>11</xdr:col>
          <xdr:colOff>19050</xdr:colOff>
          <xdr:row>26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161925</xdr:rowOff>
        </xdr:from>
        <xdr:to>
          <xdr:col>11</xdr:col>
          <xdr:colOff>19050</xdr:colOff>
          <xdr:row>27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161925</xdr:rowOff>
        </xdr:from>
        <xdr:to>
          <xdr:col>11</xdr:col>
          <xdr:colOff>19050</xdr:colOff>
          <xdr:row>28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161925</xdr:rowOff>
        </xdr:from>
        <xdr:to>
          <xdr:col>11</xdr:col>
          <xdr:colOff>19050</xdr:colOff>
          <xdr:row>29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161925</xdr:rowOff>
        </xdr:from>
        <xdr:to>
          <xdr:col>11</xdr:col>
          <xdr:colOff>19050</xdr:colOff>
          <xdr:row>30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161925</xdr:rowOff>
        </xdr:from>
        <xdr:to>
          <xdr:col>11</xdr:col>
          <xdr:colOff>19050</xdr:colOff>
          <xdr:row>31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161925</xdr:rowOff>
        </xdr:from>
        <xdr:to>
          <xdr:col>11</xdr:col>
          <xdr:colOff>19050</xdr:colOff>
          <xdr:row>32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161925</xdr:rowOff>
        </xdr:from>
        <xdr:to>
          <xdr:col>11</xdr:col>
          <xdr:colOff>19050</xdr:colOff>
          <xdr:row>33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</xdr:row>
          <xdr:rowOff>161925</xdr:rowOff>
        </xdr:from>
        <xdr:to>
          <xdr:col>11</xdr:col>
          <xdr:colOff>19050</xdr:colOff>
          <xdr:row>34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161925</xdr:rowOff>
        </xdr:from>
        <xdr:to>
          <xdr:col>11</xdr:col>
          <xdr:colOff>19050</xdr:colOff>
          <xdr:row>35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161925</xdr:rowOff>
        </xdr:from>
        <xdr:to>
          <xdr:col>11</xdr:col>
          <xdr:colOff>19050</xdr:colOff>
          <xdr:row>36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161925</xdr:rowOff>
        </xdr:from>
        <xdr:to>
          <xdr:col>11</xdr:col>
          <xdr:colOff>19050</xdr:colOff>
          <xdr:row>37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161925</xdr:rowOff>
        </xdr:from>
        <xdr:to>
          <xdr:col>11</xdr:col>
          <xdr:colOff>19050</xdr:colOff>
          <xdr:row>38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161925</xdr:rowOff>
        </xdr:from>
        <xdr:to>
          <xdr:col>11</xdr:col>
          <xdr:colOff>19050</xdr:colOff>
          <xdr:row>39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152"/>
  <sheetViews>
    <sheetView workbookViewId="0">
      <selection activeCell="G4" sqref="G4:G15"/>
    </sheetView>
  </sheetViews>
  <sheetFormatPr defaultRowHeight="15" x14ac:dyDescent="0.25"/>
  <cols>
    <col min="2" max="2" width="17" bestFit="1" customWidth="1"/>
    <col min="3" max="3" width="15" bestFit="1" customWidth="1"/>
    <col min="4" max="4" width="15.7109375" customWidth="1"/>
    <col min="5" max="5" width="16.85546875" customWidth="1"/>
    <col min="6" max="6" width="12.5703125" customWidth="1"/>
    <col min="7" max="7" width="22.7109375" bestFit="1" customWidth="1"/>
    <col min="8" max="8" width="23" bestFit="1" customWidth="1"/>
    <col min="9" max="9" width="19.140625" customWidth="1"/>
    <col min="10" max="10" width="18.5703125" bestFit="1" customWidth="1"/>
    <col min="11" max="11" width="9.42578125" bestFit="1" customWidth="1"/>
  </cols>
  <sheetData>
    <row r="1" spans="1:11" x14ac:dyDescent="0.25">
      <c r="B1" s="1">
        <f ca="1">TODAY()</f>
        <v>43241</v>
      </c>
    </row>
    <row r="3" spans="1:11" x14ac:dyDescent="0.25">
      <c r="B3" t="s">
        <v>0</v>
      </c>
      <c r="C3" t="s">
        <v>4</v>
      </c>
      <c r="D3" t="s">
        <v>1</v>
      </c>
      <c r="E3" t="s">
        <v>3</v>
      </c>
      <c r="F3" t="s">
        <v>2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25">
      <c r="A4">
        <v>1</v>
      </c>
      <c r="B4" t="s">
        <v>5</v>
      </c>
      <c r="C4" s="1" t="s">
        <v>36</v>
      </c>
      <c r="D4" t="s">
        <v>23</v>
      </c>
      <c r="E4">
        <v>1</v>
      </c>
      <c r="F4">
        <v>21056</v>
      </c>
      <c r="G4" s="1">
        <v>43230</v>
      </c>
      <c r="H4" s="1">
        <v>43231</v>
      </c>
    </row>
    <row r="5" spans="1:11" x14ac:dyDescent="0.25">
      <c r="A5">
        <v>2</v>
      </c>
      <c r="B5" t="s">
        <v>19</v>
      </c>
      <c r="C5" s="1" t="s">
        <v>37</v>
      </c>
      <c r="D5" t="s">
        <v>24</v>
      </c>
      <c r="E5">
        <v>2</v>
      </c>
      <c r="F5">
        <v>21057</v>
      </c>
      <c r="G5" s="1">
        <v>43235</v>
      </c>
      <c r="H5" s="1">
        <v>43232</v>
      </c>
    </row>
    <row r="6" spans="1:11" x14ac:dyDescent="0.25">
      <c r="A6">
        <v>3</v>
      </c>
      <c r="B6" t="s">
        <v>11</v>
      </c>
      <c r="C6" s="1" t="s">
        <v>38</v>
      </c>
      <c r="D6" t="s">
        <v>25</v>
      </c>
      <c r="E6">
        <v>3</v>
      </c>
      <c r="F6">
        <v>21058</v>
      </c>
      <c r="G6" s="1">
        <v>43232</v>
      </c>
      <c r="H6" s="1">
        <v>43233</v>
      </c>
    </row>
    <row r="7" spans="1:11" x14ac:dyDescent="0.25">
      <c r="A7">
        <v>4</v>
      </c>
      <c r="B7" t="s">
        <v>12</v>
      </c>
      <c r="C7" s="1" t="s">
        <v>39</v>
      </c>
      <c r="D7" t="s">
        <v>26</v>
      </c>
      <c r="E7">
        <v>4</v>
      </c>
      <c r="F7">
        <v>21059</v>
      </c>
      <c r="G7" s="1">
        <v>43261</v>
      </c>
      <c r="H7" s="1">
        <v>43234</v>
      </c>
    </row>
    <row r="8" spans="1:11" x14ac:dyDescent="0.25">
      <c r="A8">
        <v>5</v>
      </c>
      <c r="B8" t="s">
        <v>13</v>
      </c>
      <c r="C8" s="1" t="s">
        <v>40</v>
      </c>
      <c r="D8" t="s">
        <v>27</v>
      </c>
      <c r="E8">
        <v>5</v>
      </c>
      <c r="F8">
        <v>21060</v>
      </c>
      <c r="G8" s="1">
        <v>43231</v>
      </c>
      <c r="H8" s="1">
        <v>43235</v>
      </c>
    </row>
    <row r="9" spans="1:11" x14ac:dyDescent="0.25">
      <c r="A9">
        <v>6</v>
      </c>
      <c r="B9" t="s">
        <v>14</v>
      </c>
      <c r="C9" s="1" t="s">
        <v>41</v>
      </c>
      <c r="D9" t="s">
        <v>28</v>
      </c>
      <c r="E9">
        <v>6</v>
      </c>
      <c r="F9">
        <v>21061</v>
      </c>
      <c r="G9" s="1">
        <v>43243</v>
      </c>
      <c r="H9" s="1">
        <v>43236</v>
      </c>
    </row>
    <row r="10" spans="1:11" x14ac:dyDescent="0.25">
      <c r="A10">
        <v>7</v>
      </c>
      <c r="B10" t="s">
        <v>15</v>
      </c>
      <c r="C10" s="1" t="s">
        <v>42</v>
      </c>
      <c r="D10" t="s">
        <v>29</v>
      </c>
      <c r="E10">
        <v>7</v>
      </c>
      <c r="F10">
        <v>21062</v>
      </c>
      <c r="G10" s="1">
        <v>43245</v>
      </c>
      <c r="H10" s="1">
        <v>43237</v>
      </c>
    </row>
    <row r="11" spans="1:11" x14ac:dyDescent="0.25">
      <c r="A11">
        <v>8</v>
      </c>
      <c r="B11" t="s">
        <v>16</v>
      </c>
      <c r="C11" s="1" t="s">
        <v>43</v>
      </c>
      <c r="D11" t="s">
        <v>30</v>
      </c>
      <c r="E11">
        <v>8</v>
      </c>
      <c r="F11">
        <v>21063</v>
      </c>
      <c r="G11" s="1">
        <v>43238</v>
      </c>
      <c r="H11" s="1">
        <v>43238</v>
      </c>
    </row>
    <row r="12" spans="1:11" x14ac:dyDescent="0.25">
      <c r="A12">
        <v>9</v>
      </c>
      <c r="B12" t="s">
        <v>17</v>
      </c>
      <c r="C12" s="1" t="s">
        <v>44</v>
      </c>
      <c r="D12" t="s">
        <v>31</v>
      </c>
      <c r="E12">
        <v>9</v>
      </c>
      <c r="F12">
        <v>21064</v>
      </c>
      <c r="G12" s="1">
        <v>43234</v>
      </c>
      <c r="H12" s="1">
        <v>43239</v>
      </c>
    </row>
    <row r="13" spans="1:11" x14ac:dyDescent="0.25">
      <c r="A13">
        <v>10</v>
      </c>
      <c r="B13" t="s">
        <v>18</v>
      </c>
      <c r="C13" s="1" t="s">
        <v>45</v>
      </c>
      <c r="D13" t="s">
        <v>32</v>
      </c>
      <c r="E13">
        <v>10</v>
      </c>
      <c r="F13">
        <v>21065</v>
      </c>
      <c r="G13" s="1">
        <v>43244</v>
      </c>
      <c r="H13" s="1">
        <v>43240</v>
      </c>
    </row>
    <row r="14" spans="1:11" x14ac:dyDescent="0.25">
      <c r="A14">
        <v>11</v>
      </c>
      <c r="B14" t="s">
        <v>20</v>
      </c>
      <c r="C14" s="1" t="s">
        <v>46</v>
      </c>
      <c r="D14" t="s">
        <v>33</v>
      </c>
      <c r="E14">
        <v>11</v>
      </c>
      <c r="F14">
        <v>21066</v>
      </c>
      <c r="G14" s="1">
        <v>43238</v>
      </c>
      <c r="H14" s="1">
        <v>43241</v>
      </c>
    </row>
    <row r="15" spans="1:11" x14ac:dyDescent="0.25">
      <c r="A15">
        <v>12</v>
      </c>
      <c r="B15" t="s">
        <v>21</v>
      </c>
      <c r="C15" s="1" t="s">
        <v>47</v>
      </c>
      <c r="D15" t="s">
        <v>34</v>
      </c>
      <c r="E15">
        <v>12</v>
      </c>
      <c r="F15">
        <v>21067</v>
      </c>
      <c r="G15" s="1">
        <v>43226</v>
      </c>
      <c r="H15" s="1">
        <v>43242</v>
      </c>
    </row>
    <row r="16" spans="1:11" x14ac:dyDescent="0.25">
      <c r="A16">
        <v>13</v>
      </c>
      <c r="B16" t="s">
        <v>22</v>
      </c>
      <c r="C16" s="1" t="s">
        <v>48</v>
      </c>
      <c r="D16" t="s">
        <v>35</v>
      </c>
      <c r="E16">
        <v>13</v>
      </c>
      <c r="F16">
        <v>21068</v>
      </c>
      <c r="G16" s="1">
        <v>43230</v>
      </c>
      <c r="H16" s="1">
        <v>43243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9</xdr:col>
                    <xdr:colOff>19050</xdr:colOff>
                    <xdr:row>2</xdr:row>
                    <xdr:rowOff>161925</xdr:rowOff>
                  </from>
                  <to>
                    <xdr:col>9</xdr:col>
                    <xdr:colOff>666750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3</xdr:row>
                    <xdr:rowOff>161925</xdr:rowOff>
                  </from>
                  <to>
                    <xdr:col>9</xdr:col>
                    <xdr:colOff>666750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161925</xdr:rowOff>
                  </from>
                  <to>
                    <xdr:col>9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5</xdr:row>
                    <xdr:rowOff>161925</xdr:rowOff>
                  </from>
                  <to>
                    <xdr:col>9</xdr:col>
                    <xdr:colOff>666750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161925</xdr:rowOff>
                  </from>
                  <to>
                    <xdr:col>9</xdr:col>
                    <xdr:colOff>666750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161925</xdr:rowOff>
                  </from>
                  <to>
                    <xdr:col>9</xdr:col>
                    <xdr:colOff>666750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161925</xdr:rowOff>
                  </from>
                  <to>
                    <xdr:col>9</xdr:col>
                    <xdr:colOff>666750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161925</xdr:rowOff>
                  </from>
                  <to>
                    <xdr:col>9</xdr:col>
                    <xdr:colOff>666750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161925</xdr:rowOff>
                  </from>
                  <to>
                    <xdr:col>9</xdr:col>
                    <xdr:colOff>666750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161925</xdr:rowOff>
                  </from>
                  <to>
                    <xdr:col>9</xdr:col>
                    <xdr:colOff>666750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161925</xdr:rowOff>
                  </from>
                  <to>
                    <xdr:col>9</xdr:col>
                    <xdr:colOff>666750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161925</xdr:rowOff>
                  </from>
                  <to>
                    <xdr:col>9</xdr:col>
                    <xdr:colOff>666750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161925</xdr:rowOff>
                  </from>
                  <to>
                    <xdr:col>9</xdr:col>
                    <xdr:colOff>666750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161925</xdr:rowOff>
                  </from>
                  <to>
                    <xdr:col>9</xdr:col>
                    <xdr:colOff>666750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161925</xdr:rowOff>
                  </from>
                  <to>
                    <xdr:col>9</xdr:col>
                    <xdr:colOff>666750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161925</xdr:rowOff>
                  </from>
                  <to>
                    <xdr:col>9</xdr:col>
                    <xdr:colOff>666750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161925</xdr:rowOff>
                  </from>
                  <to>
                    <xdr:col>9</xdr:col>
                    <xdr:colOff>666750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161925</xdr:rowOff>
                  </from>
                  <to>
                    <xdr:col>9</xdr:col>
                    <xdr:colOff>666750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161925</xdr:rowOff>
                  </from>
                  <to>
                    <xdr:col>9</xdr:col>
                    <xdr:colOff>666750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161925</xdr:rowOff>
                  </from>
                  <to>
                    <xdr:col>9</xdr:col>
                    <xdr:colOff>666750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161925</xdr:rowOff>
                  </from>
                  <to>
                    <xdr:col>9</xdr:col>
                    <xdr:colOff>666750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161925</xdr:rowOff>
                  </from>
                  <to>
                    <xdr:col>9</xdr:col>
                    <xdr:colOff>666750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161925</xdr:rowOff>
                  </from>
                  <to>
                    <xdr:col>9</xdr:col>
                    <xdr:colOff>666750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161925</xdr:rowOff>
                  </from>
                  <to>
                    <xdr:col>9</xdr:col>
                    <xdr:colOff>666750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161925</xdr:rowOff>
                  </from>
                  <to>
                    <xdr:col>9</xdr:col>
                    <xdr:colOff>666750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161925</xdr:rowOff>
                  </from>
                  <to>
                    <xdr:col>9</xdr:col>
                    <xdr:colOff>666750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161925</xdr:rowOff>
                  </from>
                  <to>
                    <xdr:col>9</xdr:col>
                    <xdr:colOff>666750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666750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161925</xdr:rowOff>
                  </from>
                  <to>
                    <xdr:col>9</xdr:col>
                    <xdr:colOff>666750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161925</xdr:rowOff>
                  </from>
                  <to>
                    <xdr:col>9</xdr:col>
                    <xdr:colOff>666750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161925</xdr:rowOff>
                  </from>
                  <to>
                    <xdr:col>9</xdr:col>
                    <xdr:colOff>666750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161925</xdr:rowOff>
                  </from>
                  <to>
                    <xdr:col>9</xdr:col>
                    <xdr:colOff>666750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161925</xdr:rowOff>
                  </from>
                  <to>
                    <xdr:col>9</xdr:col>
                    <xdr:colOff>666750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161925</xdr:rowOff>
                  </from>
                  <to>
                    <xdr:col>9</xdr:col>
                    <xdr:colOff>666750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161925</xdr:rowOff>
                  </from>
                  <to>
                    <xdr:col>9</xdr:col>
                    <xdr:colOff>666750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161925</xdr:rowOff>
                  </from>
                  <to>
                    <xdr:col>9</xdr:col>
                    <xdr:colOff>666750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10</xdr:col>
                    <xdr:colOff>19050</xdr:colOff>
                    <xdr:row>2</xdr:row>
                    <xdr:rowOff>161925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161925</xdr:rowOff>
                  </from>
                  <to>
                    <xdr:col>11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161925</xdr:rowOff>
                  </from>
                  <to>
                    <xdr:col>11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161925</xdr:rowOff>
                  </from>
                  <to>
                    <xdr:col>11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161925</xdr:rowOff>
                  </from>
                  <to>
                    <xdr:col>11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161925</xdr:rowOff>
                  </from>
                  <to>
                    <xdr:col>11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161925</xdr:rowOff>
                  </from>
                  <to>
                    <xdr:col>11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161925</xdr:rowOff>
                  </from>
                  <to>
                    <xdr:col>11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161925</xdr:rowOff>
                  </from>
                  <to>
                    <xdr:col>11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161925</xdr:rowOff>
                  </from>
                  <to>
                    <xdr:col>11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161925</xdr:rowOff>
                  </from>
                  <to>
                    <xdr:col>11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161925</xdr:rowOff>
                  </from>
                  <to>
                    <xdr:col>11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161925</xdr:rowOff>
                  </from>
                  <to>
                    <xdr:col>11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161925</xdr:rowOff>
                  </from>
                  <to>
                    <xdr:col>11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161925</xdr:rowOff>
                  </from>
                  <to>
                    <xdr:col>11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161925</xdr:rowOff>
                  </from>
                  <to>
                    <xdr:col>11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161925</xdr:rowOff>
                  </from>
                  <to>
                    <xdr:col>11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161925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161925</xdr:rowOff>
                  </from>
                  <to>
                    <xdr:col>11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161925</xdr:rowOff>
                  </from>
                  <to>
                    <xdr:col>11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161925</xdr:rowOff>
                  </from>
                  <to>
                    <xdr:col>11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161925</xdr:rowOff>
                  </from>
                  <to>
                    <xdr:col>11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161925</xdr:rowOff>
                  </from>
                  <to>
                    <xdr:col>11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161925</xdr:rowOff>
                  </from>
                  <to>
                    <xdr:col>11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161925</xdr:rowOff>
                  </from>
                  <to>
                    <xdr:col>11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161925</xdr:rowOff>
                  </from>
                  <to>
                    <xdr:col>11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161925</xdr:rowOff>
                  </from>
                  <to>
                    <xdr:col>11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161925</xdr:rowOff>
                  </from>
                  <to>
                    <xdr:col>11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161925</xdr:rowOff>
                  </from>
                  <to>
                    <xdr:col>11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32</xdr:row>
                    <xdr:rowOff>161925</xdr:rowOff>
                  </from>
                  <to>
                    <xdr:col>11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161925</xdr:rowOff>
                  </from>
                  <to>
                    <xdr:col>11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161925</xdr:rowOff>
                  </from>
                  <to>
                    <xdr:col>11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161925</xdr:rowOff>
                  </from>
                  <to>
                    <xdr:col>11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161925</xdr:rowOff>
                  </from>
                  <to>
                    <xdr:col>11</xdr:col>
                    <xdr:colOff>19050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161925</xdr:rowOff>
                  </from>
                  <to>
                    <xdr:col>11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118"/>
  <sheetViews>
    <sheetView tabSelected="1" workbookViewId="0">
      <selection activeCell="E9" sqref="E9"/>
    </sheetView>
  </sheetViews>
  <sheetFormatPr defaultRowHeight="15" x14ac:dyDescent="0.25"/>
  <cols>
    <col min="1" max="1" width="13.7109375" customWidth="1"/>
    <col min="2" max="2" width="17.42578125" style="1" customWidth="1"/>
    <col min="3" max="6" width="17.42578125" customWidth="1"/>
    <col min="7" max="7" width="10" bestFit="1" customWidth="1"/>
    <col min="8" max="10" width="6" bestFit="1" customWidth="1"/>
    <col min="11" max="11" width="14.5703125" bestFit="1" customWidth="1"/>
  </cols>
  <sheetData>
    <row r="2" spans="1:3" x14ac:dyDescent="0.25">
      <c r="B2" s="5" t="s">
        <v>49</v>
      </c>
      <c r="C2" s="6"/>
    </row>
    <row r="4" spans="1:3" x14ac:dyDescent="0.25">
      <c r="A4" s="2">
        <f>IFERROR(SMALL(Менеджер!$G$4:$G$144,ROW()-ROW($A$3)),"")</f>
        <v>43226</v>
      </c>
      <c r="B4" s="3">
        <f t="array" ref="B4">IFERROR(INDEX(Менеджер!$H$4:$H$99,SMALL(IF(Менеджер!$G$4:$G$99=$A4,Менеджер!$A$4:$A$99),COUNTIF(A$4:A4,A4))),"")</f>
        <v>43242</v>
      </c>
      <c r="C4" s="4">
        <f t="array" ref="C4">IFERROR(INDEX(Менеджер!$E$4:$E$99,SMALL(IF(Менеджер!$G$4:$G$99=$A4,Менеджер!$A$4:$A$99),COUNTIF(B$4:B4,B4))),"")</f>
        <v>12</v>
      </c>
    </row>
    <row r="5" spans="1:3" x14ac:dyDescent="0.25">
      <c r="A5" s="2">
        <f>IFERROR(SMALL(Менеджер!$G$4:$G$144,ROW()-ROW($A$3)),"")</f>
        <v>43230</v>
      </c>
      <c r="B5" s="3">
        <f t="array" ref="B5">IFERROR(INDEX(Менеджер!$H$4:$H$99,SMALL(IF(Менеджер!$G$4:$G$99=$A5,Менеджер!$A$4:$A$99),COUNTIF(A$4:A5,A5))),"")</f>
        <v>43231</v>
      </c>
      <c r="C5" s="4">
        <f t="array" ref="C5">IFERROR(INDEX(Менеджер!$E$4:$E$99,SMALL(IF(Менеджер!$G$4:$G$99=$A5,Менеджер!$A$4:$A$99),COUNTIF(B$4:B5,B5))),"")</f>
        <v>1</v>
      </c>
    </row>
    <row r="6" spans="1:3" x14ac:dyDescent="0.25">
      <c r="A6" s="2">
        <f>IFERROR(SMALL(Менеджер!$G$4:$G$144,ROW()-ROW($A$3)),"")</f>
        <v>43230</v>
      </c>
      <c r="B6" s="3">
        <f t="array" ref="B6">IFERROR(INDEX(Менеджер!$H$4:$H$99,SMALL(IF(Менеджер!$G$4:$G$99=$A6,Менеджер!$A$4:$A$99),COUNTIF(A$4:A6,A6))),"")</f>
        <v>43243</v>
      </c>
      <c r="C6" s="4">
        <f t="array" ref="C6">IFERROR(INDEX(Менеджер!$E$4:$E$99,SMALL(IF(Менеджер!$G$4:$G$99=$A6,Менеджер!$A$4:$A$99),COUNTIF(B$4:B6,B6))),"")</f>
        <v>1</v>
      </c>
    </row>
    <row r="7" spans="1:3" x14ac:dyDescent="0.25">
      <c r="A7" s="2">
        <f>IFERROR(SMALL(Менеджер!$G$4:$G$144,ROW()-ROW($A$3)),"")</f>
        <v>43231</v>
      </c>
      <c r="B7" s="3">
        <f t="array" ref="B7">IFERROR(INDEX(Менеджер!$H$4:$H$99,SMALL(IF(Менеджер!$G$4:$G$99=$A7,Менеджер!$A$4:$A$99),COUNTIF(A$4:A7,A7))),"")</f>
        <v>43235</v>
      </c>
      <c r="C7" s="4">
        <f t="array" ref="C7">IFERROR(INDEX(Менеджер!$E$4:$E$99,SMALL(IF(Менеджер!$G$4:$G$99=$A7,Менеджер!$A$4:$A$99),COUNTIF(B$4:B7,B7))),"")</f>
        <v>5</v>
      </c>
    </row>
    <row r="8" spans="1:3" x14ac:dyDescent="0.25">
      <c r="A8" s="2">
        <f>IFERROR(SMALL(Менеджер!$G$4:$G$144,ROW()-ROW($A$3)),"")</f>
        <v>43232</v>
      </c>
      <c r="B8" s="3">
        <f t="array" ref="B8">IFERROR(INDEX(Менеджер!$H$4:$H$99,SMALL(IF(Менеджер!$G$4:$G$99=$A8,Менеджер!$A$4:$A$99),COUNTIF(A$4:A8,A8))),"")</f>
        <v>43233</v>
      </c>
      <c r="C8" s="4">
        <f t="array" ref="C8">IFERROR(INDEX(Менеджер!$E$4:$E$99,SMALL(IF(Менеджер!$G$4:$G$99=$A8,Менеджер!$A$4:$A$99),COUNTIF(B$4:B8,B8))),"")</f>
        <v>3</v>
      </c>
    </row>
    <row r="9" spans="1:3" x14ac:dyDescent="0.25">
      <c r="A9" s="2">
        <f>IFERROR(SMALL(Менеджер!$G$4:$G$144,ROW()-ROW($A$3)),"")</f>
        <v>43234</v>
      </c>
      <c r="B9" s="3">
        <f t="array" ref="B9">IFERROR(INDEX(Менеджер!$H$4:$H$99,SMALL(IF(Менеджер!$G$4:$G$99=$A9,Менеджер!$A$4:$A$99),COUNTIF(A$4:A9,A9))),"")</f>
        <v>43239</v>
      </c>
      <c r="C9" s="4">
        <f t="array" ref="C9">IFERROR(INDEX(Менеджер!$E$4:$E$99,SMALL(IF(Менеджер!$G$4:$G$99=$A9,Менеджер!$A$4:$A$99),COUNTIF(B$4:B9,B9))),"")</f>
        <v>9</v>
      </c>
    </row>
    <row r="10" spans="1:3" x14ac:dyDescent="0.25">
      <c r="A10" s="2">
        <f>IFERROR(SMALL(Менеджер!$G$4:$G$144,ROW()-ROW($A$3)),"")</f>
        <v>43235</v>
      </c>
      <c r="B10" s="3">
        <f t="array" ref="B10">IFERROR(INDEX(Менеджер!$H$4:$H$99,SMALL(IF(Менеджер!$G$4:$G$99=$A10,Менеджер!$A$4:$A$99),COUNTIF(A$4:A10,A10))),"")</f>
        <v>43232</v>
      </c>
      <c r="C10" s="4">
        <f t="array" ref="C10">IFERROR(INDEX(Менеджер!$E$4:$E$99,SMALL(IF(Менеджер!$G$4:$G$99=$A10,Менеджер!$A$4:$A$99),COUNTIF(B$4:B10,B10))),"")</f>
        <v>2</v>
      </c>
    </row>
    <row r="11" spans="1:3" x14ac:dyDescent="0.25">
      <c r="A11" s="2">
        <f>IFERROR(SMALL(Менеджер!$G$4:$G$144,ROW()-ROW($A$3)),"")</f>
        <v>43238</v>
      </c>
      <c r="B11" s="3">
        <f t="array" ref="B11">IFERROR(INDEX(Менеджер!$H$4:$H$99,SMALL(IF(Менеджер!$G$4:$G$99=$A11,Менеджер!$A$4:$A$99),COUNTIF(A$4:A11,A11))),"")</f>
        <v>43238</v>
      </c>
      <c r="C11" s="4">
        <f t="array" ref="C11">IFERROR(INDEX(Менеджер!$E$4:$E$99,SMALL(IF(Менеджер!$G$4:$G$99=$A11,Менеджер!$A$4:$A$99),COUNTIF(B$4:B11,B11))),"")</f>
        <v>8</v>
      </c>
    </row>
    <row r="12" spans="1:3" x14ac:dyDescent="0.25">
      <c r="A12" s="2">
        <f>IFERROR(SMALL(Менеджер!$G$4:$G$144,ROW()-ROW($A$3)),"")</f>
        <v>43238</v>
      </c>
      <c r="B12" s="3">
        <f t="array" ref="B12">IFERROR(INDEX(Менеджер!$H$4:$H$99,SMALL(IF(Менеджер!$G$4:$G$99=$A12,Менеджер!$A$4:$A$99),COUNTIF(A$4:A12,A12))),"")</f>
        <v>43241</v>
      </c>
      <c r="C12" s="4">
        <f t="array" ref="C12">IFERROR(INDEX(Менеджер!$E$4:$E$99,SMALL(IF(Менеджер!$G$4:$G$99=$A12,Менеджер!$A$4:$A$99),COUNTIF(B$4:B12,B12))),"")</f>
        <v>8</v>
      </c>
    </row>
    <row r="13" spans="1:3" x14ac:dyDescent="0.25">
      <c r="A13" s="2">
        <f>IFERROR(SMALL(Менеджер!$G$4:$G$144,ROW()-ROW($A$3)),"")</f>
        <v>43243</v>
      </c>
      <c r="B13" s="3">
        <f t="array" ref="B13">IFERROR(INDEX(Менеджер!$H$4:$H$99,SMALL(IF(Менеджер!$G$4:$G$99=$A13,Менеджер!$A$4:$A$99),COUNTIF(A$4:A13,A13))),"")</f>
        <v>43236</v>
      </c>
      <c r="C13" s="4">
        <f t="array" ref="C13">IFERROR(INDEX(Менеджер!$E$4:$E$99,SMALL(IF(Менеджер!$G$4:$G$99=$A13,Менеджер!$A$4:$A$99),COUNTIF(B$4:B13,B13))),"")</f>
        <v>6</v>
      </c>
    </row>
    <row r="14" spans="1:3" x14ac:dyDescent="0.25">
      <c r="A14" s="2">
        <f>IFERROR(SMALL(Менеджер!$G$4:$G$144,ROW()-ROW($A$3)),"")</f>
        <v>43244</v>
      </c>
      <c r="B14" s="3">
        <f t="array" ref="B14">IFERROR(INDEX(Менеджер!$H$4:$H$99,SMALL(IF(Менеджер!$G$4:$G$99=$A14,Менеджер!$A$4:$A$99),COUNTIF(A$4:A14,A14))),"")</f>
        <v>43240</v>
      </c>
      <c r="C14" s="4">
        <f t="array" ref="C14">IFERROR(INDEX(Менеджер!$E$4:$E$99,SMALL(IF(Менеджер!$G$4:$G$99=$A14,Менеджер!$A$4:$A$99),COUNTIF(B$4:B14,B14))),"")</f>
        <v>10</v>
      </c>
    </row>
    <row r="15" spans="1:3" x14ac:dyDescent="0.25">
      <c r="A15" s="2">
        <f>IFERROR(SMALL(Менеджер!$G$4:$G$144,ROW()-ROW($A$3)),"")</f>
        <v>43245</v>
      </c>
      <c r="B15" s="3">
        <f t="array" ref="B15">IFERROR(INDEX(Менеджер!$H$4:$H$99,SMALL(IF(Менеджер!$G$4:$G$99=$A15,Менеджер!$A$4:$A$99),COUNTIF(A$4:A15,A15))),"")</f>
        <v>43237</v>
      </c>
      <c r="C15" s="4">
        <f t="array" ref="C15">IFERROR(INDEX(Менеджер!$E$4:$E$99,SMALL(IF(Менеджер!$G$4:$G$99=$A15,Менеджер!$A$4:$A$99),COUNTIF(B$4:B15,B15))),"")</f>
        <v>7</v>
      </c>
    </row>
    <row r="16" spans="1:3" x14ac:dyDescent="0.25">
      <c r="A16" s="2">
        <f>IFERROR(SMALL(Менеджер!$G$4:$G$144,ROW()-ROW($A$3)),"")</f>
        <v>43261</v>
      </c>
      <c r="B16" s="3">
        <f t="array" ref="B16">IFERROR(INDEX(Менеджер!$H$4:$H$99,SMALL(IF(Менеджер!$G$4:$G$99=$A16,Менеджер!$A$4:$A$99),COUNTIF(A$4:A16,A16))),"")</f>
        <v>43234</v>
      </c>
      <c r="C16" s="4">
        <f t="array" ref="C16">IFERROR(INDEX(Менеджер!$E$4:$E$99,SMALL(IF(Менеджер!$G$4:$G$99=$A16,Менеджер!$A$4:$A$99),COUNTIF(B$4:B16,B16))),"")</f>
        <v>4</v>
      </c>
    </row>
    <row r="17" spans="1:3" x14ac:dyDescent="0.25">
      <c r="A17" s="2" t="str">
        <f>IFERROR(SMALL(Менеджер!$G$4:$G$144,ROW()-ROW($A$3)),"")</f>
        <v/>
      </c>
      <c r="B17" s="3">
        <f t="array" ref="B17">IFERROR(INDEX(Менеджер!$H$4:$H$99,SMALL(IF(Менеджер!$G$4:$G$99=$A17,Менеджер!$A$4:$A$99),COUNTIF(A$4:A17,A17))),"")</f>
        <v>0</v>
      </c>
      <c r="C17" s="4">
        <f t="array" ref="C17">IFERROR(INDEX(Менеджер!$E$4:$E$99,SMALL(IF(Менеджер!$G$4:$G$99=$A17,Менеджер!$A$4:$A$99),COUNTIF(B$4:B17,B17))),"")</f>
        <v>0</v>
      </c>
    </row>
    <row r="18" spans="1:3" x14ac:dyDescent="0.25">
      <c r="A18" s="2" t="str">
        <f>IFERROR(SMALL(Менеджер!$G$4:$G$144,ROW()-ROW($A$3)),"")</f>
        <v/>
      </c>
      <c r="B18" s="3">
        <f t="array" ref="B18">IFERROR(INDEX(Менеджер!$H$4:$H$99,SMALL(IF(Менеджер!$G$4:$G$99=$A18,Менеджер!$A$4:$A$99),COUNTIF(A$4:A18,A18))),"")</f>
        <v>0</v>
      </c>
      <c r="C18" s="4">
        <f t="array" ref="C18">IFERROR(INDEX(Менеджер!$E$4:$E$99,SMALL(IF(Менеджер!$G$4:$G$99=$A18,Менеджер!$A$4:$A$99),COUNTIF(B$4:B18,B18))),"")</f>
        <v>0</v>
      </c>
    </row>
    <row r="19" spans="1:3" x14ac:dyDescent="0.25">
      <c r="A19" s="1" t="str">
        <f>IFERROR(SMALL(Менеджер!$G$4:$G$144,ROW()-ROW($A$3)),"")</f>
        <v/>
      </c>
    </row>
    <row r="20" spans="1:3" x14ac:dyDescent="0.25">
      <c r="A20" s="1"/>
    </row>
    <row r="21" spans="1:3" x14ac:dyDescent="0.25">
      <c r="A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Менеджер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2018-05-21T11:47:49Z</dcterms:modified>
</cp:coreProperties>
</file>