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N4" i="1" l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3" i="1"/>
  <c r="I2" i="1"/>
  <c r="H2" i="1"/>
  <c r="D2" i="1"/>
  <c r="A2" i="1"/>
</calcChain>
</file>

<file path=xl/sharedStrings.xml><?xml version="1.0" encoding="utf-8"?>
<sst xmlns="http://schemas.openxmlformats.org/spreadsheetml/2006/main" count="16" uniqueCount="14">
  <si>
    <t>мм.гггг.</t>
  </si>
  <si>
    <t>План подразделения по выпуску продукции, руб.</t>
  </si>
  <si>
    <t>Факт подразделения по выпуску продукции, руб.</t>
  </si>
  <si>
    <t>% выполнения плана по выпуску продукции</t>
  </si>
  <si>
    <t>% премии</t>
  </si>
  <si>
    <t>План компании по прибыли, руб.</t>
  </si>
  <si>
    <t>Факт компании по прибыли, руб.</t>
  </si>
  <si>
    <t>% выполнения плана по прибыли предприятием</t>
  </si>
  <si>
    <t>Таблица коэффициентов по выпуску продукции</t>
  </si>
  <si>
    <t>Таблица коэффициентов по прибыли</t>
  </si>
  <si>
    <t>&gt; 120%</t>
  </si>
  <si>
    <t>&gt; 120</t>
  </si>
  <si>
    <t>&lt; 80</t>
  </si>
  <si>
    <t>При условии выполнения плана подразделения                                      &gt; 80% &lt; 90% - коэффицент 0,3,           &gt; 90% &lt; 100% - коэффицент 0,4,         &gt; 100% - коэффицент 0,5.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</si>
</sst>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[$-419]mmmm\ yyyy;@"/>
    <numFmt numFmtId="165" formatCode="_-* #,##0.00\ [$₽-419]_-;\-* #,##0.00\ [$₽-419]_-;_-* &quot;-&quot;??\ [$₽-419]_-;_-@_-"/>
    <numFmt numFmtId="166" formatCode="0.0000000"/>
    <numFmt numFmtId="167" formatCode="0.000"/>
    <numFmt numFmtId="168" formatCode="0.00000"/>
    <numFmt numFmtId="171" formatCode="_-* #,##0_р_._-;\-* #,##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GOST 2.304 type A"/>
      <family val="2"/>
      <charset val="204"/>
    </font>
    <font>
      <i/>
      <sz val="11"/>
      <color theme="1"/>
      <name val="GOST 2.304 type 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165" fontId="3" fillId="0" borderId="0" xfId="0" applyNumberFormat="1" applyFont="1"/>
    <xf numFmtId="2" fontId="3" fillId="0" borderId="0" xfId="2" applyNumberFormat="1" applyFont="1" applyAlignment="1">
      <alignment horizontal="center" vertical="center"/>
    </xf>
    <xf numFmtId="166" fontId="3" fillId="0" borderId="0" xfId="0" applyNumberFormat="1" applyFont="1"/>
    <xf numFmtId="0" fontId="3" fillId="0" borderId="0" xfId="0" applyFont="1" applyAlignment="1">
      <alignment horizontal="center" vertical="center"/>
    </xf>
    <xf numFmtId="167" fontId="3" fillId="0" borderId="0" xfId="2" applyNumberFormat="1" applyFont="1"/>
    <xf numFmtId="168" fontId="3" fillId="0" borderId="0" xfId="2" applyNumberFormat="1" applyFont="1"/>
    <xf numFmtId="9" fontId="3" fillId="0" borderId="0" xfId="0" applyNumberFormat="1" applyFont="1" applyAlignment="1">
      <alignment horizontal="center" vertical="center"/>
    </xf>
    <xf numFmtId="10" fontId="3" fillId="0" borderId="0" xfId="2" applyNumberFormat="1" applyFont="1"/>
    <xf numFmtId="0" fontId="3" fillId="0" borderId="0" xfId="0" applyFont="1" applyAlignment="1">
      <alignment horizontal="left" wrapText="1"/>
    </xf>
    <xf numFmtId="43" fontId="3" fillId="0" borderId="0" xfId="1" applyFont="1"/>
    <xf numFmtId="43" fontId="3" fillId="0" borderId="0" xfId="1" applyFont="1" applyAlignment="1">
      <alignment horizontal="center" vertical="center"/>
    </xf>
    <xf numFmtId="171" fontId="3" fillId="0" borderId="0" xfId="1" applyNumberFormat="1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@avira59\&#1044;&#1086;&#1082;&#1091;&#1084;&#1077;&#1085;&#1090;&#1099;%20&#1087;&#1086;%20&#1062;&#1040;\&#1052;&#1086;&#1090;&#1080;&#1074;&#1072;&#1094;&#1080;&#1103;%20&#106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равочник ДКО"/>
      <sheetName val="КТУСК"/>
      <sheetName val="КТУ -"/>
      <sheetName val="КТУ +"/>
      <sheetName val="Премия"/>
      <sheetName val="Штаное расписание"/>
      <sheetName val="Штаное расписание (2)"/>
    </sheetNames>
    <sheetDataSet>
      <sheetData sheetId="0"/>
      <sheetData sheetId="1"/>
      <sheetData sheetId="2"/>
      <sheetData sheetId="3"/>
      <sheetData sheetId="4"/>
      <sheetData sheetId="5">
        <row r="2">
          <cell r="D2">
            <v>144.5</v>
          </cell>
          <cell r="H2">
            <v>92.166666666666657</v>
          </cell>
          <cell r="K2" t="str">
            <v>&gt; 120%</v>
          </cell>
          <cell r="L2">
            <v>0.7</v>
          </cell>
          <cell r="M2" t="str">
            <v>&gt; 120</v>
          </cell>
          <cell r="N2">
            <v>1.4285714285714284</v>
          </cell>
        </row>
        <row r="3">
          <cell r="K3">
            <v>1.2</v>
          </cell>
          <cell r="L3">
            <v>0.65</v>
          </cell>
          <cell r="M3">
            <v>120</v>
          </cell>
          <cell r="N3">
            <v>1.4185714285714284</v>
          </cell>
        </row>
        <row r="4">
          <cell r="K4">
            <v>119</v>
          </cell>
          <cell r="L4">
            <v>0.64500000000000002</v>
          </cell>
          <cell r="M4">
            <v>119</v>
          </cell>
          <cell r="N4">
            <v>1.4085714285714284</v>
          </cell>
        </row>
        <row r="5">
          <cell r="K5">
            <v>118</v>
          </cell>
          <cell r="L5">
            <v>0.64</v>
          </cell>
          <cell r="M5">
            <v>118</v>
          </cell>
          <cell r="N5">
            <v>1.3985714285714284</v>
          </cell>
        </row>
        <row r="6">
          <cell r="K6">
            <v>117</v>
          </cell>
          <cell r="L6">
            <v>0.63500000000000001</v>
          </cell>
          <cell r="M6">
            <v>117</v>
          </cell>
          <cell r="N6">
            <v>1.3885714285714283</v>
          </cell>
        </row>
        <row r="7">
          <cell r="K7">
            <v>116</v>
          </cell>
          <cell r="L7">
            <v>0.63</v>
          </cell>
          <cell r="M7">
            <v>116</v>
          </cell>
          <cell r="N7">
            <v>1.3785714285714283</v>
          </cell>
        </row>
        <row r="8">
          <cell r="K8">
            <v>115</v>
          </cell>
          <cell r="L8">
            <v>0.625</v>
          </cell>
          <cell r="M8">
            <v>115</v>
          </cell>
          <cell r="N8">
            <v>1.3685714285714283</v>
          </cell>
        </row>
        <row r="9">
          <cell r="K9">
            <v>114</v>
          </cell>
          <cell r="L9">
            <v>0.62</v>
          </cell>
          <cell r="M9">
            <v>114</v>
          </cell>
          <cell r="N9">
            <v>1.3585714285714283</v>
          </cell>
        </row>
        <row r="10">
          <cell r="K10">
            <v>113</v>
          </cell>
          <cell r="L10">
            <v>0.61499999999999999</v>
          </cell>
          <cell r="M10">
            <v>113</v>
          </cell>
          <cell r="N10">
            <v>1.3485714285714283</v>
          </cell>
        </row>
        <row r="11">
          <cell r="K11">
            <v>112</v>
          </cell>
          <cell r="L11">
            <v>0.61</v>
          </cell>
          <cell r="M11">
            <v>112</v>
          </cell>
          <cell r="N11">
            <v>1.3385714285714283</v>
          </cell>
        </row>
        <row r="12">
          <cell r="K12">
            <v>111</v>
          </cell>
          <cell r="L12">
            <v>0.60499999999999998</v>
          </cell>
          <cell r="M12">
            <v>111</v>
          </cell>
          <cell r="N12">
            <v>1.3285714285714283</v>
          </cell>
        </row>
        <row r="13">
          <cell r="K13">
            <v>110</v>
          </cell>
          <cell r="L13">
            <v>0.6</v>
          </cell>
          <cell r="M13">
            <v>110</v>
          </cell>
          <cell r="N13">
            <v>1.3185714285714283</v>
          </cell>
        </row>
        <row r="14">
          <cell r="K14">
            <v>109</v>
          </cell>
          <cell r="L14">
            <v>0.59499999999999997</v>
          </cell>
          <cell r="M14">
            <v>109</v>
          </cell>
          <cell r="N14">
            <v>1.3085714285714283</v>
          </cell>
        </row>
        <row r="15">
          <cell r="K15">
            <v>108</v>
          </cell>
          <cell r="L15">
            <v>0.59</v>
          </cell>
          <cell r="M15">
            <v>108</v>
          </cell>
          <cell r="N15">
            <v>1.2985714285714283</v>
          </cell>
        </row>
        <row r="16">
          <cell r="K16">
            <v>107</v>
          </cell>
          <cell r="L16">
            <v>0.58499999999999996</v>
          </cell>
          <cell r="M16">
            <v>107</v>
          </cell>
          <cell r="N16">
            <v>1.2885714285714283</v>
          </cell>
        </row>
        <row r="17">
          <cell r="K17">
            <v>106</v>
          </cell>
          <cell r="L17">
            <v>0.57999999999999996</v>
          </cell>
          <cell r="M17">
            <v>106</v>
          </cell>
          <cell r="N17">
            <v>1.2785714285714282</v>
          </cell>
        </row>
        <row r="18">
          <cell r="K18">
            <v>105</v>
          </cell>
          <cell r="L18">
            <v>0.57499999999999996</v>
          </cell>
          <cell r="M18">
            <v>105</v>
          </cell>
          <cell r="N18">
            <v>1.2685714285714282</v>
          </cell>
        </row>
        <row r="19">
          <cell r="K19">
            <v>104</v>
          </cell>
          <cell r="L19">
            <v>0.56999999999999995</v>
          </cell>
          <cell r="M19">
            <v>104</v>
          </cell>
          <cell r="N19">
            <v>1.2585714285714282</v>
          </cell>
        </row>
        <row r="20">
          <cell r="K20">
            <v>103</v>
          </cell>
          <cell r="L20">
            <v>0.56499999999999995</v>
          </cell>
          <cell r="M20">
            <v>103</v>
          </cell>
          <cell r="N20">
            <v>1.2485714285714282</v>
          </cell>
        </row>
        <row r="21">
          <cell r="K21">
            <v>102</v>
          </cell>
          <cell r="L21">
            <v>0.56000000000000005</v>
          </cell>
          <cell r="M21">
            <v>102</v>
          </cell>
          <cell r="N21">
            <v>1.2385714285714282</v>
          </cell>
        </row>
        <row r="22">
          <cell r="K22">
            <v>101</v>
          </cell>
          <cell r="L22">
            <v>0.55500000000000005</v>
          </cell>
          <cell r="M22">
            <v>101</v>
          </cell>
          <cell r="N22">
            <v>1.2285714285714282</v>
          </cell>
        </row>
        <row r="23">
          <cell r="K23">
            <v>100</v>
          </cell>
          <cell r="L23">
            <v>0.5</v>
          </cell>
          <cell r="M23">
            <v>100</v>
          </cell>
          <cell r="N23">
            <v>1.2185714285714282</v>
          </cell>
        </row>
        <row r="24">
          <cell r="K24">
            <v>99</v>
          </cell>
          <cell r="L24">
            <v>0.49</v>
          </cell>
          <cell r="M24">
            <v>99</v>
          </cell>
          <cell r="N24">
            <v>1.2085714285714282</v>
          </cell>
        </row>
        <row r="25">
          <cell r="K25">
            <v>98</v>
          </cell>
          <cell r="L25">
            <v>0.48</v>
          </cell>
          <cell r="M25">
            <v>98</v>
          </cell>
          <cell r="N25">
            <v>1.1985714285714282</v>
          </cell>
        </row>
        <row r="26">
          <cell r="K26">
            <v>97</v>
          </cell>
          <cell r="L26">
            <v>0.47</v>
          </cell>
          <cell r="M26">
            <v>97</v>
          </cell>
          <cell r="N26">
            <v>1.1885714285714282</v>
          </cell>
        </row>
        <row r="27">
          <cell r="K27">
            <v>96</v>
          </cell>
          <cell r="L27">
            <v>0.46</v>
          </cell>
          <cell r="M27">
            <v>96</v>
          </cell>
          <cell r="N27">
            <v>1.1785714285714282</v>
          </cell>
        </row>
        <row r="28">
          <cell r="K28">
            <v>95</v>
          </cell>
          <cell r="L28">
            <v>0.45</v>
          </cell>
          <cell r="M28">
            <v>95</v>
          </cell>
          <cell r="N28">
            <v>1.1685714285714282</v>
          </cell>
        </row>
        <row r="29">
          <cell r="K29">
            <v>94</v>
          </cell>
          <cell r="L29">
            <v>0.44</v>
          </cell>
          <cell r="M29">
            <v>94</v>
          </cell>
          <cell r="N29">
            <v>1.1585714285714281</v>
          </cell>
        </row>
        <row r="30">
          <cell r="K30">
            <v>93</v>
          </cell>
          <cell r="L30">
            <v>0.43</v>
          </cell>
          <cell r="M30">
            <v>93</v>
          </cell>
          <cell r="N30">
            <v>1.1485714285714281</v>
          </cell>
        </row>
        <row r="31">
          <cell r="K31">
            <v>92</v>
          </cell>
          <cell r="L31">
            <v>0.42</v>
          </cell>
          <cell r="M31">
            <v>92</v>
          </cell>
          <cell r="N31">
            <v>1.1385714285714281</v>
          </cell>
        </row>
        <row r="32">
          <cell r="K32">
            <v>91</v>
          </cell>
          <cell r="L32">
            <v>0.41</v>
          </cell>
          <cell r="M32">
            <v>91</v>
          </cell>
          <cell r="N32">
            <v>1.1285714285714281</v>
          </cell>
        </row>
        <row r="33">
          <cell r="K33">
            <v>90</v>
          </cell>
          <cell r="L33">
            <v>0.4</v>
          </cell>
          <cell r="M33">
            <v>90</v>
          </cell>
          <cell r="N33">
            <v>1.1185714285714281</v>
          </cell>
        </row>
        <row r="34">
          <cell r="K34">
            <v>89</v>
          </cell>
          <cell r="L34">
            <v>0.375</v>
          </cell>
          <cell r="M34">
            <v>89</v>
          </cell>
          <cell r="N34">
            <v>1.1085714285714281</v>
          </cell>
        </row>
        <row r="35">
          <cell r="K35">
            <v>88</v>
          </cell>
          <cell r="L35">
            <v>0.35</v>
          </cell>
          <cell r="M35">
            <v>88</v>
          </cell>
          <cell r="N35">
            <v>1.0985714285714281</v>
          </cell>
        </row>
        <row r="36">
          <cell r="K36">
            <v>87</v>
          </cell>
          <cell r="L36">
            <v>0.32500000000000001</v>
          </cell>
          <cell r="M36">
            <v>87</v>
          </cell>
          <cell r="N36">
            <v>1.0885714285714281</v>
          </cell>
        </row>
        <row r="37">
          <cell r="K37">
            <v>86</v>
          </cell>
          <cell r="L37">
            <v>0.3</v>
          </cell>
          <cell r="M37">
            <v>86</v>
          </cell>
          <cell r="N37">
            <v>1.0785714285714281</v>
          </cell>
        </row>
        <row r="38">
          <cell r="K38">
            <v>85</v>
          </cell>
          <cell r="L38">
            <v>0.27500000000000002</v>
          </cell>
          <cell r="M38">
            <v>85</v>
          </cell>
          <cell r="N38">
            <v>1.0685714285714281</v>
          </cell>
        </row>
        <row r="39">
          <cell r="K39">
            <v>84</v>
          </cell>
          <cell r="L39">
            <v>0.25</v>
          </cell>
          <cell r="M39">
            <v>84</v>
          </cell>
          <cell r="N39">
            <v>1.0585714285714281</v>
          </cell>
        </row>
        <row r="40">
          <cell r="K40">
            <v>83</v>
          </cell>
          <cell r="L40">
            <v>0.22500000000000001</v>
          </cell>
          <cell r="M40">
            <v>83</v>
          </cell>
          <cell r="N40">
            <v>1.048571428571428</v>
          </cell>
        </row>
        <row r="41">
          <cell r="K41">
            <v>82</v>
          </cell>
          <cell r="L41">
            <v>0.2</v>
          </cell>
          <cell r="M41">
            <v>82</v>
          </cell>
          <cell r="N41">
            <v>1.038571428571428</v>
          </cell>
        </row>
        <row r="42">
          <cell r="K42">
            <v>81</v>
          </cell>
          <cell r="L42">
            <v>0.17499999999999999</v>
          </cell>
          <cell r="M42">
            <v>81</v>
          </cell>
          <cell r="N42">
            <v>1.028571428571428</v>
          </cell>
        </row>
        <row r="43">
          <cell r="K43">
            <v>80</v>
          </cell>
          <cell r="L43">
            <v>0.15</v>
          </cell>
          <cell r="M43">
            <v>80</v>
          </cell>
          <cell r="N43">
            <v>1.018571428571428</v>
          </cell>
        </row>
        <row r="44">
          <cell r="K44" t="str">
            <v>&lt; 80</v>
          </cell>
          <cell r="L44">
            <v>0</v>
          </cell>
          <cell r="M44" t="str">
            <v>&lt; 80</v>
          </cell>
          <cell r="N44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C4" sqref="C4"/>
    </sheetView>
  </sheetViews>
  <sheetFormatPr defaultRowHeight="15" x14ac:dyDescent="0.25"/>
  <cols>
    <col min="1" max="1" width="12.85546875" style="4" bestFit="1" customWidth="1"/>
    <col min="2" max="4" width="17.7109375" style="4" customWidth="1"/>
    <col min="5" max="5" width="9.28515625" style="4" customWidth="1"/>
    <col min="6" max="8" width="17.7109375" style="4" customWidth="1"/>
    <col min="9" max="9" width="9.28515625" style="4" customWidth="1"/>
    <col min="10" max="11" width="9.140625" style="4"/>
    <col min="12" max="12" width="10.85546875" style="4" bestFit="1" customWidth="1"/>
    <col min="13" max="14" width="9.140625" style="4"/>
    <col min="15" max="15" width="10.28515625" style="4" customWidth="1"/>
    <col min="16" max="16384" width="9.140625" style="4"/>
  </cols>
  <sheetData>
    <row r="1" spans="1:14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4</v>
      </c>
      <c r="J1" s="2"/>
      <c r="K1" s="3" t="s">
        <v>8</v>
      </c>
      <c r="L1" s="3"/>
      <c r="M1" s="3" t="s">
        <v>9</v>
      </c>
      <c r="N1" s="3"/>
    </row>
    <row r="2" spans="1:14" x14ac:dyDescent="0.25">
      <c r="A2" s="5">
        <f ca="1">TODAY()</f>
        <v>43241</v>
      </c>
      <c r="B2" s="17">
        <v>2000000</v>
      </c>
      <c r="C2" s="17">
        <v>2890000</v>
      </c>
      <c r="D2" s="16">
        <f>IFERROR(C2/B2*100,0)</f>
        <v>144.5</v>
      </c>
      <c r="E2" s="15"/>
      <c r="F2" s="17">
        <v>30000000</v>
      </c>
      <c r="G2" s="17">
        <v>27650000</v>
      </c>
      <c r="H2" s="7">
        <f>IFERROR(G2/F2*100,0)</f>
        <v>92.166666666666657</v>
      </c>
      <c r="I2" s="8" t="e">
        <f>VLOOKUP(ROUNDDOWN([1]Премия!D2,0),[1]Премия!$K$2:$L$44,2,0)*VLOOKUP(ROUNDDOWN([1]Премия!H2,0),[1]Премия!$M$2:$N$44,2,0)</f>
        <v>#N/A</v>
      </c>
      <c r="K2" s="9" t="s">
        <v>10</v>
      </c>
      <c r="L2" s="10">
        <v>0.7</v>
      </c>
      <c r="M2" s="9" t="s">
        <v>11</v>
      </c>
      <c r="N2" s="11">
        <v>1.4285714285714284</v>
      </c>
    </row>
    <row r="3" spans="1:14" x14ac:dyDescent="0.25">
      <c r="A3" s="5"/>
      <c r="B3" s="6"/>
      <c r="C3" s="6"/>
      <c r="D3" s="7"/>
      <c r="F3" s="6"/>
      <c r="G3" s="6"/>
      <c r="H3" s="7"/>
      <c r="I3" s="8"/>
      <c r="K3" s="12">
        <v>1.2</v>
      </c>
      <c r="L3" s="10">
        <v>0.65</v>
      </c>
      <c r="M3" s="9">
        <v>120</v>
      </c>
      <c r="N3" s="11">
        <f>N2-0.01</f>
        <v>1.4185714285714284</v>
      </c>
    </row>
    <row r="4" spans="1:14" x14ac:dyDescent="0.25">
      <c r="A4" s="5"/>
      <c r="B4" s="6"/>
      <c r="C4" s="6"/>
      <c r="D4" s="7"/>
      <c r="F4" s="6"/>
      <c r="G4" s="6"/>
      <c r="H4" s="7"/>
      <c r="I4" s="8"/>
      <c r="K4" s="9">
        <v>119</v>
      </c>
      <c r="L4" s="10">
        <v>0.64500000000000002</v>
      </c>
      <c r="M4" s="9">
        <v>119</v>
      </c>
      <c r="N4" s="11">
        <f t="shared" ref="N4:N43" si="0">N3-0.01</f>
        <v>1.4085714285714284</v>
      </c>
    </row>
    <row r="5" spans="1:14" x14ac:dyDescent="0.25">
      <c r="A5" s="5"/>
      <c r="B5" s="6"/>
      <c r="C5" s="6"/>
      <c r="D5" s="7"/>
      <c r="F5" s="6"/>
      <c r="G5" s="6"/>
      <c r="H5" s="7"/>
      <c r="I5" s="8"/>
      <c r="K5" s="9">
        <v>118</v>
      </c>
      <c r="L5" s="10">
        <v>0.64</v>
      </c>
      <c r="M5" s="9">
        <v>118</v>
      </c>
      <c r="N5" s="11">
        <f t="shared" si="0"/>
        <v>1.3985714285714284</v>
      </c>
    </row>
    <row r="6" spans="1:14" x14ac:dyDescent="0.25">
      <c r="A6" s="5"/>
      <c r="B6" s="6"/>
      <c r="C6" s="6"/>
      <c r="D6" s="7"/>
      <c r="F6" s="6"/>
      <c r="G6" s="6"/>
      <c r="H6" s="7"/>
      <c r="I6" s="8"/>
      <c r="K6" s="9">
        <v>117</v>
      </c>
      <c r="L6" s="10">
        <v>0.63500000000000001</v>
      </c>
      <c r="M6" s="9">
        <v>117</v>
      </c>
      <c r="N6" s="11">
        <f t="shared" si="0"/>
        <v>1.3885714285714283</v>
      </c>
    </row>
    <row r="7" spans="1:14" x14ac:dyDescent="0.25">
      <c r="A7" s="5"/>
      <c r="B7" s="6"/>
      <c r="C7" s="6"/>
      <c r="D7" s="7"/>
      <c r="F7" s="6"/>
      <c r="G7" s="6"/>
      <c r="H7" s="7"/>
      <c r="I7" s="8"/>
      <c r="K7" s="9">
        <v>116</v>
      </c>
      <c r="L7" s="10">
        <v>0.63</v>
      </c>
      <c r="M7" s="9">
        <v>116</v>
      </c>
      <c r="N7" s="11">
        <f t="shared" si="0"/>
        <v>1.3785714285714283</v>
      </c>
    </row>
    <row r="8" spans="1:14" x14ac:dyDescent="0.25">
      <c r="A8" s="5"/>
      <c r="B8" s="6"/>
      <c r="C8" s="6"/>
      <c r="D8" s="7"/>
      <c r="F8" s="6"/>
      <c r="G8" s="6"/>
      <c r="H8" s="7"/>
      <c r="I8" s="8"/>
      <c r="K8" s="9">
        <v>115</v>
      </c>
      <c r="L8" s="10">
        <v>0.625</v>
      </c>
      <c r="M8" s="9">
        <v>115</v>
      </c>
      <c r="N8" s="11">
        <f t="shared" si="0"/>
        <v>1.3685714285714283</v>
      </c>
    </row>
    <row r="9" spans="1:14" x14ac:dyDescent="0.25">
      <c r="A9" s="5"/>
      <c r="B9" s="6"/>
      <c r="C9" s="6"/>
      <c r="D9" s="7"/>
      <c r="F9" s="6"/>
      <c r="G9" s="6"/>
      <c r="H9" s="7"/>
      <c r="I9" s="8"/>
      <c r="K9" s="9">
        <v>114</v>
      </c>
      <c r="L9" s="10">
        <v>0.62</v>
      </c>
      <c r="M9" s="9">
        <v>114</v>
      </c>
      <c r="N9" s="11">
        <f t="shared" si="0"/>
        <v>1.3585714285714283</v>
      </c>
    </row>
    <row r="10" spans="1:14" x14ac:dyDescent="0.25">
      <c r="A10" s="5"/>
      <c r="B10" s="6"/>
      <c r="C10" s="6"/>
      <c r="D10" s="7"/>
      <c r="F10" s="6"/>
      <c r="G10" s="6"/>
      <c r="H10" s="7"/>
      <c r="I10" s="8"/>
      <c r="K10" s="9">
        <v>113</v>
      </c>
      <c r="L10" s="10">
        <v>0.61499999999999999</v>
      </c>
      <c r="M10" s="9">
        <v>113</v>
      </c>
      <c r="N10" s="11">
        <f t="shared" si="0"/>
        <v>1.3485714285714283</v>
      </c>
    </row>
    <row r="11" spans="1:14" x14ac:dyDescent="0.25">
      <c r="A11" s="5"/>
      <c r="B11" s="6"/>
      <c r="C11" s="6"/>
      <c r="D11" s="7"/>
      <c r="F11" s="6"/>
      <c r="G11" s="6"/>
      <c r="H11" s="7"/>
      <c r="I11" s="8"/>
      <c r="K11" s="9">
        <v>112</v>
      </c>
      <c r="L11" s="10">
        <v>0.61</v>
      </c>
      <c r="M11" s="9">
        <v>112</v>
      </c>
      <c r="N11" s="11">
        <f t="shared" si="0"/>
        <v>1.3385714285714283</v>
      </c>
    </row>
    <row r="12" spans="1:14" x14ac:dyDescent="0.25">
      <c r="A12" s="5"/>
      <c r="B12" s="6"/>
      <c r="C12" s="6"/>
      <c r="D12" s="7"/>
      <c r="F12" s="6"/>
      <c r="G12" s="6"/>
      <c r="H12" s="7"/>
      <c r="I12" s="8"/>
      <c r="K12" s="9">
        <v>111</v>
      </c>
      <c r="L12" s="10">
        <v>0.60499999999999998</v>
      </c>
      <c r="M12" s="9">
        <v>111</v>
      </c>
      <c r="N12" s="11">
        <f t="shared" si="0"/>
        <v>1.3285714285714283</v>
      </c>
    </row>
    <row r="13" spans="1:14" x14ac:dyDescent="0.25">
      <c r="K13" s="9">
        <v>110</v>
      </c>
      <c r="L13" s="10">
        <v>0.6</v>
      </c>
      <c r="M13" s="9">
        <v>110</v>
      </c>
      <c r="N13" s="11">
        <f t="shared" si="0"/>
        <v>1.3185714285714283</v>
      </c>
    </row>
    <row r="14" spans="1:14" x14ac:dyDescent="0.25">
      <c r="K14" s="9">
        <v>109</v>
      </c>
      <c r="L14" s="10">
        <v>0.59499999999999997</v>
      </c>
      <c r="M14" s="9">
        <v>109</v>
      </c>
      <c r="N14" s="11">
        <f t="shared" si="0"/>
        <v>1.3085714285714283</v>
      </c>
    </row>
    <row r="15" spans="1:14" x14ac:dyDescent="0.25">
      <c r="K15" s="9">
        <v>108</v>
      </c>
      <c r="L15" s="10">
        <v>0.59</v>
      </c>
      <c r="M15" s="9">
        <v>108</v>
      </c>
      <c r="N15" s="11">
        <f t="shared" si="0"/>
        <v>1.2985714285714283</v>
      </c>
    </row>
    <row r="16" spans="1:14" x14ac:dyDescent="0.25">
      <c r="K16" s="9">
        <v>107</v>
      </c>
      <c r="L16" s="10">
        <v>0.58499999999999996</v>
      </c>
      <c r="M16" s="9">
        <v>107</v>
      </c>
      <c r="N16" s="11">
        <f t="shared" si="0"/>
        <v>1.2885714285714283</v>
      </c>
    </row>
    <row r="17" spans="11:14" x14ac:dyDescent="0.25">
      <c r="K17" s="9">
        <v>106</v>
      </c>
      <c r="L17" s="10">
        <v>0.57999999999999996</v>
      </c>
      <c r="M17" s="9">
        <v>106</v>
      </c>
      <c r="N17" s="11">
        <f t="shared" si="0"/>
        <v>1.2785714285714282</v>
      </c>
    </row>
    <row r="18" spans="11:14" x14ac:dyDescent="0.25">
      <c r="K18" s="9">
        <v>105</v>
      </c>
      <c r="L18" s="10">
        <v>0.57499999999999996</v>
      </c>
      <c r="M18" s="9">
        <v>105</v>
      </c>
      <c r="N18" s="11">
        <f t="shared" si="0"/>
        <v>1.2685714285714282</v>
      </c>
    </row>
    <row r="19" spans="11:14" x14ac:dyDescent="0.25">
      <c r="K19" s="9">
        <v>104</v>
      </c>
      <c r="L19" s="10">
        <v>0.56999999999999995</v>
      </c>
      <c r="M19" s="9">
        <v>104</v>
      </c>
      <c r="N19" s="11">
        <f t="shared" si="0"/>
        <v>1.2585714285714282</v>
      </c>
    </row>
    <row r="20" spans="11:14" x14ac:dyDescent="0.25">
      <c r="K20" s="9">
        <v>103</v>
      </c>
      <c r="L20" s="10">
        <v>0.56499999999999995</v>
      </c>
      <c r="M20" s="9">
        <v>103</v>
      </c>
      <c r="N20" s="11">
        <f t="shared" si="0"/>
        <v>1.2485714285714282</v>
      </c>
    </row>
    <row r="21" spans="11:14" x14ac:dyDescent="0.25">
      <c r="K21" s="9">
        <v>102</v>
      </c>
      <c r="L21" s="10">
        <v>0.56000000000000005</v>
      </c>
      <c r="M21" s="9">
        <v>102</v>
      </c>
      <c r="N21" s="11">
        <f t="shared" si="0"/>
        <v>1.2385714285714282</v>
      </c>
    </row>
    <row r="22" spans="11:14" x14ac:dyDescent="0.25">
      <c r="K22" s="9">
        <v>101</v>
      </c>
      <c r="L22" s="10">
        <v>0.55500000000000005</v>
      </c>
      <c r="M22" s="9">
        <v>101</v>
      </c>
      <c r="N22" s="11">
        <f t="shared" si="0"/>
        <v>1.2285714285714282</v>
      </c>
    </row>
    <row r="23" spans="11:14" x14ac:dyDescent="0.25">
      <c r="K23" s="9">
        <v>100</v>
      </c>
      <c r="L23" s="10">
        <v>0.5</v>
      </c>
      <c r="M23" s="9">
        <v>100</v>
      </c>
      <c r="N23" s="11">
        <f t="shared" si="0"/>
        <v>1.2185714285714282</v>
      </c>
    </row>
    <row r="24" spans="11:14" x14ac:dyDescent="0.25">
      <c r="K24" s="9">
        <v>99</v>
      </c>
      <c r="L24" s="10">
        <v>0.49</v>
      </c>
      <c r="M24" s="9">
        <v>99</v>
      </c>
      <c r="N24" s="11">
        <f t="shared" si="0"/>
        <v>1.2085714285714282</v>
      </c>
    </row>
    <row r="25" spans="11:14" x14ac:dyDescent="0.25">
      <c r="K25" s="9">
        <v>98</v>
      </c>
      <c r="L25" s="10">
        <v>0.48</v>
      </c>
      <c r="M25" s="9">
        <v>98</v>
      </c>
      <c r="N25" s="11">
        <f t="shared" si="0"/>
        <v>1.1985714285714282</v>
      </c>
    </row>
    <row r="26" spans="11:14" x14ac:dyDescent="0.25">
      <c r="K26" s="9">
        <v>97</v>
      </c>
      <c r="L26" s="10">
        <v>0.47</v>
      </c>
      <c r="M26" s="9">
        <v>97</v>
      </c>
      <c r="N26" s="11">
        <f t="shared" si="0"/>
        <v>1.1885714285714282</v>
      </c>
    </row>
    <row r="27" spans="11:14" x14ac:dyDescent="0.25">
      <c r="K27" s="9">
        <v>96</v>
      </c>
      <c r="L27" s="10">
        <v>0.46</v>
      </c>
      <c r="M27" s="9">
        <v>96</v>
      </c>
      <c r="N27" s="11">
        <f t="shared" si="0"/>
        <v>1.1785714285714282</v>
      </c>
    </row>
    <row r="28" spans="11:14" x14ac:dyDescent="0.25">
      <c r="K28" s="9">
        <v>95</v>
      </c>
      <c r="L28" s="10">
        <v>0.45</v>
      </c>
      <c r="M28" s="9">
        <v>95</v>
      </c>
      <c r="N28" s="11">
        <f t="shared" si="0"/>
        <v>1.1685714285714282</v>
      </c>
    </row>
    <row r="29" spans="11:14" x14ac:dyDescent="0.25">
      <c r="K29" s="9">
        <v>94</v>
      </c>
      <c r="L29" s="10">
        <v>0.44</v>
      </c>
      <c r="M29" s="9">
        <v>94</v>
      </c>
      <c r="N29" s="11">
        <f t="shared" si="0"/>
        <v>1.1585714285714281</v>
      </c>
    </row>
    <row r="30" spans="11:14" x14ac:dyDescent="0.25">
      <c r="K30" s="9">
        <v>93</v>
      </c>
      <c r="L30" s="10">
        <v>0.43</v>
      </c>
      <c r="M30" s="9">
        <v>93</v>
      </c>
      <c r="N30" s="11">
        <f t="shared" si="0"/>
        <v>1.1485714285714281</v>
      </c>
    </row>
    <row r="31" spans="11:14" x14ac:dyDescent="0.25">
      <c r="K31" s="9">
        <v>92</v>
      </c>
      <c r="L31" s="10">
        <v>0.42</v>
      </c>
      <c r="M31" s="9">
        <v>92</v>
      </c>
      <c r="N31" s="11">
        <f t="shared" si="0"/>
        <v>1.1385714285714281</v>
      </c>
    </row>
    <row r="32" spans="11:14" x14ac:dyDescent="0.25">
      <c r="K32" s="9">
        <v>91</v>
      </c>
      <c r="L32" s="10">
        <v>0.41</v>
      </c>
      <c r="M32" s="9">
        <v>91</v>
      </c>
      <c r="N32" s="11">
        <f t="shared" si="0"/>
        <v>1.1285714285714281</v>
      </c>
    </row>
    <row r="33" spans="11:17" x14ac:dyDescent="0.25">
      <c r="K33" s="9">
        <v>90</v>
      </c>
      <c r="L33" s="10">
        <v>0.4</v>
      </c>
      <c r="M33" s="9">
        <v>90</v>
      </c>
      <c r="N33" s="11">
        <f t="shared" si="0"/>
        <v>1.1185714285714281</v>
      </c>
    </row>
    <row r="34" spans="11:17" x14ac:dyDescent="0.25">
      <c r="K34" s="9">
        <v>89</v>
      </c>
      <c r="L34" s="10">
        <v>0.375</v>
      </c>
      <c r="M34" s="9">
        <v>89</v>
      </c>
      <c r="N34" s="11">
        <f t="shared" si="0"/>
        <v>1.1085714285714281</v>
      </c>
    </row>
    <row r="35" spans="11:17" x14ac:dyDescent="0.25">
      <c r="K35" s="9">
        <v>88</v>
      </c>
      <c r="L35" s="10">
        <v>0.35</v>
      </c>
      <c r="M35" s="9">
        <v>88</v>
      </c>
      <c r="N35" s="11">
        <f t="shared" si="0"/>
        <v>1.0985714285714281</v>
      </c>
    </row>
    <row r="36" spans="11:17" x14ac:dyDescent="0.25">
      <c r="K36" s="9">
        <v>87</v>
      </c>
      <c r="L36" s="10">
        <v>0.32500000000000001</v>
      </c>
      <c r="M36" s="9">
        <v>87</v>
      </c>
      <c r="N36" s="11">
        <f t="shared" si="0"/>
        <v>1.0885714285714281</v>
      </c>
    </row>
    <row r="37" spans="11:17" x14ac:dyDescent="0.25">
      <c r="K37" s="9">
        <v>86</v>
      </c>
      <c r="L37" s="10">
        <v>0.3</v>
      </c>
      <c r="M37" s="9">
        <v>86</v>
      </c>
      <c r="N37" s="11">
        <f t="shared" si="0"/>
        <v>1.0785714285714281</v>
      </c>
    </row>
    <row r="38" spans="11:17" x14ac:dyDescent="0.25">
      <c r="K38" s="9">
        <v>85</v>
      </c>
      <c r="L38" s="10">
        <v>0.27500000000000002</v>
      </c>
      <c r="M38" s="9">
        <v>85</v>
      </c>
      <c r="N38" s="11">
        <f t="shared" si="0"/>
        <v>1.0685714285714281</v>
      </c>
    </row>
    <row r="39" spans="11:17" x14ac:dyDescent="0.25">
      <c r="K39" s="9">
        <v>84</v>
      </c>
      <c r="L39" s="10">
        <v>0.25</v>
      </c>
      <c r="M39" s="9">
        <v>84</v>
      </c>
      <c r="N39" s="11">
        <f t="shared" si="0"/>
        <v>1.0585714285714281</v>
      </c>
    </row>
    <row r="40" spans="11:17" x14ac:dyDescent="0.25">
      <c r="K40" s="9">
        <v>83</v>
      </c>
      <c r="L40" s="10">
        <v>0.22500000000000001</v>
      </c>
      <c r="M40" s="9">
        <v>83</v>
      </c>
      <c r="N40" s="11">
        <f t="shared" si="0"/>
        <v>1.048571428571428</v>
      </c>
    </row>
    <row r="41" spans="11:17" x14ac:dyDescent="0.25">
      <c r="K41" s="9">
        <v>82</v>
      </c>
      <c r="L41" s="10">
        <v>0.2</v>
      </c>
      <c r="M41" s="9">
        <v>82</v>
      </c>
      <c r="N41" s="11">
        <f t="shared" si="0"/>
        <v>1.038571428571428</v>
      </c>
    </row>
    <row r="42" spans="11:17" x14ac:dyDescent="0.25">
      <c r="K42" s="9">
        <v>81</v>
      </c>
      <c r="L42" s="10">
        <v>0.17499999999999999</v>
      </c>
      <c r="M42" s="9">
        <v>81</v>
      </c>
      <c r="N42" s="11">
        <f t="shared" si="0"/>
        <v>1.028571428571428</v>
      </c>
    </row>
    <row r="43" spans="11:17" x14ac:dyDescent="0.25">
      <c r="K43" s="9">
        <v>80</v>
      </c>
      <c r="L43" s="10">
        <v>0.15</v>
      </c>
      <c r="M43" s="9">
        <v>80</v>
      </c>
      <c r="N43" s="11">
        <f t="shared" si="0"/>
        <v>1.018571428571428</v>
      </c>
      <c r="P43" s="13"/>
    </row>
    <row r="44" spans="11:17" x14ac:dyDescent="0.25">
      <c r="K44" s="9" t="s">
        <v>12</v>
      </c>
      <c r="L44" s="10">
        <v>0</v>
      </c>
      <c r="M44" s="9" t="s">
        <v>12</v>
      </c>
      <c r="N44" s="11">
        <v>0</v>
      </c>
      <c r="O44" s="14" t="s">
        <v>13</v>
      </c>
      <c r="P44" s="14"/>
      <c r="Q44" s="14"/>
    </row>
    <row r="45" spans="11:17" x14ac:dyDescent="0.25">
      <c r="O45" s="14"/>
      <c r="P45" s="14"/>
      <c r="Q45" s="14"/>
    </row>
    <row r="46" spans="11:17" x14ac:dyDescent="0.25">
      <c r="O46" s="14"/>
      <c r="P46" s="14"/>
      <c r="Q46" s="14"/>
    </row>
    <row r="47" spans="11:17" x14ac:dyDescent="0.25">
      <c r="O47" s="14"/>
      <c r="P47" s="14"/>
      <c r="Q47" s="14"/>
    </row>
    <row r="48" spans="11:17" x14ac:dyDescent="0.25">
      <c r="O48" s="14"/>
      <c r="P48" s="14"/>
      <c r="Q48" s="14"/>
    </row>
  </sheetData>
  <mergeCells count="3">
    <mergeCell ref="K1:L1"/>
    <mergeCell ref="M1:N1"/>
    <mergeCell ref="O44:Q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2018-05-21T10:02:09Z</dcterms:modified>
</cp:coreProperties>
</file>