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Бланк заказа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2" i="1" l="1"/>
  <c r="J13" i="1"/>
  <c r="J11" i="1"/>
  <c r="F11" i="1" l="1"/>
  <c r="F12" i="1"/>
  <c r="F13" i="1"/>
  <c r="G10" i="2" l="1"/>
  <c r="G9" i="2"/>
  <c r="G8" i="2"/>
  <c r="H13" i="1" l="1"/>
  <c r="H12" i="1"/>
  <c r="H11" i="1"/>
</calcChain>
</file>

<file path=xl/sharedStrings.xml><?xml version="1.0" encoding="utf-8"?>
<sst xmlns="http://schemas.openxmlformats.org/spreadsheetml/2006/main" count="57" uniqueCount="39">
  <si>
    <t xml:space="preserve">Бланк-заказ </t>
  </si>
  <si>
    <t>Контагент</t>
  </si>
  <si>
    <t>ответственный менеджер</t>
  </si>
  <si>
    <t>№п/п</t>
  </si>
  <si>
    <t>ШК</t>
  </si>
  <si>
    <t>Наименование</t>
  </si>
  <si>
    <t>Емк., л</t>
  </si>
  <si>
    <t>вложение</t>
  </si>
  <si>
    <t>заказ кор</t>
  </si>
  <si>
    <t>сумма</t>
  </si>
  <si>
    <t>Лицензия</t>
  </si>
  <si>
    <t>Адрес доставки</t>
  </si>
  <si>
    <t>КПП склада</t>
  </si>
  <si>
    <t>условия оплаты (выбрать из списка)</t>
  </si>
  <si>
    <t>индекс цены (выбрать из списка)</t>
  </si>
  <si>
    <t xml:space="preserve"> </t>
  </si>
  <si>
    <t>Дистрибутор</t>
  </si>
  <si>
    <t>Дистрибутор-сеть</t>
  </si>
  <si>
    <t>Сети прямые поставки</t>
  </si>
  <si>
    <t>SKU</t>
  </si>
  <si>
    <t>объем (литров)</t>
  </si>
  <si>
    <t>Индекс цены дистрибутор стандарт предоплата</t>
  </si>
  <si>
    <t>Индекс цены дистрибутор стандарт</t>
  </si>
  <si>
    <t>Условия</t>
  </si>
  <si>
    <t>Индекс цены дистрибутор-сеть</t>
  </si>
  <si>
    <t>Индекс цены сети</t>
  </si>
  <si>
    <t>Условия**</t>
  </si>
  <si>
    <t>D 0</t>
  </si>
  <si>
    <t>D 40</t>
  </si>
  <si>
    <t>ЭТК</t>
  </si>
  <si>
    <t>ТММ</t>
  </si>
  <si>
    <t>DR40</t>
  </si>
  <si>
    <t>LKK40</t>
  </si>
  <si>
    <t>руб.</t>
  </si>
  <si>
    <t>D0</t>
  </si>
  <si>
    <t>Водка  классическая</t>
  </si>
  <si>
    <t>Водка  медовая</t>
  </si>
  <si>
    <t>Водка  хлебная</t>
  </si>
  <si>
    <t xml:space="preserve">Прайс-лист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</si>
</sst>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0;[Red]\-0"/>
    <numFmt numFmtId="166" formatCode="#,##0.00&quot;р.&quot;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13" fillId="0" borderId="0"/>
    <xf numFmtId="0" fontId="17" fillId="0" borderId="0"/>
  </cellStyleXfs>
  <cellXfs count="77">
    <xf numFmtId="0" fontId="0" fillId="0" borderId="0" xfId="0"/>
    <xf numFmtId="0" fontId="3" fillId="0" borderId="0" xfId="0" applyFont="1" applyAlignme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6" fillId="2" borderId="2" xfId="2" applyNumberFormat="1" applyFont="1" applyFill="1" applyBorder="1" applyAlignment="1">
      <alignment horizontal="left" vertical="top" wrapText="1"/>
    </xf>
    <xf numFmtId="2" fontId="7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0" fontId="0" fillId="0" borderId="2" xfId="0" applyBorder="1"/>
    <xf numFmtId="164" fontId="0" fillId="0" borderId="2" xfId="0" applyNumberFormat="1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4" borderId="0" xfId="0" applyFill="1"/>
    <xf numFmtId="0" fontId="7" fillId="0" borderId="0" xfId="0" applyFont="1" applyFill="1" applyBorder="1" applyAlignment="1">
      <alignment wrapText="1"/>
    </xf>
    <xf numFmtId="2" fontId="10" fillId="0" borderId="0" xfId="0" applyNumberFormat="1" applyFont="1" applyFill="1" applyBorder="1"/>
    <xf numFmtId="166" fontId="10" fillId="0" borderId="0" xfId="0" applyNumberFormat="1" applyFont="1" applyFill="1" applyBorder="1"/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166" fontId="15" fillId="0" borderId="21" xfId="0" applyNumberFormat="1" applyFont="1" applyFill="1" applyBorder="1" applyAlignment="1">
      <alignment horizontal="center" vertical="center"/>
    </xf>
    <xf numFmtId="166" fontId="15" fillId="0" borderId="22" xfId="0" applyNumberFormat="1" applyFont="1" applyFill="1" applyBorder="1" applyAlignment="1">
      <alignment horizontal="center" vertical="center"/>
    </xf>
    <xf numFmtId="166" fontId="15" fillId="0" borderId="23" xfId="0" applyNumberFormat="1" applyFont="1" applyFill="1" applyBorder="1" applyAlignment="1">
      <alignment horizontal="center" vertical="center"/>
    </xf>
    <xf numFmtId="166" fontId="15" fillId="0" borderId="24" xfId="0" applyNumberFormat="1" applyFont="1" applyFill="1" applyBorder="1" applyAlignment="1">
      <alignment horizontal="center" vertical="center"/>
    </xf>
    <xf numFmtId="166" fontId="15" fillId="0" borderId="25" xfId="0" applyNumberFormat="1" applyFont="1" applyFill="1" applyBorder="1" applyAlignment="1">
      <alignment horizontal="center" vertical="center"/>
    </xf>
    <xf numFmtId="0" fontId="14" fillId="0" borderId="26" xfId="3" applyFont="1" applyFill="1" applyBorder="1" applyAlignment="1">
      <alignment horizontal="center" vertical="center"/>
    </xf>
    <xf numFmtId="2" fontId="14" fillId="0" borderId="27" xfId="3" applyNumberFormat="1" applyFont="1" applyFill="1" applyBorder="1" applyAlignment="1">
      <alignment horizontal="center" vertical="center" wrapText="1"/>
    </xf>
    <xf numFmtId="9" fontId="15" fillId="0" borderId="6" xfId="0" applyNumberFormat="1" applyFont="1" applyFill="1" applyBorder="1" applyAlignment="1">
      <alignment horizontal="center" vertical="center"/>
    </xf>
    <xf numFmtId="9" fontId="15" fillId="0" borderId="5" xfId="0" applyNumberFormat="1" applyFont="1" applyFill="1" applyBorder="1" applyAlignment="1">
      <alignment horizontal="center" vertical="center"/>
    </xf>
    <xf numFmtId="9" fontId="15" fillId="0" borderId="26" xfId="0" applyNumberFormat="1" applyFont="1" applyFill="1" applyBorder="1" applyAlignment="1">
      <alignment horizontal="center" vertical="center"/>
    </xf>
    <xf numFmtId="9" fontId="15" fillId="0" borderId="27" xfId="0" applyNumberFormat="1" applyFont="1" applyFill="1" applyBorder="1" applyAlignment="1">
      <alignment horizontal="center" vertical="center"/>
    </xf>
    <xf numFmtId="9" fontId="15" fillId="0" borderId="28" xfId="0" applyNumberFormat="1" applyFont="1" applyFill="1" applyBorder="1" applyAlignment="1">
      <alignment horizontal="center" vertical="center"/>
    </xf>
    <xf numFmtId="9" fontId="15" fillId="0" borderId="29" xfId="0" applyNumberFormat="1" applyFont="1" applyFill="1" applyBorder="1" applyAlignment="1">
      <alignment horizontal="center" vertical="center"/>
    </xf>
    <xf numFmtId="0" fontId="16" fillId="6" borderId="30" xfId="0" applyFont="1" applyFill="1" applyBorder="1" applyAlignment="1">
      <alignment vertical="center"/>
    </xf>
    <xf numFmtId="4" fontId="16" fillId="6" borderId="31" xfId="0" applyNumberFormat="1" applyFont="1" applyFill="1" applyBorder="1" applyAlignment="1">
      <alignment horizontal="center" vertical="center"/>
    </xf>
    <xf numFmtId="4" fontId="16" fillId="6" borderId="18" xfId="4" applyNumberFormat="1" applyFont="1" applyFill="1" applyBorder="1" applyAlignment="1">
      <alignment horizontal="center" vertical="center"/>
    </xf>
    <xf numFmtId="4" fontId="16" fillId="6" borderId="1" xfId="4" applyNumberFormat="1" applyFont="1" applyFill="1" applyBorder="1" applyAlignment="1">
      <alignment horizontal="center" vertical="center"/>
    </xf>
    <xf numFmtId="4" fontId="16" fillId="6" borderId="30" xfId="4" applyNumberFormat="1" applyFont="1" applyFill="1" applyBorder="1" applyAlignment="1">
      <alignment horizontal="center" vertical="center"/>
    </xf>
    <xf numFmtId="4" fontId="16" fillId="6" borderId="31" xfId="4" applyNumberFormat="1" applyFont="1" applyFill="1" applyBorder="1" applyAlignment="1">
      <alignment horizontal="center" vertical="center"/>
    </xf>
    <xf numFmtId="4" fontId="16" fillId="6" borderId="32" xfId="4" applyNumberFormat="1" applyFont="1" applyFill="1" applyBorder="1" applyAlignment="1">
      <alignment horizontal="center" vertical="center"/>
    </xf>
    <xf numFmtId="4" fontId="16" fillId="6" borderId="17" xfId="4" applyNumberFormat="1" applyFont="1" applyFill="1" applyBorder="1" applyAlignment="1">
      <alignment horizontal="center" vertical="center"/>
    </xf>
    <xf numFmtId="0" fontId="16" fillId="6" borderId="33" xfId="0" applyFont="1" applyFill="1" applyBorder="1" applyAlignment="1">
      <alignment vertical="center"/>
    </xf>
    <xf numFmtId="4" fontId="16" fillId="6" borderId="34" xfId="0" applyNumberFormat="1" applyFont="1" applyFill="1" applyBorder="1" applyAlignment="1">
      <alignment horizontal="center" vertical="center"/>
    </xf>
    <xf numFmtId="4" fontId="16" fillId="6" borderId="35" xfId="4" applyNumberFormat="1" applyFont="1" applyFill="1" applyBorder="1" applyAlignment="1">
      <alignment horizontal="center" vertical="center"/>
    </xf>
    <xf numFmtId="4" fontId="16" fillId="6" borderId="36" xfId="4" applyNumberFormat="1" applyFont="1" applyFill="1" applyBorder="1" applyAlignment="1">
      <alignment horizontal="center" vertical="center"/>
    </xf>
    <xf numFmtId="4" fontId="16" fillId="6" borderId="33" xfId="4" applyNumberFormat="1" applyFont="1" applyFill="1" applyBorder="1" applyAlignment="1">
      <alignment horizontal="center" vertical="center"/>
    </xf>
    <xf numFmtId="4" fontId="16" fillId="6" borderId="34" xfId="4" applyNumberFormat="1" applyFont="1" applyFill="1" applyBorder="1" applyAlignment="1">
      <alignment horizontal="center" vertical="center"/>
    </xf>
    <xf numFmtId="4" fontId="16" fillId="6" borderId="37" xfId="4" applyNumberFormat="1" applyFont="1" applyFill="1" applyBorder="1" applyAlignment="1">
      <alignment horizontal="center" vertical="center"/>
    </xf>
    <xf numFmtId="4" fontId="16" fillId="6" borderId="38" xfId="4" applyNumberFormat="1" applyFont="1" applyFill="1" applyBorder="1" applyAlignment="1">
      <alignment horizontal="center" vertical="center"/>
    </xf>
    <xf numFmtId="0" fontId="0" fillId="7" borderId="0" xfId="0" applyFill="1"/>
    <xf numFmtId="0" fontId="14" fillId="0" borderId="19" xfId="3" applyFont="1" applyFill="1" applyBorder="1" applyAlignment="1">
      <alignment vertical="center"/>
    </xf>
    <xf numFmtId="2" fontId="14" fillId="0" borderId="20" xfId="3" applyNumberFormat="1" applyFont="1" applyFill="1" applyBorder="1" applyAlignment="1">
      <alignment vertical="center" wrapText="1"/>
    </xf>
    <xf numFmtId="0" fontId="14" fillId="0" borderId="10" xfId="3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horizontal="center" vertical="center"/>
    </xf>
    <xf numFmtId="2" fontId="14" fillId="0" borderId="12" xfId="3" applyNumberFormat="1" applyFont="1" applyFill="1" applyBorder="1" applyAlignment="1">
      <alignment horizontal="center" vertical="center" wrapText="1"/>
    </xf>
    <xf numFmtId="2" fontId="14" fillId="0" borderId="15" xfId="3" applyNumberFormat="1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0" fontId="14" fillId="0" borderId="4" xfId="3" applyFont="1" applyFill="1" applyBorder="1" applyAlignment="1">
      <alignment horizontal="center" vertical="center" wrapText="1"/>
    </xf>
    <xf numFmtId="0" fontId="14" fillId="0" borderId="17" xfId="3" applyFont="1" applyFill="1" applyBorder="1" applyAlignment="1">
      <alignment horizontal="center" vertical="center" wrapText="1"/>
    </xf>
    <xf numFmtId="0" fontId="14" fillId="0" borderId="18" xfId="3" applyFont="1" applyFill="1" applyBorder="1" applyAlignment="1">
      <alignment horizontal="center" vertical="center" wrapText="1"/>
    </xf>
    <xf numFmtId="0" fontId="14" fillId="0" borderId="7" xfId="3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4" fillId="0" borderId="13" xfId="3" applyFont="1" applyFill="1" applyBorder="1" applyAlignment="1">
      <alignment horizontal="center" vertical="center" wrapText="1"/>
    </xf>
    <xf numFmtId="0" fontId="14" fillId="0" borderId="16" xfId="3" applyFont="1" applyFill="1" applyBorder="1" applyAlignment="1">
      <alignment horizontal="center" vertical="center" wrapText="1"/>
    </xf>
    <xf numFmtId="0" fontId="14" fillId="0" borderId="9" xfId="3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center" vertical="center" wrapText="1"/>
    </xf>
  </cellXfs>
  <cellStyles count="5">
    <cellStyle name="Денежный" xfId="1" builtinId="4"/>
    <cellStyle name="Обычный" xfId="0" builtinId="0"/>
    <cellStyle name="Обычный 13 2" xfId="4"/>
    <cellStyle name="Обычный 2 2 12" xfId="3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3"/>
  <sheetViews>
    <sheetView tabSelected="1" workbookViewId="0">
      <selection activeCell="F10" sqref="F10"/>
    </sheetView>
  </sheetViews>
  <sheetFormatPr defaultRowHeight="14.1" customHeight="1" x14ac:dyDescent="0.25"/>
  <cols>
    <col min="2" max="2" width="12.140625" bestFit="1" customWidth="1"/>
    <col min="3" max="3" width="46.42578125" bestFit="1" customWidth="1"/>
    <col min="4" max="4" width="36.28515625" customWidth="1"/>
    <col min="7" max="7" width="9.85546875" customWidth="1"/>
    <col min="8" max="8" width="15" customWidth="1"/>
    <col min="10" max="10" width="10.28515625" bestFit="1" customWidth="1"/>
  </cols>
  <sheetData>
    <row r="1" spans="1:10" ht="14.1" customHeight="1" x14ac:dyDescent="0.3">
      <c r="A1" s="1"/>
      <c r="B1" s="1"/>
      <c r="C1" s="2" t="s">
        <v>0</v>
      </c>
      <c r="D1" s="14"/>
      <c r="E1" s="1"/>
      <c r="F1" s="1"/>
    </row>
    <row r="2" spans="1:10" ht="14.1" customHeight="1" x14ac:dyDescent="0.3">
      <c r="A2" s="1"/>
      <c r="B2" s="1"/>
      <c r="C2" s="3" t="s">
        <v>1</v>
      </c>
      <c r="D2" s="15"/>
      <c r="E2" s="1"/>
      <c r="F2" s="1"/>
    </row>
    <row r="3" spans="1:10" ht="23.25" customHeight="1" x14ac:dyDescent="0.3">
      <c r="A3" s="1"/>
      <c r="B3" s="1"/>
      <c r="C3" s="3" t="s">
        <v>10</v>
      </c>
      <c r="D3" s="15"/>
      <c r="E3" s="1"/>
      <c r="F3" s="1"/>
    </row>
    <row r="4" spans="1:10" ht="20.25" x14ac:dyDescent="0.3">
      <c r="A4" s="1"/>
      <c r="B4" s="1"/>
      <c r="C4" s="3" t="s">
        <v>11</v>
      </c>
      <c r="D4" s="16"/>
      <c r="E4" s="1"/>
      <c r="F4" s="1"/>
    </row>
    <row r="5" spans="1:10" ht="12.6" customHeight="1" x14ac:dyDescent="0.3">
      <c r="A5" s="1"/>
      <c r="B5" s="1"/>
      <c r="C5" s="3" t="s">
        <v>12</v>
      </c>
      <c r="D5" s="16"/>
      <c r="E5" s="1"/>
      <c r="F5" s="1"/>
    </row>
    <row r="6" spans="1:10" ht="14.1" customHeight="1" x14ac:dyDescent="0.25">
      <c r="A6" s="4"/>
      <c r="B6" s="4"/>
      <c r="C6" s="3" t="s">
        <v>2</v>
      </c>
      <c r="D6" s="14"/>
      <c r="E6" s="4"/>
      <c r="F6" s="4"/>
    </row>
    <row r="7" spans="1:10" ht="14.1" customHeight="1" x14ac:dyDescent="0.25">
      <c r="C7" s="3" t="s">
        <v>13</v>
      </c>
      <c r="D7" s="17"/>
    </row>
    <row r="8" spans="1:10" ht="14.1" customHeight="1" x14ac:dyDescent="0.25">
      <c r="C8" s="3" t="s">
        <v>14</v>
      </c>
      <c r="D8" s="54" t="s">
        <v>34</v>
      </c>
    </row>
    <row r="10" spans="1:10" ht="28.5" customHeight="1" x14ac:dyDescent="0.25">
      <c r="A10" s="5" t="s">
        <v>3</v>
      </c>
      <c r="B10" s="5" t="s">
        <v>4</v>
      </c>
      <c r="C10" s="6" t="s">
        <v>5</v>
      </c>
      <c r="D10" s="6" t="s">
        <v>6</v>
      </c>
      <c r="E10" s="6" t="s">
        <v>7</v>
      </c>
      <c r="F10" s="54" t="s">
        <v>28</v>
      </c>
      <c r="G10" s="5" t="s">
        <v>8</v>
      </c>
      <c r="H10" s="5" t="s">
        <v>9</v>
      </c>
    </row>
    <row r="11" spans="1:10" ht="14.1" customHeight="1" x14ac:dyDescent="0.25">
      <c r="A11" s="7">
        <v>1</v>
      </c>
      <c r="B11" s="8">
        <v>4600604041087</v>
      </c>
      <c r="C11" s="38" t="s">
        <v>35</v>
      </c>
      <c r="D11" s="9">
        <v>0.5</v>
      </c>
      <c r="E11" s="10">
        <v>12</v>
      </c>
      <c r="F11" s="11">
        <f>INDEX(Лист1!C8:L8,MATCH(F$10,Лист1!C$6:L$6,))</f>
        <v>6</v>
      </c>
      <c r="G11" s="12">
        <v>30</v>
      </c>
      <c r="H11" s="13">
        <f>E11*G11*F11</f>
        <v>2160</v>
      </c>
      <c r="J11">
        <f>INDEX(Лист1!C$8:L$10,MATCH(C11,Лист1!A$8:A$10,),MATCH(F$10,Лист1!C$6:L$6,))</f>
        <v>6</v>
      </c>
    </row>
    <row r="12" spans="1:10" ht="14.1" customHeight="1" x14ac:dyDescent="0.25">
      <c r="A12" s="7">
        <v>2</v>
      </c>
      <c r="B12" s="8">
        <v>4600604045597</v>
      </c>
      <c r="C12" s="46" t="s">
        <v>36</v>
      </c>
      <c r="D12" s="9">
        <v>0.5</v>
      </c>
      <c r="E12" s="10">
        <v>12</v>
      </c>
      <c r="F12" s="11">
        <f>INDEX(Лист1!C9:L9,MATCH(F$10,Лист1!C$6:L$6,))</f>
        <v>8</v>
      </c>
      <c r="G12" s="12">
        <v>50</v>
      </c>
      <c r="H12" s="13">
        <f>E12*G12*F12</f>
        <v>4800</v>
      </c>
      <c r="J12">
        <f>INDEX(Лист1!C$8:L$10,MATCH(C12,Лист1!A$8:A$10,),MATCH(F$10,Лист1!C$6:L$6,))</f>
        <v>8</v>
      </c>
    </row>
    <row r="13" spans="1:10" ht="14.1" customHeight="1" x14ac:dyDescent="0.25">
      <c r="A13" s="7">
        <v>3</v>
      </c>
      <c r="B13" s="8">
        <v>4600604045511</v>
      </c>
      <c r="C13" s="46" t="s">
        <v>37</v>
      </c>
      <c r="D13" s="9">
        <v>0.5</v>
      </c>
      <c r="E13" s="10">
        <v>12</v>
      </c>
      <c r="F13" s="11">
        <f>INDEX(Лист1!C10:L10,MATCH(F$10,Лист1!C$6:L$6,))</f>
        <v>10</v>
      </c>
      <c r="G13" s="12">
        <v>50</v>
      </c>
      <c r="H13" s="13">
        <f>E13*G13*F13</f>
        <v>6000</v>
      </c>
      <c r="J13">
        <f>INDEX(Лист1!C$8:L$10,MATCH(C13,Лист1!A$8:A$10,),MATCH(F$10,Лист1!C$6:L$6,))</f>
        <v>10</v>
      </c>
    </row>
  </sheetData>
  <protectedRanges>
    <protectedRange sqref="G11:G13" name="Диапазон1"/>
  </protectedRanges>
  <dataValidations count="3">
    <dataValidation type="list" allowBlank="1" showInputMessage="1" showErrorMessage="1" sqref="D7">
      <formula1>"предоплата, отсрочка 30 КД, отсрочка 40 КД"</formula1>
    </dataValidation>
    <dataValidation type="list" allowBlank="1" showInputMessage="1" showErrorMessage="1" sqref="D8">
      <formula1>"D0, D40, DR40, LLK 40"</formula1>
    </dataValidation>
    <dataValidation type="list" allowBlank="1" showInputMessage="1" showErrorMessage="1" sqref="F10">
      <formula1>"D 0, D 40, DR40,LKK40"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10"/>
  <sheetViews>
    <sheetView topLeftCell="A3" workbookViewId="0">
      <selection activeCell="J6" sqref="J6"/>
    </sheetView>
  </sheetViews>
  <sheetFormatPr defaultRowHeight="15" x14ac:dyDescent="0.25"/>
  <cols>
    <col min="1" max="1" width="51.28515625" bestFit="1" customWidth="1"/>
  </cols>
  <sheetData>
    <row r="1" spans="1:12" ht="15.75" thickBot="1" x14ac:dyDescent="0.3">
      <c r="A1" s="18"/>
      <c r="B1" s="19"/>
      <c r="C1" s="19"/>
      <c r="D1" s="20"/>
      <c r="E1" s="20"/>
      <c r="F1" s="20"/>
      <c r="G1" s="20"/>
      <c r="H1" s="20"/>
      <c r="I1" s="20"/>
      <c r="J1" s="20"/>
      <c r="K1" s="20"/>
      <c r="L1" s="20"/>
    </row>
    <row r="2" spans="1:12" ht="19.5" thickBot="1" x14ac:dyDescent="0.3">
      <c r="A2" s="21" t="s">
        <v>15</v>
      </c>
      <c r="B2" s="22"/>
      <c r="C2" s="66" t="s">
        <v>38</v>
      </c>
      <c r="D2" s="66"/>
      <c r="E2" s="66"/>
      <c r="F2" s="66"/>
      <c r="G2" s="66"/>
      <c r="H2" s="66"/>
      <c r="I2" s="66"/>
      <c r="J2" s="66"/>
      <c r="K2" s="66"/>
      <c r="L2" s="67"/>
    </row>
    <row r="3" spans="1:12" ht="19.5" thickBot="1" x14ac:dyDescent="0.3">
      <c r="A3" s="23"/>
      <c r="B3" s="24"/>
      <c r="C3" s="68" t="s">
        <v>16</v>
      </c>
      <c r="D3" s="68"/>
      <c r="E3" s="68"/>
      <c r="F3" s="69"/>
      <c r="G3" s="70" t="s">
        <v>17</v>
      </c>
      <c r="H3" s="71"/>
      <c r="I3" s="72"/>
      <c r="J3" s="70" t="s">
        <v>18</v>
      </c>
      <c r="K3" s="71"/>
      <c r="L3" s="72"/>
    </row>
    <row r="4" spans="1:12" ht="15" customHeight="1" x14ac:dyDescent="0.25">
      <c r="A4" s="57" t="s">
        <v>19</v>
      </c>
      <c r="B4" s="59" t="s">
        <v>20</v>
      </c>
      <c r="C4" s="73" t="s">
        <v>21</v>
      </c>
      <c r="D4" s="75" t="s">
        <v>22</v>
      </c>
      <c r="E4" s="61" t="s">
        <v>23</v>
      </c>
      <c r="F4" s="62"/>
      <c r="G4" s="73" t="s">
        <v>24</v>
      </c>
      <c r="H4" s="61" t="s">
        <v>23</v>
      </c>
      <c r="I4" s="62"/>
      <c r="J4" s="61" t="s">
        <v>25</v>
      </c>
      <c r="K4" s="61" t="s">
        <v>26</v>
      </c>
      <c r="L4" s="62"/>
    </row>
    <row r="5" spans="1:12" ht="25.5" customHeight="1" x14ac:dyDescent="0.25">
      <c r="A5" s="58"/>
      <c r="B5" s="60"/>
      <c r="C5" s="74"/>
      <c r="D5" s="76"/>
      <c r="E5" s="63"/>
      <c r="F5" s="64"/>
      <c r="G5" s="74"/>
      <c r="H5" s="63"/>
      <c r="I5" s="64"/>
      <c r="J5" s="65"/>
      <c r="K5" s="63"/>
      <c r="L5" s="64"/>
    </row>
    <row r="6" spans="1:12" ht="15.75" thickBot="1" x14ac:dyDescent="0.3">
      <c r="A6" s="55"/>
      <c r="B6" s="56"/>
      <c r="C6" s="25" t="s">
        <v>27</v>
      </c>
      <c r="D6" s="26" t="s">
        <v>28</v>
      </c>
      <c r="E6" s="27" t="s">
        <v>29</v>
      </c>
      <c r="F6" s="28" t="s">
        <v>30</v>
      </c>
      <c r="G6" s="25" t="s">
        <v>31</v>
      </c>
      <c r="H6" s="27" t="s">
        <v>29</v>
      </c>
      <c r="I6" s="28" t="s">
        <v>30</v>
      </c>
      <c r="J6" s="29" t="s">
        <v>32</v>
      </c>
      <c r="K6" s="27" t="s">
        <v>29</v>
      </c>
      <c r="L6" s="28" t="s">
        <v>30</v>
      </c>
    </row>
    <row r="7" spans="1:12" ht="15.75" thickBot="1" x14ac:dyDescent="0.3">
      <c r="A7" s="30"/>
      <c r="B7" s="31"/>
      <c r="C7" s="32" t="s">
        <v>33</v>
      </c>
      <c r="D7" s="33" t="s">
        <v>33</v>
      </c>
      <c r="E7" s="34" t="s">
        <v>33</v>
      </c>
      <c r="F7" s="35" t="s">
        <v>33</v>
      </c>
      <c r="G7" s="36" t="s">
        <v>33</v>
      </c>
      <c r="H7" s="34" t="s">
        <v>33</v>
      </c>
      <c r="I7" s="35" t="s">
        <v>33</v>
      </c>
      <c r="J7" s="37" t="s">
        <v>33</v>
      </c>
      <c r="K7" s="34" t="s">
        <v>33</v>
      </c>
      <c r="L7" s="35" t="s">
        <v>33</v>
      </c>
    </row>
    <row r="8" spans="1:12" x14ac:dyDescent="0.25">
      <c r="A8" s="38" t="s">
        <v>35</v>
      </c>
      <c r="B8" s="39">
        <v>0.5</v>
      </c>
      <c r="C8" s="40">
        <v>1</v>
      </c>
      <c r="D8" s="41">
        <v>6</v>
      </c>
      <c r="E8" s="42"/>
      <c r="F8" s="43"/>
      <c r="G8" s="44">
        <f t="shared" ref="G8:G10" si="0">D8-F8</f>
        <v>6</v>
      </c>
      <c r="H8" s="42"/>
      <c r="I8" s="43"/>
      <c r="J8" s="45">
        <v>8</v>
      </c>
      <c r="K8" s="42"/>
      <c r="L8" s="43"/>
    </row>
    <row r="9" spans="1:12" x14ac:dyDescent="0.25">
      <c r="A9" s="46" t="s">
        <v>36</v>
      </c>
      <c r="B9" s="47">
        <v>0.5</v>
      </c>
      <c r="C9" s="48">
        <v>2</v>
      </c>
      <c r="D9" s="49">
        <v>8</v>
      </c>
      <c r="E9" s="50"/>
      <c r="F9" s="51"/>
      <c r="G9" s="52">
        <f t="shared" si="0"/>
        <v>8</v>
      </c>
      <c r="H9" s="50"/>
      <c r="I9" s="51"/>
      <c r="J9" s="53">
        <v>9</v>
      </c>
      <c r="K9" s="50"/>
      <c r="L9" s="51"/>
    </row>
    <row r="10" spans="1:12" x14ac:dyDescent="0.25">
      <c r="A10" s="46" t="s">
        <v>37</v>
      </c>
      <c r="B10" s="47">
        <v>0.5</v>
      </c>
      <c r="C10" s="48">
        <v>3</v>
      </c>
      <c r="D10" s="49">
        <v>10</v>
      </c>
      <c r="E10" s="50"/>
      <c r="F10" s="51"/>
      <c r="G10" s="52">
        <f t="shared" si="0"/>
        <v>10</v>
      </c>
      <c r="H10" s="50"/>
      <c r="I10" s="51"/>
      <c r="J10" s="53">
        <v>11</v>
      </c>
      <c r="K10" s="50"/>
      <c r="L10" s="51"/>
    </row>
  </sheetData>
  <mergeCells count="13">
    <mergeCell ref="C2:L2"/>
    <mergeCell ref="C3:F3"/>
    <mergeCell ref="G3:I3"/>
    <mergeCell ref="J3:L3"/>
    <mergeCell ref="G4:G5"/>
    <mergeCell ref="C4:C5"/>
    <mergeCell ref="D4:D5"/>
    <mergeCell ref="E4:F5"/>
    <mergeCell ref="A4:A5"/>
    <mergeCell ref="B4:B5"/>
    <mergeCell ref="H4:I5"/>
    <mergeCell ref="J4:J5"/>
    <mergeCell ref="K4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Бланк заказа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Пивоваров</dc:creator>
  <cp:lastModifiedBy>ГАВ</cp:lastModifiedBy>
  <dcterms:created xsi:type="dcterms:W3CDTF">2018-03-26T18:44:36Z</dcterms:created>
  <dcterms:modified xsi:type="dcterms:W3CDTF">2018-05-18T12:45:39Z</dcterms:modified>
</cp:coreProperties>
</file>