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J1" i="1" l="1"/>
  <c r="AX1" i="1"/>
  <c r="AL1" i="1"/>
  <c r="AL4" i="1" s="1"/>
  <c r="Z1" i="1"/>
  <c r="N1" i="1"/>
  <c r="B1" i="1"/>
  <c r="AX4" i="1"/>
  <c r="Z4" i="1"/>
  <c r="N4" i="1"/>
  <c r="BJ4" i="1"/>
  <c r="B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l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Y5" i="1"/>
  <c r="Y6" i="1" s="1"/>
  <c r="M5" i="1"/>
  <c r="M6" i="1" s="1"/>
  <c r="AA3" i="1" l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K5" i="1"/>
  <c r="AK6" i="1" s="1"/>
  <c r="AM3" i="1" l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W5" i="1"/>
  <c r="AW6" i="1" s="1"/>
  <c r="AY3" i="1" l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I5" i="1"/>
  <c r="BI6" i="1" s="1"/>
  <c r="BK3" i="1" l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U5" i="1"/>
  <c r="BU6" i="1" s="1"/>
</calcChain>
</file>

<file path=xl/sharedStrings.xml><?xml version="1.0" encoding="utf-8"?>
<sst xmlns="http://schemas.openxmlformats.org/spreadsheetml/2006/main" count="22" uniqueCount="11">
  <si>
    <t>1 год</t>
  </si>
  <si>
    <t>2 год</t>
  </si>
  <si>
    <t>3 год</t>
  </si>
  <si>
    <t>4 год</t>
  </si>
  <si>
    <t>5 год</t>
  </si>
  <si>
    <t>6 год</t>
  </si>
  <si>
    <t>-должен быть ноль</t>
  </si>
  <si>
    <t>годовой темп</t>
  </si>
  <si>
    <t>месячный темп</t>
  </si>
  <si>
    <t>-прирост месячного темпа отбора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</si>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</sst>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0"/>
    <numFmt numFmtId="171" formatCode="0.0000"/>
  </numFmts>
  <fonts count="3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8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171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175"/>
          </c:spPr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7.7788502243671148E-2"/>
                  <c:y val="0.4516154598322268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val>
            <c:numRef>
              <c:f>Лист1!$B$3:$BU$3</c:f>
              <c:numCache>
                <c:formatCode>0.0000</c:formatCode>
                <c:ptCount val="72"/>
                <c:pt idx="0">
                  <c:v>6.41025641025641E-3</c:v>
                </c:pt>
                <c:pt idx="1">
                  <c:v>1.282051282051282E-2</c:v>
                </c:pt>
                <c:pt idx="2">
                  <c:v>1.9230769230769232E-2</c:v>
                </c:pt>
                <c:pt idx="3">
                  <c:v>2.564102564102564E-2</c:v>
                </c:pt>
                <c:pt idx="4">
                  <c:v>3.2051282051282048E-2</c:v>
                </c:pt>
                <c:pt idx="5">
                  <c:v>3.8461538461538457E-2</c:v>
                </c:pt>
                <c:pt idx="6">
                  <c:v>4.4871794871794865E-2</c:v>
                </c:pt>
                <c:pt idx="7">
                  <c:v>5.1282051282051273E-2</c:v>
                </c:pt>
                <c:pt idx="8">
                  <c:v>5.7692307692307682E-2</c:v>
                </c:pt>
                <c:pt idx="9">
                  <c:v>6.4102564102564097E-2</c:v>
                </c:pt>
                <c:pt idx="10">
                  <c:v>7.0512820512820512E-2</c:v>
                </c:pt>
                <c:pt idx="11">
                  <c:v>7.6923076923076927E-2</c:v>
                </c:pt>
                <c:pt idx="12">
                  <c:v>8.8461538461538466E-2</c:v>
                </c:pt>
                <c:pt idx="13">
                  <c:v>0.1</c:v>
                </c:pt>
                <c:pt idx="14">
                  <c:v>0.11153846153846154</c:v>
                </c:pt>
                <c:pt idx="15">
                  <c:v>0.12307692307692308</c:v>
                </c:pt>
                <c:pt idx="16">
                  <c:v>0.13461538461538461</c:v>
                </c:pt>
                <c:pt idx="17">
                  <c:v>0.14615384615384613</c:v>
                </c:pt>
                <c:pt idx="18">
                  <c:v>0.15769230769230766</c:v>
                </c:pt>
                <c:pt idx="19">
                  <c:v>0.16923076923076918</c:v>
                </c:pt>
                <c:pt idx="20">
                  <c:v>0.18076923076923071</c:v>
                </c:pt>
                <c:pt idx="21">
                  <c:v>0.19230769230769224</c:v>
                </c:pt>
                <c:pt idx="22">
                  <c:v>0.20384615384615376</c:v>
                </c:pt>
                <c:pt idx="23">
                  <c:v>0.21538461538461529</c:v>
                </c:pt>
                <c:pt idx="24">
                  <c:v>0.23012820512820503</c:v>
                </c:pt>
                <c:pt idx="25">
                  <c:v>0.24487179487179478</c:v>
                </c:pt>
                <c:pt idx="26">
                  <c:v>0.25961538461538453</c:v>
                </c:pt>
                <c:pt idx="27">
                  <c:v>0.27435897435897427</c:v>
                </c:pt>
                <c:pt idx="28">
                  <c:v>0.28910256410256402</c:v>
                </c:pt>
                <c:pt idx="29">
                  <c:v>0.30384615384615377</c:v>
                </c:pt>
                <c:pt idx="30">
                  <c:v>0.31858974358974351</c:v>
                </c:pt>
                <c:pt idx="31">
                  <c:v>0.33333333333333326</c:v>
                </c:pt>
                <c:pt idx="32">
                  <c:v>0.34807692307692301</c:v>
                </c:pt>
                <c:pt idx="33">
                  <c:v>0.36282051282051275</c:v>
                </c:pt>
                <c:pt idx="34">
                  <c:v>0.3775641025641025</c:v>
                </c:pt>
                <c:pt idx="35">
                  <c:v>0.39230769230769225</c:v>
                </c:pt>
                <c:pt idx="36">
                  <c:v>0.40192307692307688</c:v>
                </c:pt>
                <c:pt idx="37">
                  <c:v>0.41153846153846152</c:v>
                </c:pt>
                <c:pt idx="38">
                  <c:v>0.42115384615384616</c:v>
                </c:pt>
                <c:pt idx="39">
                  <c:v>0.43076923076923079</c:v>
                </c:pt>
                <c:pt idx="40">
                  <c:v>0.44038461538461543</c:v>
                </c:pt>
                <c:pt idx="41">
                  <c:v>0.45000000000000007</c:v>
                </c:pt>
                <c:pt idx="42">
                  <c:v>0.4596153846153847</c:v>
                </c:pt>
                <c:pt idx="43">
                  <c:v>0.46923076923076934</c:v>
                </c:pt>
                <c:pt idx="44">
                  <c:v>0.47884615384615398</c:v>
                </c:pt>
                <c:pt idx="45">
                  <c:v>0.48846153846153861</c:v>
                </c:pt>
                <c:pt idx="46">
                  <c:v>0.49807692307692325</c:v>
                </c:pt>
                <c:pt idx="47">
                  <c:v>0.50769230769230789</c:v>
                </c:pt>
                <c:pt idx="48">
                  <c:v>0.50705128205128225</c:v>
                </c:pt>
                <c:pt idx="49">
                  <c:v>0.50641025641025661</c:v>
                </c:pt>
                <c:pt idx="50">
                  <c:v>0.50576923076923097</c:v>
                </c:pt>
                <c:pt idx="51">
                  <c:v>0.50512820512820533</c:v>
                </c:pt>
                <c:pt idx="52">
                  <c:v>0.50448717948717969</c:v>
                </c:pt>
                <c:pt idx="53">
                  <c:v>0.50384615384615405</c:v>
                </c:pt>
                <c:pt idx="54">
                  <c:v>0.50320512820512842</c:v>
                </c:pt>
                <c:pt idx="55">
                  <c:v>0.50256410256410278</c:v>
                </c:pt>
                <c:pt idx="56">
                  <c:v>0.50192307692307714</c:v>
                </c:pt>
                <c:pt idx="57">
                  <c:v>0.5012820512820515</c:v>
                </c:pt>
                <c:pt idx="58">
                  <c:v>0.50064102564102586</c:v>
                </c:pt>
                <c:pt idx="59">
                  <c:v>0.50000000000000022</c:v>
                </c:pt>
                <c:pt idx="60">
                  <c:v>0.49615384615384639</c:v>
                </c:pt>
                <c:pt idx="61">
                  <c:v>0.49230769230769256</c:v>
                </c:pt>
                <c:pt idx="62">
                  <c:v>0.48846153846153872</c:v>
                </c:pt>
                <c:pt idx="63">
                  <c:v>0.48461538461538489</c:v>
                </c:pt>
                <c:pt idx="64">
                  <c:v>0.48076923076923106</c:v>
                </c:pt>
                <c:pt idx="65">
                  <c:v>0.47692307692307723</c:v>
                </c:pt>
                <c:pt idx="66">
                  <c:v>0.47307692307692339</c:v>
                </c:pt>
                <c:pt idx="67">
                  <c:v>0.46923076923076956</c:v>
                </c:pt>
                <c:pt idx="68">
                  <c:v>0.46538461538461573</c:v>
                </c:pt>
                <c:pt idx="69">
                  <c:v>0.4615384615384619</c:v>
                </c:pt>
                <c:pt idx="70">
                  <c:v>0.45769230769230806</c:v>
                </c:pt>
                <c:pt idx="71">
                  <c:v>0.45384615384615423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3584"/>
        <c:axId val="45772800"/>
      </c:lineChart>
      <c:catAx>
        <c:axId val="457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45772800"/>
        <c:crosses val="autoZero"/>
        <c:auto val="1"/>
        <c:lblAlgn val="ctr"/>
        <c:lblOffset val="100"/>
        <c:noMultiLvlLbl val="0"/>
      </c:catAx>
      <c:valAx>
        <c:axId val="45772800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4576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114300</xdr:colOff>
      <xdr:row>24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"/>
  <sheetViews>
    <sheetView tabSelected="1" workbookViewId="0">
      <selection activeCell="O17" sqref="O17"/>
    </sheetView>
  </sheetViews>
  <sheetFormatPr defaultRowHeight="11.25" x14ac:dyDescent="0.25"/>
  <cols>
    <col min="1" max="1" width="10" style="1" bestFit="1" customWidth="1"/>
    <col min="2" max="12" width="5" style="1" bestFit="1" customWidth="1"/>
    <col min="13" max="13" width="6.5" style="1" bestFit="1" customWidth="1"/>
    <col min="14" max="15" width="5.375" style="1" bestFit="1" customWidth="1"/>
    <col min="16" max="24" width="5" style="1" bestFit="1" customWidth="1"/>
    <col min="25" max="25" width="6.5" style="1" bestFit="1" customWidth="1"/>
    <col min="26" max="36" width="5" style="1" bestFit="1" customWidth="1"/>
    <col min="37" max="37" width="7" style="1" bestFit="1" customWidth="1"/>
    <col min="38" max="48" width="5" style="1" bestFit="1" customWidth="1"/>
    <col min="49" max="49" width="7" style="1" bestFit="1" customWidth="1"/>
    <col min="50" max="50" width="5.5" style="1" bestFit="1" customWidth="1"/>
    <col min="51" max="60" width="5" style="1" bestFit="1" customWidth="1"/>
    <col min="61" max="61" width="7" style="1" bestFit="1" customWidth="1"/>
    <col min="62" max="62" width="5.5" style="1" bestFit="1" customWidth="1"/>
    <col min="63" max="72" width="5" style="1" bestFit="1" customWidth="1"/>
    <col min="73" max="73" width="7" style="1" bestFit="1" customWidth="1"/>
    <col min="74" max="16384" width="9" style="1"/>
  </cols>
  <sheetData>
    <row r="1" spans="1:74" x14ac:dyDescent="0.25">
      <c r="A1" s="4" t="s">
        <v>7</v>
      </c>
      <c r="B1" s="9">
        <f>C6</f>
        <v>0.5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>
        <f>C7</f>
        <v>2.2999999999999998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>
        <f>C8</f>
        <v>4.5999999999999996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>
        <f>C9</f>
        <v>6.1</v>
      </c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>
        <f>C10</f>
        <v>6</v>
      </c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>
        <f>C11</f>
        <v>5.4</v>
      </c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4" x14ac:dyDescent="0.25">
      <c r="A2" s="4" t="s">
        <v>10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V2" s="1">
        <v>9</v>
      </c>
      <c r="W2" s="1">
        <v>10</v>
      </c>
      <c r="X2" s="1">
        <v>11</v>
      </c>
      <c r="Y2" s="1">
        <v>12</v>
      </c>
      <c r="Z2" s="1">
        <v>1</v>
      </c>
      <c r="AA2" s="1">
        <v>2</v>
      </c>
      <c r="AB2" s="1">
        <v>3</v>
      </c>
      <c r="AC2" s="1">
        <v>4</v>
      </c>
      <c r="AD2" s="1">
        <v>5</v>
      </c>
      <c r="AE2" s="1">
        <v>6</v>
      </c>
      <c r="AF2" s="1">
        <v>7</v>
      </c>
      <c r="AG2" s="1">
        <v>8</v>
      </c>
      <c r="AH2" s="1">
        <v>9</v>
      </c>
      <c r="AI2" s="1">
        <v>10</v>
      </c>
      <c r="AJ2" s="1">
        <v>11</v>
      </c>
      <c r="AK2" s="1">
        <v>12</v>
      </c>
      <c r="AL2" s="1">
        <v>1</v>
      </c>
      <c r="AM2" s="1">
        <v>2</v>
      </c>
      <c r="AN2" s="1">
        <v>3</v>
      </c>
      <c r="AO2" s="1">
        <v>4</v>
      </c>
      <c r="AP2" s="1">
        <v>5</v>
      </c>
      <c r="AQ2" s="1">
        <v>6</v>
      </c>
      <c r="AR2" s="1">
        <v>7</v>
      </c>
      <c r="AS2" s="1">
        <v>8</v>
      </c>
      <c r="AT2" s="1">
        <v>9</v>
      </c>
      <c r="AU2" s="1">
        <v>10</v>
      </c>
      <c r="AV2" s="1">
        <v>11</v>
      </c>
      <c r="AW2" s="1">
        <v>12</v>
      </c>
      <c r="AX2" s="1">
        <v>1</v>
      </c>
      <c r="AY2" s="1">
        <v>2</v>
      </c>
      <c r="AZ2" s="1">
        <v>3</v>
      </c>
      <c r="BA2" s="1">
        <v>4</v>
      </c>
      <c r="BB2" s="1">
        <v>5</v>
      </c>
      <c r="BC2" s="1">
        <v>6</v>
      </c>
      <c r="BD2" s="1">
        <v>7</v>
      </c>
      <c r="BE2" s="1">
        <v>8</v>
      </c>
      <c r="BF2" s="1">
        <v>9</v>
      </c>
      <c r="BG2" s="1">
        <v>10</v>
      </c>
      <c r="BH2" s="1">
        <v>11</v>
      </c>
      <c r="BI2" s="1">
        <v>12</v>
      </c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8</v>
      </c>
      <c r="BR2" s="1">
        <v>9</v>
      </c>
      <c r="BS2" s="1">
        <v>10</v>
      </c>
      <c r="BT2" s="1">
        <v>11</v>
      </c>
      <c r="BU2" s="1">
        <v>12</v>
      </c>
    </row>
    <row r="3" spans="1:74" x14ac:dyDescent="0.25">
      <c r="A3" s="4" t="s">
        <v>8</v>
      </c>
      <c r="B3" s="6">
        <f>B1/SUM(B2:M2)</f>
        <v>6.41025641025641E-3</v>
      </c>
      <c r="C3" s="2">
        <f>B3+B3</f>
        <v>1.282051282051282E-2</v>
      </c>
      <c r="D3" s="2">
        <f>C3+$B3</f>
        <v>1.9230769230769232E-2</v>
      </c>
      <c r="E3" s="2">
        <f t="shared" ref="E3:M3" si="0">D3+$B3</f>
        <v>2.564102564102564E-2</v>
      </c>
      <c r="F3" s="2">
        <f t="shared" si="0"/>
        <v>3.2051282051282048E-2</v>
      </c>
      <c r="G3" s="2">
        <f t="shared" si="0"/>
        <v>3.8461538461538457E-2</v>
      </c>
      <c r="H3" s="2">
        <f t="shared" si="0"/>
        <v>4.4871794871794865E-2</v>
      </c>
      <c r="I3" s="2">
        <f t="shared" si="0"/>
        <v>5.1282051282051273E-2</v>
      </c>
      <c r="J3" s="2">
        <f t="shared" si="0"/>
        <v>5.7692307692307682E-2</v>
      </c>
      <c r="K3" s="2">
        <f t="shared" si="0"/>
        <v>6.4102564102564097E-2</v>
      </c>
      <c r="L3" s="2">
        <f t="shared" si="0"/>
        <v>7.0512820512820512E-2</v>
      </c>
      <c r="M3" s="2">
        <f t="shared" si="0"/>
        <v>7.6923076923076927E-2</v>
      </c>
      <c r="N3" s="2">
        <f>M3+$N4</f>
        <v>8.8461538461538466E-2</v>
      </c>
      <c r="O3" s="2">
        <f t="shared" ref="O3:Y3" si="1">N3+$N4</f>
        <v>0.1</v>
      </c>
      <c r="P3" s="2">
        <f t="shared" si="1"/>
        <v>0.11153846153846154</v>
      </c>
      <c r="Q3" s="2">
        <f t="shared" si="1"/>
        <v>0.12307692307692308</v>
      </c>
      <c r="R3" s="2">
        <f t="shared" si="1"/>
        <v>0.13461538461538461</v>
      </c>
      <c r="S3" s="2">
        <f t="shared" si="1"/>
        <v>0.14615384615384613</v>
      </c>
      <c r="T3" s="2">
        <f t="shared" si="1"/>
        <v>0.15769230769230766</v>
      </c>
      <c r="U3" s="2">
        <f t="shared" si="1"/>
        <v>0.16923076923076918</v>
      </c>
      <c r="V3" s="2">
        <f t="shared" si="1"/>
        <v>0.18076923076923071</v>
      </c>
      <c r="W3" s="2">
        <f t="shared" si="1"/>
        <v>0.19230769230769224</v>
      </c>
      <c r="X3" s="2">
        <f t="shared" si="1"/>
        <v>0.20384615384615376</v>
      </c>
      <c r="Y3" s="2">
        <f t="shared" si="1"/>
        <v>0.21538461538461529</v>
      </c>
      <c r="Z3" s="2">
        <f>Y3+$Z4</f>
        <v>0.23012820512820503</v>
      </c>
      <c r="AA3" s="2">
        <f t="shared" ref="AA3:AK3" si="2">Z3+$Z4</f>
        <v>0.24487179487179478</v>
      </c>
      <c r="AB3" s="2">
        <f t="shared" si="2"/>
        <v>0.25961538461538453</v>
      </c>
      <c r="AC3" s="2">
        <f t="shared" si="2"/>
        <v>0.27435897435897427</v>
      </c>
      <c r="AD3" s="2">
        <f t="shared" si="2"/>
        <v>0.28910256410256402</v>
      </c>
      <c r="AE3" s="2">
        <f t="shared" si="2"/>
        <v>0.30384615384615377</v>
      </c>
      <c r="AF3" s="2">
        <f t="shared" si="2"/>
        <v>0.31858974358974351</v>
      </c>
      <c r="AG3" s="2">
        <f t="shared" si="2"/>
        <v>0.33333333333333326</v>
      </c>
      <c r="AH3" s="2">
        <f t="shared" si="2"/>
        <v>0.34807692307692301</v>
      </c>
      <c r="AI3" s="2">
        <f t="shared" si="2"/>
        <v>0.36282051282051275</v>
      </c>
      <c r="AJ3" s="2">
        <f t="shared" si="2"/>
        <v>0.3775641025641025</v>
      </c>
      <c r="AK3" s="2">
        <f>AJ3+$Z4</f>
        <v>0.39230769230769225</v>
      </c>
      <c r="AL3" s="2">
        <f>AK3+$AL4</f>
        <v>0.40192307692307688</v>
      </c>
      <c r="AM3" s="2">
        <f t="shared" ref="AM3:BI3" si="3">AL3+$AL4</f>
        <v>0.41153846153846152</v>
      </c>
      <c r="AN3" s="2">
        <f t="shared" si="3"/>
        <v>0.42115384615384616</v>
      </c>
      <c r="AO3" s="2">
        <f t="shared" si="3"/>
        <v>0.43076923076923079</v>
      </c>
      <c r="AP3" s="2">
        <f t="shared" si="3"/>
        <v>0.44038461538461543</v>
      </c>
      <c r="AQ3" s="2">
        <f t="shared" si="3"/>
        <v>0.45000000000000007</v>
      </c>
      <c r="AR3" s="2">
        <f t="shared" si="3"/>
        <v>0.4596153846153847</v>
      </c>
      <c r="AS3" s="2">
        <f t="shared" si="3"/>
        <v>0.46923076923076934</v>
      </c>
      <c r="AT3" s="2">
        <f t="shared" si="3"/>
        <v>0.47884615384615398</v>
      </c>
      <c r="AU3" s="2">
        <f t="shared" si="3"/>
        <v>0.48846153846153861</v>
      </c>
      <c r="AV3" s="2">
        <f t="shared" si="3"/>
        <v>0.49807692307692325</v>
      </c>
      <c r="AW3" s="2">
        <f t="shared" si="3"/>
        <v>0.50769230769230789</v>
      </c>
      <c r="AX3" s="2">
        <f>AW3+$AX4</f>
        <v>0.50705128205128225</v>
      </c>
      <c r="AY3" s="2">
        <f t="shared" ref="AY3:BI3" si="4">AX3+$AX4</f>
        <v>0.50641025641025661</v>
      </c>
      <c r="AZ3" s="2">
        <f t="shared" si="4"/>
        <v>0.50576923076923097</v>
      </c>
      <c r="BA3" s="2">
        <f t="shared" si="4"/>
        <v>0.50512820512820533</v>
      </c>
      <c r="BB3" s="2">
        <f t="shared" si="4"/>
        <v>0.50448717948717969</v>
      </c>
      <c r="BC3" s="2">
        <f t="shared" si="4"/>
        <v>0.50384615384615405</v>
      </c>
      <c r="BD3" s="2">
        <f t="shared" si="4"/>
        <v>0.50320512820512842</v>
      </c>
      <c r="BE3" s="2">
        <f t="shared" si="4"/>
        <v>0.50256410256410278</v>
      </c>
      <c r="BF3" s="2">
        <f t="shared" si="4"/>
        <v>0.50192307692307714</v>
      </c>
      <c r="BG3" s="2">
        <f t="shared" si="4"/>
        <v>0.5012820512820515</v>
      </c>
      <c r="BH3" s="2">
        <f t="shared" si="4"/>
        <v>0.50064102564102586</v>
      </c>
      <c r="BI3" s="2">
        <f t="shared" si="4"/>
        <v>0.50000000000000022</v>
      </c>
      <c r="BJ3" s="2">
        <f>BI3+$BJ4</f>
        <v>0.49615384615384639</v>
      </c>
      <c r="BK3" s="2">
        <f t="shared" ref="BK3:BU3" si="5">BJ3+$BJ4</f>
        <v>0.49230769230769256</v>
      </c>
      <c r="BL3" s="2">
        <f t="shared" si="5"/>
        <v>0.48846153846153872</v>
      </c>
      <c r="BM3" s="2">
        <f t="shared" si="5"/>
        <v>0.48461538461538489</v>
      </c>
      <c r="BN3" s="2">
        <f t="shared" si="5"/>
        <v>0.48076923076923106</v>
      </c>
      <c r="BO3" s="2">
        <f t="shared" si="5"/>
        <v>0.47692307692307723</v>
      </c>
      <c r="BP3" s="2">
        <f t="shared" si="5"/>
        <v>0.47307692307692339</v>
      </c>
      <c r="BQ3" s="2">
        <f t="shared" si="5"/>
        <v>0.46923076923076956</v>
      </c>
      <c r="BR3" s="2">
        <f t="shared" si="5"/>
        <v>0.46538461538461573</v>
      </c>
      <c r="BS3" s="2">
        <f t="shared" si="5"/>
        <v>0.4615384615384619</v>
      </c>
      <c r="BT3" s="2">
        <f t="shared" si="5"/>
        <v>0.45769230769230806</v>
      </c>
      <c r="BU3" s="2">
        <f t="shared" si="5"/>
        <v>0.45384615384615423</v>
      </c>
    </row>
    <row r="4" spans="1:74" x14ac:dyDescent="0.25">
      <c r="C4" s="8" t="s">
        <v>9</v>
      </c>
      <c r="N4" s="6">
        <f>(N1-B1)/SUM(B2:Y2)</f>
        <v>1.1538461538461537E-2</v>
      </c>
      <c r="O4" s="5" t="s">
        <v>9</v>
      </c>
      <c r="Z4" s="6">
        <f>(Z1-N1)/SUM(N2:AK2)</f>
        <v>1.4743589743589743E-2</v>
      </c>
      <c r="AA4" s="5" t="s">
        <v>9</v>
      </c>
      <c r="AL4" s="6">
        <f>(AL1-Z1)/SUM(Z2:AW2)</f>
        <v>9.6153846153846159E-3</v>
      </c>
      <c r="AM4" s="5" t="s">
        <v>9</v>
      </c>
      <c r="AX4" s="6">
        <f>(AX1-AL1)/SUM(AL2:BI2)</f>
        <v>-6.4102564102563875E-4</v>
      </c>
      <c r="AY4" s="5" t="s">
        <v>9</v>
      </c>
      <c r="BJ4" s="6">
        <f>(BJ1-AX1)/SUM(AX2:BU2)</f>
        <v>-3.8461538461538438E-3</v>
      </c>
      <c r="BK4" s="5" t="s">
        <v>9</v>
      </c>
    </row>
    <row r="5" spans="1:74" x14ac:dyDescent="0.25">
      <c r="C5" s="1" t="s">
        <v>7</v>
      </c>
      <c r="M5" s="2">
        <f t="shared" ref="M5" si="6">SUM(B3:M3)</f>
        <v>0.49999999999999994</v>
      </c>
      <c r="Y5" s="2">
        <f t="shared" ref="Y5" si="7">SUM(N3:Y3)</f>
        <v>1.8230769230769228</v>
      </c>
      <c r="AK5" s="2">
        <f t="shared" ref="AK5" si="8">SUM(Z3:AK3)</f>
        <v>3.7346153846153838</v>
      </c>
      <c r="AW5" s="2">
        <f t="shared" ref="AW5" si="9">SUM(AL3:AW3)</f>
        <v>5.4576923076923087</v>
      </c>
      <c r="BI5" s="2">
        <f t="shared" ref="BI5" si="10">SUM(AX3:BI3)</f>
        <v>6.0423076923076948</v>
      </c>
      <c r="BU5" s="2">
        <f t="shared" ref="BU5" si="11">SUM(BJ3:BU3)</f>
        <v>5.700000000000002</v>
      </c>
    </row>
    <row r="6" spans="1:74" x14ac:dyDescent="0.25">
      <c r="B6" s="1" t="s">
        <v>0</v>
      </c>
      <c r="C6" s="7">
        <v>0.5</v>
      </c>
      <c r="M6" s="3">
        <f>B1-M5</f>
        <v>0</v>
      </c>
      <c r="N6" s="5" t="s">
        <v>6</v>
      </c>
      <c r="Y6" s="3">
        <f t="shared" ref="Y6" si="12">N1-Y5</f>
        <v>0.47692307692307701</v>
      </c>
      <c r="Z6" s="5" t="s">
        <v>6</v>
      </c>
      <c r="AK6" s="3">
        <f t="shared" ref="AK6" si="13">Z1-AK5</f>
        <v>0.86538461538461586</v>
      </c>
      <c r="AL6" s="5" t="s">
        <v>6</v>
      </c>
      <c r="AW6" s="3">
        <f t="shared" ref="AW6" si="14">AL1-AW5</f>
        <v>0.64230769230769091</v>
      </c>
      <c r="AX6" s="5" t="s">
        <v>6</v>
      </c>
      <c r="BI6" s="3">
        <f t="shared" ref="BI6" si="15">AX1-BI5</f>
        <v>-4.2307692307694822E-2</v>
      </c>
      <c r="BJ6" s="5" t="s">
        <v>6</v>
      </c>
      <c r="BU6" s="3">
        <f t="shared" ref="BU6" si="16">BJ1-BU5</f>
        <v>-0.3000000000000016</v>
      </c>
      <c r="BV6" s="5" t="s">
        <v>6</v>
      </c>
    </row>
    <row r="7" spans="1:74" x14ac:dyDescent="0.25">
      <c r="B7" s="1" t="s">
        <v>1</v>
      </c>
      <c r="C7" s="7">
        <v>2.2999999999999998</v>
      </c>
    </row>
    <row r="8" spans="1:74" x14ac:dyDescent="0.25">
      <c r="B8" s="1" t="s">
        <v>2</v>
      </c>
      <c r="C8" s="7">
        <v>4.5999999999999996</v>
      </c>
    </row>
    <row r="9" spans="1:74" x14ac:dyDescent="0.25">
      <c r="B9" s="1" t="s">
        <v>3</v>
      </c>
      <c r="C9" s="7">
        <v>6.1</v>
      </c>
    </row>
    <row r="10" spans="1:74" x14ac:dyDescent="0.25">
      <c r="B10" s="1" t="s">
        <v>4</v>
      </c>
      <c r="C10" s="7">
        <v>6</v>
      </c>
    </row>
    <row r="11" spans="1:74" x14ac:dyDescent="0.25">
      <c r="B11" s="1" t="s">
        <v>5</v>
      </c>
      <c r="C11" s="7">
        <v>5.4</v>
      </c>
    </row>
  </sheetData>
  <mergeCells count="6">
    <mergeCell ref="AX1:BI1"/>
    <mergeCell ref="AL1:AW1"/>
    <mergeCell ref="Z1:AK1"/>
    <mergeCell ref="N1:Y1"/>
    <mergeCell ref="B1:M1"/>
    <mergeCell ref="BJ1:BU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 Илья Викторович</dc:creator>
  <cp:lastModifiedBy>Мезенцев Илья Викторович</cp:lastModifiedBy>
  <dcterms:created xsi:type="dcterms:W3CDTF">2018-05-18T10:58:15Z</dcterms:created>
  <dcterms:modified xsi:type="dcterms:W3CDTF">2018-05-18T12:56:09Z</dcterms:modified>
</cp:coreProperties>
</file>