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15" tabRatio="601" activeTab="0"/>
  </bookViews>
  <sheets>
    <sheet name="стр1" sheetId="1" r:id="rId1"/>
    <sheet name="Лист1" sheetId="2" r:id="rId2"/>
  </sheets>
  <definedNames>
    <definedName name="_xlnm.Print_Area" localSheetId="0">'стр1'!$A$1:$GE$54</definedName>
  </definedNames>
  <calcPr fullCalcOnLoad="1"/>
</workbook>
</file>

<file path=xl/sharedStrings.xml><?xml version="1.0" encoding="utf-8"?>
<sst xmlns="http://schemas.openxmlformats.org/spreadsheetml/2006/main" count="141" uniqueCount="111">
  <si>
    <t>Организация</t>
  </si>
  <si>
    <t>Государственный номерной знак</t>
  </si>
  <si>
    <t>ПУТЕВОЙ ЛИСТ</t>
  </si>
  <si>
    <t>грузового автомобиля</t>
  </si>
  <si>
    <t>Форма по ОКУД</t>
  </si>
  <si>
    <t>Типовая межотраслевая форма № 4-с</t>
  </si>
  <si>
    <t>Утверждена постановлением Госкомстата России</t>
  </si>
  <si>
    <t>от 28.11.97 № 78</t>
  </si>
  <si>
    <t>Код</t>
  </si>
  <si>
    <t>0345004</t>
  </si>
  <si>
    <t>по ОКПО</t>
  </si>
  <si>
    <t>№</t>
  </si>
  <si>
    <t>Режим работы</t>
  </si>
  <si>
    <t>Колонна</t>
  </si>
  <si>
    <t>Бригада</t>
  </si>
  <si>
    <t>Марка автомобиля</t>
  </si>
  <si>
    <t>Гаражный номер</t>
  </si>
  <si>
    <t>Водитель</t>
  </si>
  <si>
    <t>Табельный номер</t>
  </si>
  <si>
    <t>Р а б о т а   в о д и т е л я   и   а в т о м о б и л я</t>
  </si>
  <si>
    <t>операция</t>
  </si>
  <si>
    <t>число</t>
  </si>
  <si>
    <t>месяц</t>
  </si>
  <si>
    <t>мин.</t>
  </si>
  <si>
    <t>время по графику</t>
  </si>
  <si>
    <t>выезд из гаража</t>
  </si>
  <si>
    <t>возвращение в гараж</t>
  </si>
  <si>
    <t>Удостоверение №</t>
  </si>
  <si>
    <t>Лицензионная карточка</t>
  </si>
  <si>
    <t>стандартная, ограниченная</t>
  </si>
  <si>
    <t>Регистрационный №</t>
  </si>
  <si>
    <t>Серия</t>
  </si>
  <si>
    <t>Д в и ж е н и е  г о р ю ч е г о</t>
  </si>
  <si>
    <t>марка</t>
  </si>
  <si>
    <t>выдано</t>
  </si>
  <si>
    <t>выезде, л</t>
  </si>
  <si>
    <t>сдано, л</t>
  </si>
  <si>
    <t>двигателя</t>
  </si>
  <si>
    <t>прочее</t>
  </si>
  <si>
    <t>остаток при</t>
  </si>
  <si>
    <t>Прицеп 1</t>
  </si>
  <si>
    <t>Прицеп 2</t>
  </si>
  <si>
    <t>Прицеп 3</t>
  </si>
  <si>
    <t>ПОДПИСЬ</t>
  </si>
  <si>
    <t>заправщика</t>
  </si>
  <si>
    <t>механика</t>
  </si>
  <si>
    <t>диспетчера</t>
  </si>
  <si>
    <t>Сопровождающие лица:</t>
  </si>
  <si>
    <t>время прибытия, ч. мин.</t>
  </si>
  <si>
    <t>погрузки</t>
  </si>
  <si>
    <t>разгрузки</t>
  </si>
  <si>
    <t>наименование груза</t>
  </si>
  <si>
    <t>перевезти                    тонн</t>
  </si>
  <si>
    <t>адрес пункта</t>
  </si>
  <si>
    <t>Итого</t>
  </si>
  <si>
    <t>Водительское удостоверение</t>
  </si>
  <si>
    <t>проверил, задание выдал,</t>
  </si>
  <si>
    <t>выдать горючего</t>
  </si>
  <si>
    <t>литров</t>
  </si>
  <si>
    <t>Выезд разрешен.</t>
  </si>
  <si>
    <t>Механик</t>
  </si>
  <si>
    <t>Диспетчер</t>
  </si>
  <si>
    <t>Автомобиль принял.</t>
  </si>
  <si>
    <t xml:space="preserve">Водитель по состоянию </t>
  </si>
  <si>
    <t>допущен</t>
  </si>
  <si>
    <t>здоровья к управлению</t>
  </si>
  <si>
    <t>При возвращении автомобиль</t>
  </si>
  <si>
    <t>исправен</t>
  </si>
  <si>
    <t>неисправен</t>
  </si>
  <si>
    <t>З А Д А Н И Е     В О Д И Т Е Л Ю</t>
  </si>
  <si>
    <t>8</t>
  </si>
  <si>
    <t>Место для штампа                          организации</t>
  </si>
  <si>
    <t>(серия)</t>
  </si>
  <si>
    <t>(наименование, адрес и номер телефона)</t>
  </si>
  <si>
    <t>(фамилия, имя, отчество)</t>
  </si>
  <si>
    <t xml:space="preserve">Класс </t>
  </si>
  <si>
    <t>(ненужное зачеркнуть)</t>
  </si>
  <si>
    <t>ч.</t>
  </si>
  <si>
    <t>нулевой пробег, км</t>
  </si>
  <si>
    <t>показание
спидометра,
км</t>
  </si>
  <si>
    <t>время фактическое,
число, месяц, ч. мин.</t>
  </si>
  <si>
    <t>Время работы, ч. мин.</t>
  </si>
  <si>
    <t>коэффициент изменения нормы</t>
  </si>
  <si>
    <t>спецоборудо- вания</t>
  </si>
  <si>
    <t>возвраще- нии, л</t>
  </si>
  <si>
    <t>(марка)</t>
  </si>
  <si>
    <t>в чье распоряжение (наиме- нование и адрес заказчика)</t>
  </si>
  <si>
    <t>количество ездок</t>
  </si>
  <si>
    <t>расстояние, км</t>
  </si>
  <si>
    <t>(подпись)</t>
  </si>
  <si>
    <t>(расшифровка подписи)</t>
  </si>
  <si>
    <t>(должность)</t>
  </si>
  <si>
    <t>Отметки организации-владельца
автотранспорта</t>
  </si>
  <si>
    <t>Место для
штампа</t>
  </si>
  <si>
    <r>
      <t xml:space="preserve">Сдал  </t>
    </r>
    <r>
      <rPr>
        <b/>
        <sz val="6.5"/>
        <rFont val="Times New Roman"/>
        <family val="1"/>
      </rPr>
      <t>водитель</t>
    </r>
  </si>
  <si>
    <r>
      <t xml:space="preserve">Принял  </t>
    </r>
    <r>
      <rPr>
        <b/>
        <sz val="6.5"/>
        <rFont val="Times New Roman"/>
        <family val="1"/>
      </rPr>
      <t>механик</t>
    </r>
  </si>
  <si>
    <t>код марки</t>
  </si>
  <si>
    <t>АИ</t>
  </si>
  <si>
    <t>92</t>
  </si>
  <si>
    <t>82</t>
  </si>
  <si>
    <t>Автомобиль технически исправен, выезд разрешен               дата ________ время _________</t>
  </si>
  <si>
    <t>00</t>
  </si>
  <si>
    <t>дата</t>
  </si>
  <si>
    <r>
      <t xml:space="preserve">показание спидометра </t>
    </r>
    <r>
      <rPr>
        <sz val="10"/>
        <color indexed="8"/>
        <rFont val="Times New Roman"/>
        <family val="1"/>
      </rPr>
      <t>(выезд из гаража)</t>
    </r>
  </si>
  <si>
    <r>
      <t xml:space="preserve">показание спидометра </t>
    </r>
    <r>
      <rPr>
        <sz val="10"/>
        <color indexed="8"/>
        <rFont val="Times New Roman"/>
        <family val="1"/>
      </rPr>
      <t>(возвращение в гараж)</t>
    </r>
  </si>
  <si>
    <t xml:space="preserve">пробег </t>
  </si>
  <si>
    <t xml:space="preserve">расход горючего </t>
  </si>
  <si>
    <t xml:space="preserve">движение горючего </t>
  </si>
  <si>
    <t>остаток при выезде</t>
  </si>
  <si>
    <t xml:space="preserve">остаток при возвращении </t>
  </si>
  <si>
    <t>17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</si>
</sst>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C19]dd\ mmmm\ yyyy\ \г\.;@"/>
    <numFmt numFmtId="174" formatCode="dd"/>
    <numFmt numFmtId="175" formatCode="mmm"/>
    <numFmt numFmtId="176" formatCode="h:mm;@"/>
    <numFmt numFmtId="177" formatCode="[$-419]d\ mmm;@"/>
    <numFmt numFmtId="178" formatCode="0.000"/>
    <numFmt numFmtId="179" formatCode="[$-409]h:mm\ AM/PM;@"/>
    <numFmt numFmtId="180" formatCode="d/m;@"/>
  </numFmts>
  <fonts count="5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sz val="5.5"/>
      <name val="Times New Roman"/>
      <family val="1"/>
    </font>
    <font>
      <sz val="10"/>
      <name val="Arial"/>
      <family val="2"/>
    </font>
    <font>
      <b/>
      <sz val="6.5"/>
      <name val="Times New Roman"/>
      <family val="1"/>
    </font>
    <font>
      <sz val="10"/>
      <color indexed="8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5" fillId="0" borderId="11" xfId="0" applyFont="1" applyBorder="1" applyAlignment="1">
      <alignment/>
    </xf>
    <xf numFmtId="0" fontId="0" fillId="34" borderId="0" xfId="0" applyFill="1" applyAlignment="1">
      <alignment/>
    </xf>
    <xf numFmtId="0" fontId="55" fillId="15" borderId="11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56" fillId="0" borderId="0" xfId="0" applyFont="1" applyAlignment="1">
      <alignment vertical="top" wrapText="1"/>
    </xf>
    <xf numFmtId="0" fontId="56" fillId="0" borderId="12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34" borderId="12" xfId="0" applyFont="1" applyFill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177" fontId="56" fillId="0" borderId="13" xfId="0" applyNumberFormat="1" applyFont="1" applyBorder="1" applyAlignment="1">
      <alignment horizontal="right" vertical="top" wrapText="1"/>
    </xf>
    <xf numFmtId="0" fontId="56" fillId="0" borderId="12" xfId="0" applyFont="1" applyBorder="1" applyAlignment="1">
      <alignment horizontal="right" vertical="top" wrapText="1"/>
    </xf>
    <xf numFmtId="0" fontId="56" fillId="34" borderId="12" xfId="0" applyFont="1" applyFill="1" applyBorder="1" applyAlignment="1">
      <alignment vertical="top" wrapText="1"/>
    </xf>
    <xf numFmtId="0" fontId="56" fillId="15" borderId="12" xfId="0" applyFont="1" applyFill="1" applyBorder="1" applyAlignment="1">
      <alignment vertical="top" wrapText="1"/>
    </xf>
    <xf numFmtId="2" fontId="56" fillId="34" borderId="12" xfId="0" applyNumberFormat="1" applyFont="1" applyFill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178" fontId="56" fillId="0" borderId="12" xfId="0" applyNumberFormat="1" applyFont="1" applyBorder="1" applyAlignment="1">
      <alignment vertical="top" wrapText="1"/>
    </xf>
    <xf numFmtId="178" fontId="56" fillId="34" borderId="12" xfId="0" applyNumberFormat="1" applyFont="1" applyFill="1" applyBorder="1" applyAlignment="1">
      <alignment vertical="top" wrapText="1"/>
    </xf>
    <xf numFmtId="0" fontId="56" fillId="0" borderId="12" xfId="0" applyFont="1" applyBorder="1" applyAlignment="1">
      <alignment horizontal="left"/>
    </xf>
    <xf numFmtId="177" fontId="56" fillId="0" borderId="13" xfId="0" applyNumberFormat="1" applyFont="1" applyBorder="1" applyAlignment="1">
      <alignment horizontal="right"/>
    </xf>
    <xf numFmtId="0" fontId="56" fillId="0" borderId="12" xfId="0" applyFont="1" applyBorder="1" applyAlignment="1">
      <alignment/>
    </xf>
    <xf numFmtId="0" fontId="56" fillId="15" borderId="12" xfId="0" applyFont="1" applyFill="1" applyBorder="1" applyAlignment="1">
      <alignment/>
    </xf>
    <xf numFmtId="178" fontId="56" fillId="0" borderId="12" xfId="0" applyNumberFormat="1" applyFont="1" applyBorder="1" applyAlignment="1">
      <alignment/>
    </xf>
    <xf numFmtId="0" fontId="56" fillId="0" borderId="0" xfId="0" applyFont="1" applyAlignment="1">
      <alignment/>
    </xf>
    <xf numFmtId="177" fontId="56" fillId="0" borderId="13" xfId="0" applyNumberFormat="1" applyFont="1" applyBorder="1" applyAlignment="1">
      <alignment/>
    </xf>
    <xf numFmtId="178" fontId="17" fillId="34" borderId="12" xfId="0" applyNumberFormat="1" applyFont="1" applyFill="1" applyBorder="1" applyAlignment="1">
      <alignment vertical="top" wrapText="1"/>
    </xf>
    <xf numFmtId="178" fontId="17" fillId="0" borderId="12" xfId="0" applyNumberFormat="1" applyFont="1" applyBorder="1" applyAlignment="1">
      <alignment/>
    </xf>
    <xf numFmtId="0" fontId="56" fillId="35" borderId="12" xfId="0" applyFont="1" applyFill="1" applyBorder="1" applyAlignment="1">
      <alignment horizontal="left"/>
    </xf>
    <xf numFmtId="177" fontId="56" fillId="35" borderId="13" xfId="0" applyNumberFormat="1" applyFont="1" applyFill="1" applyBorder="1" applyAlignment="1">
      <alignment/>
    </xf>
    <xf numFmtId="0" fontId="56" fillId="35" borderId="12" xfId="0" applyFont="1" applyFill="1" applyBorder="1" applyAlignment="1">
      <alignment/>
    </xf>
    <xf numFmtId="178" fontId="17" fillId="35" borderId="12" xfId="0" applyNumberFormat="1" applyFont="1" applyFill="1" applyBorder="1" applyAlignment="1">
      <alignment/>
    </xf>
    <xf numFmtId="0" fontId="56" fillId="35" borderId="0" xfId="0" applyFont="1" applyFill="1" applyAlignment="1">
      <alignment/>
    </xf>
    <xf numFmtId="0" fontId="56" fillId="35" borderId="12" xfId="0" applyFont="1" applyFill="1" applyBorder="1" applyAlignment="1">
      <alignment horizontal="left" vertical="top" wrapText="1"/>
    </xf>
    <xf numFmtId="178" fontId="56" fillId="35" borderId="12" xfId="0" applyNumberFormat="1" applyFont="1" applyFill="1" applyBorder="1" applyAlignment="1">
      <alignment/>
    </xf>
    <xf numFmtId="0" fontId="56" fillId="34" borderId="0" xfId="0" applyFont="1" applyFill="1" applyAlignment="1">
      <alignment/>
    </xf>
    <xf numFmtId="0" fontId="56" fillId="15" borderId="0" xfId="0" applyFont="1" applyFill="1" applyAlignment="1">
      <alignment/>
    </xf>
    <xf numFmtId="2" fontId="56" fillId="34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58" fillId="34" borderId="0" xfId="0" applyFont="1" applyFill="1" applyAlignment="1">
      <alignment/>
    </xf>
    <xf numFmtId="0" fontId="5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173" fontId="9" fillId="36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49" fontId="7" fillId="0" borderId="0" xfId="0" applyNumberFormat="1" applyFont="1" applyFill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174" fontId="5" fillId="36" borderId="16" xfId="0" applyNumberFormat="1" applyFont="1" applyFill="1" applyBorder="1" applyAlignment="1">
      <alignment horizontal="center" vertical="center"/>
    </xf>
    <xf numFmtId="174" fontId="5" fillId="36" borderId="17" xfId="0" applyNumberFormat="1" applyFont="1" applyFill="1" applyBorder="1" applyAlignment="1">
      <alignment horizontal="center" vertical="center"/>
    </xf>
    <xf numFmtId="174" fontId="5" fillId="36" borderId="24" xfId="0" applyNumberFormat="1" applyFont="1" applyFill="1" applyBorder="1" applyAlignment="1">
      <alignment horizontal="center" vertical="center"/>
    </xf>
    <xf numFmtId="175" fontId="5" fillId="36" borderId="25" xfId="0" applyNumberFormat="1" applyFont="1" applyFill="1" applyBorder="1" applyAlignment="1">
      <alignment horizontal="center" vertical="center"/>
    </xf>
    <xf numFmtId="175" fontId="5" fillId="36" borderId="17" xfId="0" applyNumberFormat="1" applyFont="1" applyFill="1" applyBorder="1" applyAlignment="1">
      <alignment horizontal="center" vertical="center"/>
    </xf>
    <xf numFmtId="175" fontId="5" fillId="36" borderId="2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5" fillId="36" borderId="25" xfId="0" applyNumberFormat="1" applyFont="1" applyFill="1" applyBorder="1" applyAlignment="1">
      <alignment horizontal="center" vertical="center"/>
    </xf>
    <xf numFmtId="0" fontId="5" fillId="36" borderId="17" xfId="0" applyNumberFormat="1" applyFont="1" applyFill="1" applyBorder="1" applyAlignment="1">
      <alignment horizontal="center" vertical="center"/>
    </xf>
    <xf numFmtId="0" fontId="5" fillId="36" borderId="24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42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horizontal="center"/>
    </xf>
    <xf numFmtId="0" fontId="5" fillId="0" borderId="36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31" xfId="0" applyNumberFormat="1" applyFont="1" applyFill="1" applyBorder="1" applyAlignment="1">
      <alignment horizontal="center"/>
    </xf>
    <xf numFmtId="0" fontId="5" fillId="0" borderId="43" xfId="0" applyNumberFormat="1" applyFont="1" applyFill="1" applyBorder="1" applyAlignment="1">
      <alignment horizontal="center"/>
    </xf>
    <xf numFmtId="0" fontId="5" fillId="0" borderId="44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47" xfId="0" applyFont="1" applyFill="1" applyBorder="1" applyAlignment="1">
      <alignment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48" xfId="0" applyNumberFormat="1" applyFont="1" applyFill="1" applyBorder="1" applyAlignment="1">
      <alignment horizontal="center"/>
    </xf>
    <xf numFmtId="0" fontId="5" fillId="0" borderId="40" xfId="0" applyNumberFormat="1" applyFont="1" applyFill="1" applyBorder="1" applyAlignment="1">
      <alignment horizontal="center"/>
    </xf>
    <xf numFmtId="0" fontId="5" fillId="0" borderId="41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0" fontId="5" fillId="36" borderId="42" xfId="0" applyNumberFormat="1" applyFont="1" applyFill="1" applyBorder="1" applyAlignment="1">
      <alignment horizontal="center"/>
    </xf>
    <xf numFmtId="0" fontId="5" fillId="36" borderId="35" xfId="0" applyNumberFormat="1" applyFont="1" applyFill="1" applyBorder="1" applyAlignment="1">
      <alignment horizontal="center"/>
    </xf>
    <xf numFmtId="0" fontId="5" fillId="36" borderId="36" xfId="0" applyNumberFormat="1" applyFont="1" applyFill="1" applyBorder="1" applyAlignment="1">
      <alignment horizontal="center"/>
    </xf>
    <xf numFmtId="0" fontId="5" fillId="36" borderId="30" xfId="0" applyNumberFormat="1" applyFont="1" applyFill="1" applyBorder="1" applyAlignment="1">
      <alignment horizontal="center"/>
    </xf>
    <xf numFmtId="0" fontId="5" fillId="36" borderId="11" xfId="0" applyNumberFormat="1" applyFont="1" applyFill="1" applyBorder="1" applyAlignment="1">
      <alignment horizontal="center"/>
    </xf>
    <xf numFmtId="0" fontId="5" fillId="36" borderId="3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45" xfId="0" applyNumberFormat="1" applyFont="1" applyFill="1" applyBorder="1" applyAlignment="1">
      <alignment horizontal="center"/>
    </xf>
    <xf numFmtId="0" fontId="5" fillId="0" borderId="46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 wrapText="1"/>
    </xf>
    <xf numFmtId="0" fontId="6" fillId="0" borderId="23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left" wrapText="1"/>
    </xf>
    <xf numFmtId="0" fontId="6" fillId="0" borderId="22" xfId="0" applyNumberFormat="1" applyFont="1" applyFill="1" applyBorder="1" applyAlignment="1">
      <alignment horizontal="left" wrapText="1"/>
    </xf>
    <xf numFmtId="0" fontId="5" fillId="0" borderId="49" xfId="0" applyNumberFormat="1" applyFont="1" applyFill="1" applyBorder="1" applyAlignment="1">
      <alignment horizontal="center"/>
    </xf>
    <xf numFmtId="0" fontId="5" fillId="0" borderId="50" xfId="0" applyNumberFormat="1" applyFont="1" applyFill="1" applyBorder="1" applyAlignment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5" fillId="0" borderId="5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5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6" fillId="0" borderId="22" xfId="0" applyFont="1" applyBorder="1" applyAlignment="1">
      <alignment horizontal="center" vertical="top" wrapText="1"/>
    </xf>
    <xf numFmtId="0" fontId="56" fillId="0" borderId="23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16" fillId="37" borderId="28" xfId="0" applyFont="1" applyFill="1" applyBorder="1" applyAlignment="1">
      <alignment horizontal="center" vertical="top" wrapText="1"/>
    </xf>
    <xf numFmtId="0" fontId="16" fillId="37" borderId="0" xfId="0" applyFont="1" applyFill="1" applyBorder="1" applyAlignment="1">
      <alignment horizontal="center" vertical="top" wrapText="1"/>
    </xf>
    <xf numFmtId="0" fontId="56" fillId="0" borderId="54" xfId="0" applyFont="1" applyBorder="1" applyAlignment="1">
      <alignment horizontal="center" vertical="top" wrapText="1"/>
    </xf>
    <xf numFmtId="0" fontId="56" fillId="0" borderId="55" xfId="0" applyFont="1" applyBorder="1" applyAlignment="1">
      <alignment horizontal="center" vertical="top" wrapText="1"/>
    </xf>
    <xf numFmtId="0" fontId="0" fillId="0" borderId="55" xfId="0" applyBorder="1" applyAlignment="1">
      <alignment/>
    </xf>
    <xf numFmtId="0" fontId="56" fillId="34" borderId="54" xfId="0" applyFont="1" applyFill="1" applyBorder="1" applyAlignment="1">
      <alignment horizontal="center" vertical="top" wrapText="1"/>
    </xf>
    <xf numFmtId="0" fontId="0" fillId="34" borderId="55" xfId="0" applyFill="1" applyBorder="1" applyAlignment="1">
      <alignment/>
    </xf>
    <xf numFmtId="0" fontId="56" fillId="15" borderId="54" xfId="0" applyFont="1" applyFill="1" applyBorder="1" applyAlignment="1">
      <alignment horizontal="center" vertical="top" wrapText="1"/>
    </xf>
    <xf numFmtId="0" fontId="0" fillId="15" borderId="55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54"/>
  <sheetViews>
    <sheetView showGridLines="0" showZeros="0" tabSelected="1" zoomScaleSheetLayoutView="100" zoomScalePageLayoutView="0" workbookViewId="0" topLeftCell="A7">
      <selection activeCell="EV15" sqref="EV15:FG15"/>
    </sheetView>
  </sheetViews>
  <sheetFormatPr defaultColWidth="0.74609375" defaultRowHeight="12.75"/>
  <cols>
    <col min="1" max="194" width="0.74609375" style="2" customWidth="1"/>
    <col min="195" max="195" width="2.00390625" style="2" customWidth="1"/>
    <col min="196" max="196" width="8.625" style="2" customWidth="1"/>
    <col min="197" max="197" width="3.25390625" style="2" customWidth="1"/>
    <col min="198" max="205" width="3.125" style="2" bestFit="1" customWidth="1"/>
    <col min="206" max="227" width="4.00390625" style="2" bestFit="1" customWidth="1"/>
    <col min="228" max="228" width="2.75390625" style="2" customWidth="1"/>
    <col min="229" max="16384" width="0.74609375" style="2" customWidth="1"/>
  </cols>
  <sheetData>
    <row r="1" spans="1:187" s="1" customFormat="1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87" t="s">
        <v>2</v>
      </c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 t="s">
        <v>5</v>
      </c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</row>
    <row r="2" spans="1:187" s="1" customFormat="1" ht="12" customHeight="1">
      <c r="A2" s="3"/>
      <c r="B2" s="3"/>
      <c r="C2" s="96" t="s">
        <v>71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4" t="s">
        <v>6</v>
      </c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</row>
    <row r="3" spans="1:187" s="1" customFormat="1" ht="12" customHeight="1">
      <c r="A3" s="3"/>
      <c r="B3" s="3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5" t="s">
        <v>3</v>
      </c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100" t="s">
        <v>11</v>
      </c>
      <c r="CS3" s="100"/>
      <c r="CT3" s="100"/>
      <c r="CU3" s="100"/>
      <c r="CV3" s="100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4" t="s">
        <v>7</v>
      </c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</row>
    <row r="4" spans="1:187" s="1" customFormat="1" ht="15" customHeight="1" thickBot="1">
      <c r="A4" s="3"/>
      <c r="B4" s="3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88" t="s">
        <v>72</v>
      </c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81" t="s">
        <v>8</v>
      </c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3"/>
    </row>
    <row r="5" spans="1:187" s="1" customFormat="1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95"/>
      <c r="BE5" s="95"/>
      <c r="BF5" s="95"/>
      <c r="BG5" s="98">
        <f ca="1">TODAY()</f>
        <v>43257</v>
      </c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6"/>
      <c r="CV5" s="7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8" t="s">
        <v>4</v>
      </c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84" t="s">
        <v>9</v>
      </c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6"/>
    </row>
    <row r="6" spans="1:187" s="1" customFormat="1" ht="13.5" thickBot="1">
      <c r="A6" s="4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3"/>
      <c r="EX6" s="3"/>
      <c r="EY6" s="8" t="s">
        <v>10</v>
      </c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128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30"/>
    </row>
    <row r="7" spans="1:187" s="1" customFormat="1" ht="10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88" t="s">
        <v>73</v>
      </c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</row>
    <row r="8" spans="1:187" s="1" customFormat="1" ht="8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</row>
    <row r="9" spans="1:187" s="1" customFormat="1" ht="11.2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89" t="s">
        <v>8</v>
      </c>
      <c r="CJ9" s="90"/>
      <c r="CK9" s="90"/>
      <c r="CL9" s="90"/>
      <c r="CM9" s="90"/>
      <c r="CN9" s="90"/>
      <c r="CO9" s="90"/>
      <c r="CP9" s="90"/>
      <c r="CQ9" s="91"/>
      <c r="CR9" s="3"/>
      <c r="CS9" s="3"/>
      <c r="CT9" s="3"/>
      <c r="CU9" s="3"/>
      <c r="CV9" s="3"/>
      <c r="CW9" s="3"/>
      <c r="CX9" s="116" t="s">
        <v>19</v>
      </c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8"/>
    </row>
    <row r="10" spans="1:187" s="1" customFormat="1" ht="9.75" customHeight="1">
      <c r="A10" s="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10"/>
      <c r="BZ10" s="10"/>
      <c r="CA10" s="10"/>
      <c r="CB10" s="10"/>
      <c r="CC10" s="10"/>
      <c r="CD10" s="10"/>
      <c r="CE10" s="10"/>
      <c r="CF10" s="10"/>
      <c r="CG10" s="10" t="s">
        <v>12</v>
      </c>
      <c r="CH10" s="3"/>
      <c r="CI10" s="92"/>
      <c r="CJ10" s="93"/>
      <c r="CK10" s="93"/>
      <c r="CL10" s="93"/>
      <c r="CM10" s="93"/>
      <c r="CN10" s="93"/>
      <c r="CO10" s="93"/>
      <c r="CP10" s="93"/>
      <c r="CQ10" s="94"/>
      <c r="CR10" s="3"/>
      <c r="CS10" s="3"/>
      <c r="CT10" s="3"/>
      <c r="CU10" s="3"/>
      <c r="CV10" s="3"/>
      <c r="CW10" s="3"/>
      <c r="CX10" s="119" t="s">
        <v>20</v>
      </c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1"/>
      <c r="DM10" s="131" t="s">
        <v>24</v>
      </c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3"/>
      <c r="EO10" s="134" t="s">
        <v>78</v>
      </c>
      <c r="EP10" s="135"/>
      <c r="EQ10" s="135"/>
      <c r="ER10" s="135"/>
      <c r="ES10" s="135"/>
      <c r="ET10" s="135"/>
      <c r="EU10" s="136"/>
      <c r="EV10" s="134" t="s">
        <v>79</v>
      </c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6"/>
      <c r="FH10" s="134" t="s">
        <v>80</v>
      </c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6"/>
    </row>
    <row r="11" spans="1:187" s="1" customFormat="1" ht="8.25" customHeight="1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11"/>
      <c r="BY11" s="11"/>
      <c r="BZ11" s="11"/>
      <c r="CA11" s="3"/>
      <c r="CB11" s="12"/>
      <c r="CC11" s="12"/>
      <c r="CD11" s="12"/>
      <c r="CE11" s="12"/>
      <c r="CF11" s="12"/>
      <c r="CG11" s="10" t="s">
        <v>13</v>
      </c>
      <c r="CH11" s="3"/>
      <c r="CI11" s="113"/>
      <c r="CJ11" s="114"/>
      <c r="CK11" s="114"/>
      <c r="CL11" s="114"/>
      <c r="CM11" s="114"/>
      <c r="CN11" s="114"/>
      <c r="CO11" s="114"/>
      <c r="CP11" s="114"/>
      <c r="CQ11" s="115"/>
      <c r="CR11" s="3"/>
      <c r="CS11" s="3"/>
      <c r="CT11" s="3"/>
      <c r="CU11" s="3"/>
      <c r="CV11" s="3"/>
      <c r="CW11" s="3"/>
      <c r="CX11" s="122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4"/>
      <c r="DM11" s="119" t="s">
        <v>21</v>
      </c>
      <c r="DN11" s="120"/>
      <c r="DO11" s="120"/>
      <c r="DP11" s="120"/>
      <c r="DQ11" s="120"/>
      <c r="DR11" s="120"/>
      <c r="DS11" s="121"/>
      <c r="DT11" s="119" t="s">
        <v>22</v>
      </c>
      <c r="DU11" s="120"/>
      <c r="DV11" s="120"/>
      <c r="DW11" s="120"/>
      <c r="DX11" s="120"/>
      <c r="DY11" s="120"/>
      <c r="DZ11" s="121"/>
      <c r="EA11" s="119" t="s">
        <v>77</v>
      </c>
      <c r="EB11" s="120"/>
      <c r="EC11" s="120"/>
      <c r="ED11" s="120"/>
      <c r="EE11" s="120"/>
      <c r="EF11" s="120"/>
      <c r="EG11" s="121"/>
      <c r="EH11" s="119" t="s">
        <v>23</v>
      </c>
      <c r="EI11" s="120"/>
      <c r="EJ11" s="120"/>
      <c r="EK11" s="120"/>
      <c r="EL11" s="120"/>
      <c r="EM11" s="120"/>
      <c r="EN11" s="121"/>
      <c r="EO11" s="137"/>
      <c r="EP11" s="138"/>
      <c r="EQ11" s="138"/>
      <c r="ER11" s="138"/>
      <c r="ES11" s="138"/>
      <c r="ET11" s="138"/>
      <c r="EU11" s="139"/>
      <c r="EV11" s="137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9"/>
      <c r="FH11" s="137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9"/>
    </row>
    <row r="12" spans="1:187" s="1" customFormat="1" ht="8.25" customHeight="1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11"/>
      <c r="BY12" s="11"/>
      <c r="BZ12" s="11"/>
      <c r="CA12" s="3"/>
      <c r="CB12" s="12"/>
      <c r="CC12" s="12"/>
      <c r="CD12" s="12"/>
      <c r="CE12" s="12"/>
      <c r="CF12" s="12"/>
      <c r="CG12" s="10" t="s">
        <v>14</v>
      </c>
      <c r="CH12" s="3"/>
      <c r="CI12" s="113"/>
      <c r="CJ12" s="114"/>
      <c r="CK12" s="114"/>
      <c r="CL12" s="114"/>
      <c r="CM12" s="114"/>
      <c r="CN12" s="114"/>
      <c r="CO12" s="114"/>
      <c r="CP12" s="114"/>
      <c r="CQ12" s="115"/>
      <c r="CR12" s="3"/>
      <c r="CS12" s="3"/>
      <c r="CT12" s="3"/>
      <c r="CU12" s="3"/>
      <c r="CV12" s="3"/>
      <c r="CW12" s="3"/>
      <c r="CX12" s="125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7"/>
      <c r="DM12" s="125"/>
      <c r="DN12" s="126"/>
      <c r="DO12" s="126"/>
      <c r="DP12" s="126"/>
      <c r="DQ12" s="126"/>
      <c r="DR12" s="126"/>
      <c r="DS12" s="127"/>
      <c r="DT12" s="125"/>
      <c r="DU12" s="126"/>
      <c r="DV12" s="126"/>
      <c r="DW12" s="126"/>
      <c r="DX12" s="126"/>
      <c r="DY12" s="126"/>
      <c r="DZ12" s="127"/>
      <c r="EA12" s="125"/>
      <c r="EB12" s="126"/>
      <c r="EC12" s="126"/>
      <c r="ED12" s="126"/>
      <c r="EE12" s="126"/>
      <c r="EF12" s="126"/>
      <c r="EG12" s="127"/>
      <c r="EH12" s="125"/>
      <c r="EI12" s="126"/>
      <c r="EJ12" s="126"/>
      <c r="EK12" s="126"/>
      <c r="EL12" s="126"/>
      <c r="EM12" s="126"/>
      <c r="EN12" s="127"/>
      <c r="EO12" s="140"/>
      <c r="EP12" s="141"/>
      <c r="EQ12" s="141"/>
      <c r="ER12" s="141"/>
      <c r="ES12" s="141"/>
      <c r="ET12" s="141"/>
      <c r="EU12" s="142"/>
      <c r="EV12" s="140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2"/>
      <c r="FH12" s="140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2"/>
    </row>
    <row r="13" spans="1:187" s="1" customFormat="1" ht="9" customHeight="1" thickBot="1">
      <c r="A13" s="13" t="s">
        <v>15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4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3"/>
      <c r="CI13" s="113"/>
      <c r="CJ13" s="114"/>
      <c r="CK13" s="114"/>
      <c r="CL13" s="114"/>
      <c r="CM13" s="114"/>
      <c r="CN13" s="114"/>
      <c r="CO13" s="114"/>
      <c r="CP13" s="114"/>
      <c r="CQ13" s="115"/>
      <c r="CR13" s="3"/>
      <c r="CS13" s="3"/>
      <c r="CT13" s="3"/>
      <c r="CU13" s="3"/>
      <c r="CV13" s="3"/>
      <c r="CW13" s="3"/>
      <c r="CX13" s="131">
        <v>1</v>
      </c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3"/>
      <c r="DM13" s="119">
        <v>2</v>
      </c>
      <c r="DN13" s="120"/>
      <c r="DO13" s="120"/>
      <c r="DP13" s="120"/>
      <c r="DQ13" s="120"/>
      <c r="DR13" s="120"/>
      <c r="DS13" s="121"/>
      <c r="DT13" s="119">
        <v>3</v>
      </c>
      <c r="DU13" s="120"/>
      <c r="DV13" s="120"/>
      <c r="DW13" s="120"/>
      <c r="DX13" s="120"/>
      <c r="DY13" s="120"/>
      <c r="DZ13" s="121"/>
      <c r="EA13" s="119">
        <v>4</v>
      </c>
      <c r="EB13" s="120"/>
      <c r="EC13" s="120"/>
      <c r="ED13" s="120"/>
      <c r="EE13" s="120"/>
      <c r="EF13" s="120"/>
      <c r="EG13" s="121"/>
      <c r="EH13" s="119">
        <v>5</v>
      </c>
      <c r="EI13" s="120"/>
      <c r="EJ13" s="120"/>
      <c r="EK13" s="120"/>
      <c r="EL13" s="120"/>
      <c r="EM13" s="120"/>
      <c r="EN13" s="121"/>
      <c r="EO13" s="119">
        <v>6</v>
      </c>
      <c r="EP13" s="120"/>
      <c r="EQ13" s="120"/>
      <c r="ER13" s="120"/>
      <c r="ES13" s="120"/>
      <c r="ET13" s="120"/>
      <c r="EU13" s="121"/>
      <c r="EV13" s="119">
        <v>7</v>
      </c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1"/>
      <c r="FH13" s="119">
        <v>8</v>
      </c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1"/>
    </row>
    <row r="14" spans="1:187" s="1" customFormat="1" ht="13.5" customHeight="1" thickBot="1">
      <c r="A14" s="15" t="s">
        <v>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6"/>
      <c r="Y14" s="16"/>
      <c r="Z14" s="16"/>
      <c r="AA14" s="16"/>
      <c r="AB14" s="253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6"/>
      <c r="BT14" s="16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17" t="s">
        <v>16</v>
      </c>
      <c r="CH14" s="3"/>
      <c r="CI14" s="113"/>
      <c r="CJ14" s="114"/>
      <c r="CK14" s="114"/>
      <c r="CL14" s="114"/>
      <c r="CM14" s="114"/>
      <c r="CN14" s="114"/>
      <c r="CO14" s="114"/>
      <c r="CP14" s="114"/>
      <c r="CQ14" s="115"/>
      <c r="CR14" s="3"/>
      <c r="CS14" s="3"/>
      <c r="CT14" s="3"/>
      <c r="CU14" s="3"/>
      <c r="CV14" s="3"/>
      <c r="CW14" s="3"/>
      <c r="CX14" s="104" t="s">
        <v>25</v>
      </c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6">
        <f ca="1">TODAY()</f>
        <v>43257</v>
      </c>
      <c r="DN14" s="107"/>
      <c r="DO14" s="107"/>
      <c r="DP14" s="107"/>
      <c r="DQ14" s="107"/>
      <c r="DR14" s="107"/>
      <c r="DS14" s="108"/>
      <c r="DT14" s="109">
        <f ca="1">TODAY()</f>
        <v>43257</v>
      </c>
      <c r="DU14" s="110"/>
      <c r="DV14" s="110"/>
      <c r="DW14" s="110"/>
      <c r="DX14" s="110"/>
      <c r="DY14" s="110"/>
      <c r="DZ14" s="111"/>
      <c r="EA14" s="143" t="s">
        <v>70</v>
      </c>
      <c r="EB14" s="144"/>
      <c r="EC14" s="144"/>
      <c r="ED14" s="144"/>
      <c r="EE14" s="144"/>
      <c r="EF14" s="144"/>
      <c r="EG14" s="145"/>
      <c r="EH14" s="143" t="s">
        <v>101</v>
      </c>
      <c r="EI14" s="144"/>
      <c r="EJ14" s="144"/>
      <c r="EK14" s="144"/>
      <c r="EL14" s="144"/>
      <c r="EM14" s="144"/>
      <c r="EN14" s="145"/>
      <c r="EO14" s="143"/>
      <c r="EP14" s="144"/>
      <c r="EQ14" s="144"/>
      <c r="ER14" s="144"/>
      <c r="ES14" s="144"/>
      <c r="ET14" s="144"/>
      <c r="EU14" s="145"/>
      <c r="EV14" s="150">
        <f>VLOOKUP($DM$14,Лист1!$B$4:$C$23,2,0)</f>
        <v>90070</v>
      </c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2"/>
      <c r="FH14" s="153">
        <v>0.3333333333333333</v>
      </c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5"/>
    </row>
    <row r="15" spans="1:187" s="1" customFormat="1" ht="13.5" customHeight="1" thickBot="1">
      <c r="A15" s="15" t="s">
        <v>17</v>
      </c>
      <c r="B15" s="3"/>
      <c r="C15" s="3"/>
      <c r="D15" s="3"/>
      <c r="E15" s="3"/>
      <c r="F15" s="3"/>
      <c r="G15" s="3"/>
      <c r="H15" s="3"/>
      <c r="I15" s="254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8"/>
      <c r="BT15" s="18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17" t="s">
        <v>18</v>
      </c>
      <c r="CH15" s="3"/>
      <c r="CI15" s="101" t="s">
        <v>99</v>
      </c>
      <c r="CJ15" s="102"/>
      <c r="CK15" s="102"/>
      <c r="CL15" s="102"/>
      <c r="CM15" s="102"/>
      <c r="CN15" s="102"/>
      <c r="CO15" s="102"/>
      <c r="CP15" s="102"/>
      <c r="CQ15" s="103"/>
      <c r="CR15" s="3"/>
      <c r="CS15" s="3"/>
      <c r="CT15" s="3"/>
      <c r="CU15" s="3"/>
      <c r="CV15" s="3"/>
      <c r="CW15" s="3"/>
      <c r="CX15" s="104" t="s">
        <v>26</v>
      </c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6">
        <f ca="1">TODAY()</f>
        <v>43257</v>
      </c>
      <c r="DN15" s="107"/>
      <c r="DO15" s="107"/>
      <c r="DP15" s="107"/>
      <c r="DQ15" s="107"/>
      <c r="DR15" s="107"/>
      <c r="DS15" s="108"/>
      <c r="DT15" s="109">
        <f ca="1">TODAY()</f>
        <v>43257</v>
      </c>
      <c r="DU15" s="110"/>
      <c r="DV15" s="110"/>
      <c r="DW15" s="110"/>
      <c r="DX15" s="110"/>
      <c r="DY15" s="110"/>
      <c r="DZ15" s="111"/>
      <c r="EA15" s="146" t="s">
        <v>110</v>
      </c>
      <c r="EB15" s="147"/>
      <c r="EC15" s="147"/>
      <c r="ED15" s="147"/>
      <c r="EE15" s="147"/>
      <c r="EF15" s="147"/>
      <c r="EG15" s="149"/>
      <c r="EH15" s="146" t="s">
        <v>101</v>
      </c>
      <c r="EI15" s="147"/>
      <c r="EJ15" s="147"/>
      <c r="EK15" s="147"/>
      <c r="EL15" s="147"/>
      <c r="EM15" s="147"/>
      <c r="EN15" s="149"/>
      <c r="EO15" s="146"/>
      <c r="EP15" s="147"/>
      <c r="EQ15" s="147"/>
      <c r="ER15" s="147"/>
      <c r="ES15" s="147"/>
      <c r="ET15" s="147"/>
      <c r="EU15" s="149"/>
      <c r="EV15" s="146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9"/>
      <c r="FH15" s="146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8"/>
    </row>
    <row r="16" spans="1:187" s="1" customFormat="1" ht="7.5" customHeight="1">
      <c r="A16" s="3"/>
      <c r="B16" s="3"/>
      <c r="C16" s="3"/>
      <c r="D16" s="3"/>
      <c r="E16" s="3"/>
      <c r="F16" s="3"/>
      <c r="G16" s="3"/>
      <c r="H16" s="3"/>
      <c r="I16" s="255" t="s">
        <v>74</v>
      </c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</row>
    <row r="17" spans="1:187" s="1" customFormat="1" ht="12">
      <c r="A17" s="15" t="s">
        <v>27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9"/>
      <c r="O17" s="19"/>
      <c r="P17" s="254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5"/>
      <c r="AM17" s="15"/>
      <c r="AN17" s="3"/>
      <c r="AO17" s="15"/>
      <c r="AP17" s="15"/>
      <c r="AQ17" s="3"/>
      <c r="AR17" s="17" t="s">
        <v>75</v>
      </c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</row>
    <row r="18" spans="1:187" s="1" customFormat="1" ht="9.75" customHeight="1">
      <c r="A18" s="250" t="s">
        <v>28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3"/>
      <c r="U18" s="251" t="s">
        <v>29</v>
      </c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159" t="s">
        <v>32</v>
      </c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0"/>
      <c r="EM18" s="160"/>
      <c r="EN18" s="160"/>
      <c r="EO18" s="160"/>
      <c r="EP18" s="160"/>
      <c r="EQ18" s="160"/>
      <c r="ER18" s="160"/>
      <c r="ES18" s="160"/>
      <c r="ET18" s="160"/>
      <c r="EU18" s="160"/>
      <c r="EV18" s="160"/>
      <c r="EW18" s="160"/>
      <c r="EX18" s="160"/>
      <c r="EY18" s="160"/>
      <c r="EZ18" s="160"/>
      <c r="FA18" s="160"/>
      <c r="FB18" s="160"/>
      <c r="FC18" s="160"/>
      <c r="FD18" s="160"/>
      <c r="FE18" s="160"/>
      <c r="FF18" s="160"/>
      <c r="FG18" s="160"/>
      <c r="FH18" s="160"/>
      <c r="FI18" s="160"/>
      <c r="FJ18" s="161"/>
      <c r="FK18" s="119" t="s">
        <v>81</v>
      </c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1"/>
    </row>
    <row r="19" spans="1:187" s="1" customFormat="1" ht="7.5" customHeight="1">
      <c r="A19" s="250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3"/>
      <c r="U19" s="252" t="s">
        <v>76</v>
      </c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119" t="s">
        <v>38</v>
      </c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1"/>
      <c r="DN19" s="119" t="s">
        <v>34</v>
      </c>
      <c r="DO19" s="120"/>
      <c r="DP19" s="120"/>
      <c r="DQ19" s="120"/>
      <c r="DR19" s="120"/>
      <c r="DS19" s="120"/>
      <c r="DT19" s="120"/>
      <c r="DU19" s="120"/>
      <c r="DV19" s="120"/>
      <c r="DW19" s="120"/>
      <c r="DX19" s="121"/>
      <c r="DY19" s="119" t="s">
        <v>39</v>
      </c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1"/>
      <c r="EQ19" s="134" t="s">
        <v>36</v>
      </c>
      <c r="ER19" s="135"/>
      <c r="ES19" s="135"/>
      <c r="ET19" s="135"/>
      <c r="EU19" s="136"/>
      <c r="EV19" s="134" t="s">
        <v>82</v>
      </c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6"/>
      <c r="FK19" s="122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4"/>
    </row>
    <row r="20" spans="1:187" s="1" customFormat="1" ht="9" customHeight="1" thickBot="1">
      <c r="A20" s="13" t="s">
        <v>30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0"/>
      <c r="P20" s="20"/>
      <c r="Q20" s="20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21"/>
      <c r="AQ20" s="21"/>
      <c r="AR20" s="22"/>
      <c r="AS20" s="21"/>
      <c r="AT20" s="21"/>
      <c r="AU20" s="23" t="s">
        <v>31</v>
      </c>
      <c r="AV20" s="22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2" t="s">
        <v>11</v>
      </c>
      <c r="BK20" s="162"/>
      <c r="BL20" s="162"/>
      <c r="BM20" s="165"/>
      <c r="BN20" s="165"/>
      <c r="BO20" s="165"/>
      <c r="BP20" s="165"/>
      <c r="BQ20" s="165"/>
      <c r="BR20" s="165"/>
      <c r="BS20" s="165"/>
      <c r="BT20" s="165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125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7"/>
      <c r="DN20" s="122"/>
      <c r="DO20" s="123"/>
      <c r="DP20" s="123"/>
      <c r="DQ20" s="123"/>
      <c r="DR20" s="123"/>
      <c r="DS20" s="123"/>
      <c r="DT20" s="123"/>
      <c r="DU20" s="123"/>
      <c r="DV20" s="123"/>
      <c r="DW20" s="123"/>
      <c r="DX20" s="124"/>
      <c r="DY20" s="125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7"/>
      <c r="EQ20" s="137"/>
      <c r="ER20" s="138"/>
      <c r="ES20" s="138"/>
      <c r="ET20" s="138"/>
      <c r="EU20" s="139"/>
      <c r="EV20" s="137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9"/>
      <c r="FK20" s="125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7"/>
    </row>
    <row r="21" spans="1:187" s="1" customFormat="1" ht="16.5" customHeight="1">
      <c r="A21" s="24" t="s">
        <v>40</v>
      </c>
      <c r="B21" s="24"/>
      <c r="C21" s="24"/>
      <c r="D21" s="24"/>
      <c r="E21" s="24"/>
      <c r="F21" s="24"/>
      <c r="G21" s="24"/>
      <c r="H21" s="25"/>
      <c r="I21" s="166"/>
      <c r="J21" s="166"/>
      <c r="K21" s="166"/>
      <c r="L21" s="166"/>
      <c r="M21" s="166"/>
      <c r="N21" s="166"/>
      <c r="O21" s="166"/>
      <c r="P21" s="166"/>
      <c r="Q21" s="166"/>
      <c r="R21" s="26"/>
      <c r="S21" s="26" t="s">
        <v>1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24"/>
      <c r="BV21" s="27" t="s">
        <v>16</v>
      </c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163"/>
      <c r="CJ21" s="144"/>
      <c r="CK21" s="144"/>
      <c r="CL21" s="144"/>
      <c r="CM21" s="144"/>
      <c r="CN21" s="144"/>
      <c r="CO21" s="144"/>
      <c r="CP21" s="144"/>
      <c r="CQ21" s="164"/>
      <c r="CR21" s="3"/>
      <c r="CS21" s="3"/>
      <c r="CT21" s="3"/>
      <c r="CU21" s="3"/>
      <c r="CV21" s="3"/>
      <c r="CW21" s="3"/>
      <c r="CX21" s="131" t="s">
        <v>33</v>
      </c>
      <c r="CY21" s="132"/>
      <c r="CZ21" s="132"/>
      <c r="DA21" s="132"/>
      <c r="DB21" s="132"/>
      <c r="DC21" s="132"/>
      <c r="DD21" s="132"/>
      <c r="DE21" s="132"/>
      <c r="DF21" s="133"/>
      <c r="DG21" s="156" t="s">
        <v>96</v>
      </c>
      <c r="DH21" s="157"/>
      <c r="DI21" s="157"/>
      <c r="DJ21" s="157"/>
      <c r="DK21" s="157"/>
      <c r="DL21" s="157"/>
      <c r="DM21" s="157"/>
      <c r="DN21" s="125"/>
      <c r="DO21" s="126"/>
      <c r="DP21" s="126"/>
      <c r="DQ21" s="126"/>
      <c r="DR21" s="126"/>
      <c r="DS21" s="126"/>
      <c r="DT21" s="126"/>
      <c r="DU21" s="126"/>
      <c r="DV21" s="126"/>
      <c r="DW21" s="126"/>
      <c r="DX21" s="127"/>
      <c r="DY21" s="131" t="s">
        <v>35</v>
      </c>
      <c r="DZ21" s="132"/>
      <c r="EA21" s="132"/>
      <c r="EB21" s="132"/>
      <c r="EC21" s="132"/>
      <c r="ED21" s="132"/>
      <c r="EE21" s="132"/>
      <c r="EF21" s="133"/>
      <c r="EG21" s="169" t="s">
        <v>84</v>
      </c>
      <c r="EH21" s="170"/>
      <c r="EI21" s="170"/>
      <c r="EJ21" s="170"/>
      <c r="EK21" s="170"/>
      <c r="EL21" s="170"/>
      <c r="EM21" s="170"/>
      <c r="EN21" s="170"/>
      <c r="EO21" s="170"/>
      <c r="EP21" s="170"/>
      <c r="EQ21" s="140"/>
      <c r="ER21" s="141"/>
      <c r="ES21" s="141"/>
      <c r="ET21" s="141"/>
      <c r="EU21" s="142"/>
      <c r="EV21" s="140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2"/>
      <c r="FK21" s="156" t="s">
        <v>83</v>
      </c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8"/>
      <c r="FW21" s="131" t="s">
        <v>37</v>
      </c>
      <c r="FX21" s="132"/>
      <c r="FY21" s="132"/>
      <c r="FZ21" s="132"/>
      <c r="GA21" s="132"/>
      <c r="GB21" s="132"/>
      <c r="GC21" s="132"/>
      <c r="GD21" s="132"/>
      <c r="GE21" s="133"/>
    </row>
    <row r="22" spans="1:187" s="1" customFormat="1" ht="5.25" customHeight="1">
      <c r="A22" s="3"/>
      <c r="B22" s="3"/>
      <c r="C22" s="3"/>
      <c r="D22" s="3"/>
      <c r="E22" s="3"/>
      <c r="F22" s="3"/>
      <c r="G22" s="3"/>
      <c r="H22" s="3"/>
      <c r="I22" s="167" t="s">
        <v>85</v>
      </c>
      <c r="J22" s="167"/>
      <c r="K22" s="167"/>
      <c r="L22" s="167"/>
      <c r="M22" s="167"/>
      <c r="N22" s="167"/>
      <c r="O22" s="167"/>
      <c r="P22" s="167"/>
      <c r="Q22" s="167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3"/>
      <c r="BV22" s="202" t="s">
        <v>16</v>
      </c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3"/>
      <c r="CI22" s="196"/>
      <c r="CJ22" s="197"/>
      <c r="CK22" s="197"/>
      <c r="CL22" s="197"/>
      <c r="CM22" s="197"/>
      <c r="CN22" s="197"/>
      <c r="CO22" s="197"/>
      <c r="CP22" s="197"/>
      <c r="CQ22" s="198"/>
      <c r="CR22" s="3"/>
      <c r="CS22" s="3"/>
      <c r="CT22" s="3"/>
      <c r="CU22" s="3"/>
      <c r="CV22" s="3"/>
      <c r="CW22" s="3"/>
      <c r="CX22" s="119">
        <v>9</v>
      </c>
      <c r="CY22" s="120"/>
      <c r="CZ22" s="120"/>
      <c r="DA22" s="120"/>
      <c r="DB22" s="120"/>
      <c r="DC22" s="120"/>
      <c r="DD22" s="120"/>
      <c r="DE22" s="120"/>
      <c r="DF22" s="121"/>
      <c r="DG22" s="119">
        <v>10</v>
      </c>
      <c r="DH22" s="120"/>
      <c r="DI22" s="120"/>
      <c r="DJ22" s="120"/>
      <c r="DK22" s="120"/>
      <c r="DL22" s="120"/>
      <c r="DM22" s="121"/>
      <c r="DN22" s="119">
        <v>11</v>
      </c>
      <c r="DO22" s="120"/>
      <c r="DP22" s="120"/>
      <c r="DQ22" s="120"/>
      <c r="DR22" s="120"/>
      <c r="DS22" s="120"/>
      <c r="DT22" s="120"/>
      <c r="DU22" s="120"/>
      <c r="DV22" s="120"/>
      <c r="DW22" s="120"/>
      <c r="DX22" s="121"/>
      <c r="DY22" s="119">
        <v>12</v>
      </c>
      <c r="DZ22" s="120"/>
      <c r="EA22" s="120"/>
      <c r="EB22" s="120"/>
      <c r="EC22" s="120"/>
      <c r="ED22" s="120"/>
      <c r="EE22" s="120"/>
      <c r="EF22" s="121"/>
      <c r="EG22" s="119">
        <v>13</v>
      </c>
      <c r="EH22" s="120"/>
      <c r="EI22" s="120"/>
      <c r="EJ22" s="120"/>
      <c r="EK22" s="120"/>
      <c r="EL22" s="120"/>
      <c r="EM22" s="120"/>
      <c r="EN22" s="120"/>
      <c r="EO22" s="120"/>
      <c r="EP22" s="121"/>
      <c r="EQ22" s="119">
        <v>14</v>
      </c>
      <c r="ER22" s="120"/>
      <c r="ES22" s="120"/>
      <c r="ET22" s="120"/>
      <c r="EU22" s="121"/>
      <c r="EV22" s="119">
        <v>15</v>
      </c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1"/>
      <c r="FK22" s="119">
        <v>16</v>
      </c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1"/>
      <c r="FW22" s="119">
        <v>17</v>
      </c>
      <c r="FX22" s="120"/>
      <c r="FY22" s="120"/>
      <c r="FZ22" s="120"/>
      <c r="GA22" s="120"/>
      <c r="GB22" s="120"/>
      <c r="GC22" s="120"/>
      <c r="GD22" s="120"/>
      <c r="GE22" s="121"/>
    </row>
    <row r="23" spans="1:187" s="1" customFormat="1" ht="9" customHeight="1" thickBot="1">
      <c r="A23" s="27" t="s">
        <v>41</v>
      </c>
      <c r="B23" s="27"/>
      <c r="C23" s="27"/>
      <c r="D23" s="27"/>
      <c r="E23" s="27"/>
      <c r="F23" s="27"/>
      <c r="G23" s="27"/>
      <c r="H23" s="29"/>
      <c r="I23" s="168"/>
      <c r="J23" s="168"/>
      <c r="K23" s="168"/>
      <c r="L23" s="168"/>
      <c r="M23" s="168"/>
      <c r="N23" s="168"/>
      <c r="O23" s="168"/>
      <c r="P23" s="168"/>
      <c r="Q23" s="168"/>
      <c r="R23" s="30"/>
      <c r="S23" s="30" t="s">
        <v>1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3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3"/>
      <c r="CI23" s="204"/>
      <c r="CJ23" s="168"/>
      <c r="CK23" s="168"/>
      <c r="CL23" s="168"/>
      <c r="CM23" s="168"/>
      <c r="CN23" s="168"/>
      <c r="CO23" s="168"/>
      <c r="CP23" s="168"/>
      <c r="CQ23" s="205"/>
      <c r="CR23" s="3"/>
      <c r="CS23" s="3"/>
      <c r="CT23" s="3"/>
      <c r="CU23" s="3"/>
      <c r="CV23" s="3"/>
      <c r="CW23" s="3"/>
      <c r="CX23" s="122"/>
      <c r="CY23" s="123"/>
      <c r="CZ23" s="123"/>
      <c r="DA23" s="123"/>
      <c r="DB23" s="123"/>
      <c r="DC23" s="123"/>
      <c r="DD23" s="123"/>
      <c r="DE23" s="123"/>
      <c r="DF23" s="124"/>
      <c r="DG23" s="122"/>
      <c r="DH23" s="123"/>
      <c r="DI23" s="123"/>
      <c r="DJ23" s="123"/>
      <c r="DK23" s="123"/>
      <c r="DL23" s="123"/>
      <c r="DM23" s="124"/>
      <c r="DN23" s="122"/>
      <c r="DO23" s="123"/>
      <c r="DP23" s="123"/>
      <c r="DQ23" s="123"/>
      <c r="DR23" s="123"/>
      <c r="DS23" s="123"/>
      <c r="DT23" s="123"/>
      <c r="DU23" s="123"/>
      <c r="DV23" s="123"/>
      <c r="DW23" s="123"/>
      <c r="DX23" s="124"/>
      <c r="DY23" s="122"/>
      <c r="DZ23" s="123"/>
      <c r="EA23" s="123"/>
      <c r="EB23" s="123"/>
      <c r="EC23" s="123"/>
      <c r="ED23" s="123"/>
      <c r="EE23" s="123"/>
      <c r="EF23" s="124"/>
      <c r="EG23" s="122"/>
      <c r="EH23" s="123"/>
      <c r="EI23" s="123"/>
      <c r="EJ23" s="123"/>
      <c r="EK23" s="123"/>
      <c r="EL23" s="123"/>
      <c r="EM23" s="123"/>
      <c r="EN23" s="123"/>
      <c r="EO23" s="123"/>
      <c r="EP23" s="124"/>
      <c r="EQ23" s="122"/>
      <c r="ER23" s="123"/>
      <c r="ES23" s="123"/>
      <c r="ET23" s="123"/>
      <c r="EU23" s="124"/>
      <c r="EV23" s="122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4"/>
      <c r="FK23" s="122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4"/>
      <c r="FW23" s="122"/>
      <c r="FX23" s="123"/>
      <c r="FY23" s="123"/>
      <c r="FZ23" s="123"/>
      <c r="GA23" s="123"/>
      <c r="GB23" s="123"/>
      <c r="GC23" s="123"/>
      <c r="GD23" s="123"/>
      <c r="GE23" s="124"/>
    </row>
    <row r="24" spans="1:187" s="1" customFormat="1" ht="5.25" customHeight="1">
      <c r="A24" s="3"/>
      <c r="B24" s="3"/>
      <c r="C24" s="3"/>
      <c r="D24" s="3"/>
      <c r="E24" s="3"/>
      <c r="F24" s="3"/>
      <c r="G24" s="3"/>
      <c r="H24" s="31"/>
      <c r="I24" s="167" t="s">
        <v>85</v>
      </c>
      <c r="J24" s="167"/>
      <c r="K24" s="167"/>
      <c r="L24" s="167"/>
      <c r="M24" s="167"/>
      <c r="N24" s="167"/>
      <c r="O24" s="167"/>
      <c r="P24" s="167"/>
      <c r="Q24" s="167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3"/>
      <c r="BV24" s="202" t="s">
        <v>16</v>
      </c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3"/>
      <c r="CI24" s="196"/>
      <c r="CJ24" s="197"/>
      <c r="CK24" s="197"/>
      <c r="CL24" s="197"/>
      <c r="CM24" s="197"/>
      <c r="CN24" s="197"/>
      <c r="CO24" s="197"/>
      <c r="CP24" s="197"/>
      <c r="CQ24" s="198"/>
      <c r="CR24" s="3"/>
      <c r="CS24" s="3"/>
      <c r="CT24" s="3"/>
      <c r="CU24" s="3"/>
      <c r="CV24" s="3"/>
      <c r="CW24" s="3"/>
      <c r="CX24" s="171" t="s">
        <v>97</v>
      </c>
      <c r="CY24" s="172"/>
      <c r="CZ24" s="172"/>
      <c r="DA24" s="172"/>
      <c r="DB24" s="172"/>
      <c r="DC24" s="172"/>
      <c r="DD24" s="172"/>
      <c r="DE24" s="172"/>
      <c r="DF24" s="173"/>
      <c r="DG24" s="212" t="s">
        <v>98</v>
      </c>
      <c r="DH24" s="172"/>
      <c r="DI24" s="172"/>
      <c r="DJ24" s="172"/>
      <c r="DK24" s="172"/>
      <c r="DL24" s="172"/>
      <c r="DM24" s="173"/>
      <c r="DN24" s="188"/>
      <c r="DO24" s="189"/>
      <c r="DP24" s="189"/>
      <c r="DQ24" s="189"/>
      <c r="DR24" s="189"/>
      <c r="DS24" s="189"/>
      <c r="DT24" s="189"/>
      <c r="DU24" s="189"/>
      <c r="DV24" s="189"/>
      <c r="DW24" s="189"/>
      <c r="DX24" s="190"/>
      <c r="DY24" s="214">
        <f>VLOOKUP($DM$14,Лист1!$B$4:$H$23,7,0)</f>
        <v>3.947999999999997</v>
      </c>
      <c r="DZ24" s="215"/>
      <c r="EA24" s="215"/>
      <c r="EB24" s="215"/>
      <c r="EC24" s="215"/>
      <c r="ED24" s="215"/>
      <c r="EE24" s="215"/>
      <c r="EF24" s="216"/>
      <c r="EG24" s="188"/>
      <c r="EH24" s="189"/>
      <c r="EI24" s="189"/>
      <c r="EJ24" s="189"/>
      <c r="EK24" s="189"/>
      <c r="EL24" s="189"/>
      <c r="EM24" s="189"/>
      <c r="EN24" s="189"/>
      <c r="EO24" s="189"/>
      <c r="EP24" s="190"/>
      <c r="EQ24" s="188"/>
      <c r="ER24" s="189"/>
      <c r="ES24" s="189"/>
      <c r="ET24" s="189"/>
      <c r="EU24" s="190"/>
      <c r="EV24" s="188"/>
      <c r="EW24" s="189"/>
      <c r="EX24" s="189"/>
      <c r="EY24" s="189"/>
      <c r="EZ24" s="189"/>
      <c r="FA24" s="189"/>
      <c r="FB24" s="189"/>
      <c r="FC24" s="189"/>
      <c r="FD24" s="189"/>
      <c r="FE24" s="189"/>
      <c r="FF24" s="189"/>
      <c r="FG24" s="189"/>
      <c r="FH24" s="189"/>
      <c r="FI24" s="189"/>
      <c r="FJ24" s="190"/>
      <c r="FK24" s="188"/>
      <c r="FL24" s="189"/>
      <c r="FM24" s="189"/>
      <c r="FN24" s="189"/>
      <c r="FO24" s="189"/>
      <c r="FP24" s="189"/>
      <c r="FQ24" s="189"/>
      <c r="FR24" s="189"/>
      <c r="FS24" s="189"/>
      <c r="FT24" s="189"/>
      <c r="FU24" s="189"/>
      <c r="FV24" s="190"/>
      <c r="FW24" s="188"/>
      <c r="FX24" s="189"/>
      <c r="FY24" s="189"/>
      <c r="FZ24" s="189"/>
      <c r="GA24" s="189"/>
      <c r="GB24" s="189"/>
      <c r="GC24" s="189"/>
      <c r="GD24" s="189"/>
      <c r="GE24" s="194"/>
    </row>
    <row r="25" spans="1:187" s="1" customFormat="1" ht="9" customHeight="1">
      <c r="A25" s="24" t="s">
        <v>42</v>
      </c>
      <c r="B25" s="3"/>
      <c r="C25" s="3"/>
      <c r="D25" s="3"/>
      <c r="E25" s="3"/>
      <c r="F25" s="3"/>
      <c r="G25" s="3"/>
      <c r="H25" s="18"/>
      <c r="I25" s="166"/>
      <c r="J25" s="166"/>
      <c r="K25" s="166"/>
      <c r="L25" s="166"/>
      <c r="M25" s="166"/>
      <c r="N25" s="166"/>
      <c r="O25" s="166"/>
      <c r="P25" s="166"/>
      <c r="Q25" s="166"/>
      <c r="R25" s="26"/>
      <c r="S25" s="26" t="s">
        <v>1</v>
      </c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3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3"/>
      <c r="CI25" s="204"/>
      <c r="CJ25" s="168"/>
      <c r="CK25" s="168"/>
      <c r="CL25" s="168"/>
      <c r="CM25" s="168"/>
      <c r="CN25" s="168"/>
      <c r="CO25" s="168"/>
      <c r="CP25" s="168"/>
      <c r="CQ25" s="205"/>
      <c r="CR25" s="3"/>
      <c r="CS25" s="3"/>
      <c r="CT25" s="3"/>
      <c r="CU25" s="3"/>
      <c r="CV25" s="3"/>
      <c r="CW25" s="3"/>
      <c r="CX25" s="174"/>
      <c r="CY25" s="166"/>
      <c r="CZ25" s="166"/>
      <c r="DA25" s="166"/>
      <c r="DB25" s="166"/>
      <c r="DC25" s="166"/>
      <c r="DD25" s="166"/>
      <c r="DE25" s="166"/>
      <c r="DF25" s="175"/>
      <c r="DG25" s="213"/>
      <c r="DH25" s="166"/>
      <c r="DI25" s="166"/>
      <c r="DJ25" s="166"/>
      <c r="DK25" s="166"/>
      <c r="DL25" s="166"/>
      <c r="DM25" s="175"/>
      <c r="DN25" s="191"/>
      <c r="DO25" s="192"/>
      <c r="DP25" s="192"/>
      <c r="DQ25" s="192"/>
      <c r="DR25" s="192"/>
      <c r="DS25" s="192"/>
      <c r="DT25" s="192"/>
      <c r="DU25" s="192"/>
      <c r="DV25" s="192"/>
      <c r="DW25" s="192"/>
      <c r="DX25" s="193"/>
      <c r="DY25" s="217"/>
      <c r="DZ25" s="218"/>
      <c r="EA25" s="218"/>
      <c r="EB25" s="218"/>
      <c r="EC25" s="218"/>
      <c r="ED25" s="218"/>
      <c r="EE25" s="218"/>
      <c r="EF25" s="219"/>
      <c r="EG25" s="191"/>
      <c r="EH25" s="192"/>
      <c r="EI25" s="192"/>
      <c r="EJ25" s="192"/>
      <c r="EK25" s="192"/>
      <c r="EL25" s="192"/>
      <c r="EM25" s="192"/>
      <c r="EN25" s="192"/>
      <c r="EO25" s="192"/>
      <c r="EP25" s="193"/>
      <c r="EQ25" s="191"/>
      <c r="ER25" s="192"/>
      <c r="ES25" s="192"/>
      <c r="ET25" s="192"/>
      <c r="EU25" s="193"/>
      <c r="EV25" s="191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3"/>
      <c r="FK25" s="191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3"/>
      <c r="FW25" s="191"/>
      <c r="FX25" s="192"/>
      <c r="FY25" s="192"/>
      <c r="FZ25" s="192"/>
      <c r="GA25" s="192"/>
      <c r="GB25" s="192"/>
      <c r="GC25" s="192"/>
      <c r="GD25" s="192"/>
      <c r="GE25" s="195"/>
    </row>
    <row r="26" spans="1:187" s="1" customFormat="1" ht="5.25" customHeight="1">
      <c r="A26" s="3"/>
      <c r="B26" s="3"/>
      <c r="C26" s="3"/>
      <c r="D26" s="3"/>
      <c r="E26" s="3"/>
      <c r="F26" s="3"/>
      <c r="G26" s="3"/>
      <c r="H26" s="31"/>
      <c r="I26" s="167" t="s">
        <v>85</v>
      </c>
      <c r="J26" s="167"/>
      <c r="K26" s="167"/>
      <c r="L26" s="167"/>
      <c r="M26" s="167"/>
      <c r="N26" s="167"/>
      <c r="O26" s="167"/>
      <c r="P26" s="167"/>
      <c r="Q26" s="167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3"/>
      <c r="BV26" s="202" t="s">
        <v>16</v>
      </c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3"/>
      <c r="CI26" s="196"/>
      <c r="CJ26" s="197"/>
      <c r="CK26" s="197"/>
      <c r="CL26" s="197"/>
      <c r="CM26" s="197"/>
      <c r="CN26" s="197"/>
      <c r="CO26" s="197"/>
      <c r="CP26" s="197"/>
      <c r="CQ26" s="198"/>
      <c r="CR26" s="3"/>
      <c r="CS26" s="3"/>
      <c r="CT26" s="3"/>
      <c r="CU26" s="3"/>
      <c r="CV26" s="3"/>
      <c r="CW26" s="3"/>
      <c r="CX26" s="176"/>
      <c r="CY26" s="177"/>
      <c r="CZ26" s="177"/>
      <c r="DA26" s="177"/>
      <c r="DB26" s="177"/>
      <c r="DC26" s="177"/>
      <c r="DD26" s="177"/>
      <c r="DE26" s="177"/>
      <c r="DF26" s="178"/>
      <c r="DG26" s="225"/>
      <c r="DH26" s="177"/>
      <c r="DI26" s="177"/>
      <c r="DJ26" s="177"/>
      <c r="DK26" s="177"/>
      <c r="DL26" s="177"/>
      <c r="DM26" s="178"/>
      <c r="DN26" s="206"/>
      <c r="DO26" s="207"/>
      <c r="DP26" s="207"/>
      <c r="DQ26" s="207"/>
      <c r="DR26" s="207"/>
      <c r="DS26" s="207"/>
      <c r="DT26" s="207"/>
      <c r="DU26" s="207"/>
      <c r="DV26" s="207"/>
      <c r="DW26" s="207"/>
      <c r="DX26" s="208"/>
      <c r="DY26" s="206"/>
      <c r="DZ26" s="207"/>
      <c r="EA26" s="207"/>
      <c r="EB26" s="207"/>
      <c r="EC26" s="207"/>
      <c r="ED26" s="207"/>
      <c r="EE26" s="207"/>
      <c r="EF26" s="208"/>
      <c r="EG26" s="206"/>
      <c r="EH26" s="207"/>
      <c r="EI26" s="207"/>
      <c r="EJ26" s="207"/>
      <c r="EK26" s="207"/>
      <c r="EL26" s="207"/>
      <c r="EM26" s="207"/>
      <c r="EN26" s="207"/>
      <c r="EO26" s="207"/>
      <c r="EP26" s="208"/>
      <c r="EQ26" s="206"/>
      <c r="ER26" s="207"/>
      <c r="ES26" s="207"/>
      <c r="ET26" s="207"/>
      <c r="EU26" s="208"/>
      <c r="EV26" s="206"/>
      <c r="EW26" s="207"/>
      <c r="EX26" s="207"/>
      <c r="EY26" s="207"/>
      <c r="EZ26" s="207"/>
      <c r="FA26" s="207"/>
      <c r="FB26" s="207"/>
      <c r="FC26" s="207"/>
      <c r="FD26" s="207"/>
      <c r="FE26" s="207"/>
      <c r="FF26" s="207"/>
      <c r="FG26" s="207"/>
      <c r="FH26" s="207"/>
      <c r="FI26" s="207"/>
      <c r="FJ26" s="208"/>
      <c r="FK26" s="206"/>
      <c r="FL26" s="207"/>
      <c r="FM26" s="207"/>
      <c r="FN26" s="207"/>
      <c r="FO26" s="207"/>
      <c r="FP26" s="207"/>
      <c r="FQ26" s="207"/>
      <c r="FR26" s="207"/>
      <c r="FS26" s="207"/>
      <c r="FT26" s="207"/>
      <c r="FU26" s="207"/>
      <c r="FV26" s="208"/>
      <c r="FW26" s="206"/>
      <c r="FX26" s="207"/>
      <c r="FY26" s="207"/>
      <c r="FZ26" s="207"/>
      <c r="GA26" s="207"/>
      <c r="GB26" s="207"/>
      <c r="GC26" s="207"/>
      <c r="GD26" s="207"/>
      <c r="GE26" s="223"/>
    </row>
    <row r="27" spans="1:187" s="1" customFormat="1" ht="9" customHeight="1" thickBot="1">
      <c r="A27" s="27" t="s">
        <v>42</v>
      </c>
      <c r="B27" s="27"/>
      <c r="C27" s="27"/>
      <c r="D27" s="27"/>
      <c r="E27" s="27"/>
      <c r="F27" s="27"/>
      <c r="G27" s="27"/>
      <c r="H27" s="29"/>
      <c r="I27" s="168"/>
      <c r="J27" s="168"/>
      <c r="K27" s="168"/>
      <c r="L27" s="168"/>
      <c r="M27" s="168"/>
      <c r="N27" s="168"/>
      <c r="O27" s="168"/>
      <c r="P27" s="168"/>
      <c r="Q27" s="168"/>
      <c r="R27" s="30"/>
      <c r="S27" s="30" t="s">
        <v>1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3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3"/>
      <c r="CI27" s="199"/>
      <c r="CJ27" s="200"/>
      <c r="CK27" s="200"/>
      <c r="CL27" s="200"/>
      <c r="CM27" s="200"/>
      <c r="CN27" s="200"/>
      <c r="CO27" s="200"/>
      <c r="CP27" s="200"/>
      <c r="CQ27" s="201"/>
      <c r="CR27" s="3"/>
      <c r="CS27" s="3"/>
      <c r="CT27" s="3"/>
      <c r="CU27" s="3"/>
      <c r="CV27" s="3"/>
      <c r="CW27" s="3"/>
      <c r="CX27" s="179"/>
      <c r="CY27" s="180"/>
      <c r="CZ27" s="180"/>
      <c r="DA27" s="180"/>
      <c r="DB27" s="180"/>
      <c r="DC27" s="180"/>
      <c r="DD27" s="180"/>
      <c r="DE27" s="180"/>
      <c r="DF27" s="181"/>
      <c r="DG27" s="226"/>
      <c r="DH27" s="180"/>
      <c r="DI27" s="180"/>
      <c r="DJ27" s="180"/>
      <c r="DK27" s="180"/>
      <c r="DL27" s="180"/>
      <c r="DM27" s="181"/>
      <c r="DN27" s="209"/>
      <c r="DO27" s="210"/>
      <c r="DP27" s="210"/>
      <c r="DQ27" s="210"/>
      <c r="DR27" s="210"/>
      <c r="DS27" s="210"/>
      <c r="DT27" s="210"/>
      <c r="DU27" s="210"/>
      <c r="DV27" s="210"/>
      <c r="DW27" s="210"/>
      <c r="DX27" s="211"/>
      <c r="DY27" s="209"/>
      <c r="DZ27" s="210"/>
      <c r="EA27" s="210"/>
      <c r="EB27" s="210"/>
      <c r="EC27" s="210"/>
      <c r="ED27" s="210"/>
      <c r="EE27" s="210"/>
      <c r="EF27" s="211"/>
      <c r="EG27" s="209"/>
      <c r="EH27" s="210"/>
      <c r="EI27" s="210"/>
      <c r="EJ27" s="210"/>
      <c r="EK27" s="210"/>
      <c r="EL27" s="210"/>
      <c r="EM27" s="210"/>
      <c r="EN27" s="210"/>
      <c r="EO27" s="210"/>
      <c r="EP27" s="211"/>
      <c r="EQ27" s="209"/>
      <c r="ER27" s="210"/>
      <c r="ES27" s="210"/>
      <c r="ET27" s="210"/>
      <c r="EU27" s="211"/>
      <c r="EV27" s="209"/>
      <c r="EW27" s="210"/>
      <c r="EX27" s="210"/>
      <c r="EY27" s="210"/>
      <c r="EZ27" s="210"/>
      <c r="FA27" s="210"/>
      <c r="FB27" s="210"/>
      <c r="FC27" s="210"/>
      <c r="FD27" s="210"/>
      <c r="FE27" s="210"/>
      <c r="FF27" s="210"/>
      <c r="FG27" s="210"/>
      <c r="FH27" s="210"/>
      <c r="FI27" s="210"/>
      <c r="FJ27" s="211"/>
      <c r="FK27" s="209"/>
      <c r="FL27" s="210"/>
      <c r="FM27" s="210"/>
      <c r="FN27" s="210"/>
      <c r="FO27" s="210"/>
      <c r="FP27" s="210"/>
      <c r="FQ27" s="210"/>
      <c r="FR27" s="210"/>
      <c r="FS27" s="210"/>
      <c r="FT27" s="210"/>
      <c r="FU27" s="210"/>
      <c r="FV27" s="211"/>
      <c r="FW27" s="209"/>
      <c r="FX27" s="210"/>
      <c r="FY27" s="210"/>
      <c r="FZ27" s="210"/>
      <c r="GA27" s="210"/>
      <c r="GB27" s="210"/>
      <c r="GC27" s="210"/>
      <c r="GD27" s="210"/>
      <c r="GE27" s="224"/>
    </row>
    <row r="28" spans="1:187" s="1" customFormat="1" ht="5.25" customHeight="1">
      <c r="A28" s="3"/>
      <c r="B28" s="3"/>
      <c r="C28" s="3"/>
      <c r="D28" s="3"/>
      <c r="E28" s="3"/>
      <c r="F28" s="3"/>
      <c r="G28" s="3"/>
      <c r="H28" s="31"/>
      <c r="I28" s="243" t="s">
        <v>85</v>
      </c>
      <c r="J28" s="243"/>
      <c r="K28" s="243"/>
      <c r="L28" s="243"/>
      <c r="M28" s="243"/>
      <c r="N28" s="243"/>
      <c r="O28" s="243"/>
      <c r="P28" s="243"/>
      <c r="Q28" s="24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182" t="s">
        <v>43</v>
      </c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3"/>
      <c r="DK28" s="183"/>
      <c r="DL28" s="183"/>
      <c r="DM28" s="183"/>
      <c r="DN28" s="183"/>
      <c r="DO28" s="183"/>
      <c r="DP28" s="183"/>
      <c r="DQ28" s="183"/>
      <c r="DR28" s="183"/>
      <c r="DS28" s="183"/>
      <c r="DT28" s="183"/>
      <c r="DU28" s="183"/>
      <c r="DV28" s="183"/>
      <c r="DW28" s="183"/>
      <c r="DX28" s="183"/>
      <c r="DY28" s="183"/>
      <c r="DZ28" s="183"/>
      <c r="EA28" s="183"/>
      <c r="EB28" s="183"/>
      <c r="EC28" s="183"/>
      <c r="ED28" s="183"/>
      <c r="EE28" s="183"/>
      <c r="EF28" s="183"/>
      <c r="EG28" s="183"/>
      <c r="EH28" s="183"/>
      <c r="EI28" s="183"/>
      <c r="EJ28" s="183"/>
      <c r="EK28" s="183"/>
      <c r="EL28" s="183"/>
      <c r="EM28" s="183"/>
      <c r="EN28" s="183"/>
      <c r="EO28" s="183"/>
      <c r="EP28" s="183"/>
      <c r="EQ28" s="183"/>
      <c r="ER28" s="183"/>
      <c r="ES28" s="183"/>
      <c r="ET28" s="183"/>
      <c r="EU28" s="183"/>
      <c r="EV28" s="183"/>
      <c r="EW28" s="183"/>
      <c r="EX28" s="183"/>
      <c r="EY28" s="183"/>
      <c r="EZ28" s="183"/>
      <c r="FA28" s="183"/>
      <c r="FB28" s="183"/>
      <c r="FC28" s="183"/>
      <c r="FD28" s="183"/>
      <c r="FE28" s="183"/>
      <c r="FF28" s="183"/>
      <c r="FG28" s="183"/>
      <c r="FH28" s="183"/>
      <c r="FI28" s="183"/>
      <c r="FJ28" s="183"/>
      <c r="FK28" s="183"/>
      <c r="FL28" s="183"/>
      <c r="FM28" s="183"/>
      <c r="FN28" s="183"/>
      <c r="FO28" s="183"/>
      <c r="FP28" s="183"/>
      <c r="FQ28" s="183"/>
      <c r="FR28" s="183"/>
      <c r="FS28" s="183"/>
      <c r="FT28" s="183"/>
      <c r="FU28" s="183"/>
      <c r="FV28" s="183"/>
      <c r="FW28" s="183"/>
      <c r="FX28" s="183"/>
      <c r="FY28" s="183"/>
      <c r="FZ28" s="183"/>
      <c r="GA28" s="183"/>
      <c r="GB28" s="183"/>
      <c r="GC28" s="183"/>
      <c r="GD28" s="183"/>
      <c r="GE28" s="184"/>
    </row>
    <row r="29" spans="1:187" s="1" customFormat="1" ht="6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185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6"/>
      <c r="FO29" s="186"/>
      <c r="FP29" s="186"/>
      <c r="FQ29" s="186"/>
      <c r="FR29" s="186"/>
      <c r="FS29" s="186"/>
      <c r="FT29" s="186"/>
      <c r="FU29" s="186"/>
      <c r="FV29" s="186"/>
      <c r="FW29" s="186"/>
      <c r="FX29" s="186"/>
      <c r="FY29" s="186"/>
      <c r="FZ29" s="186"/>
      <c r="GA29" s="186"/>
      <c r="GB29" s="186"/>
      <c r="GC29" s="186"/>
      <c r="GD29" s="186"/>
      <c r="GE29" s="187"/>
    </row>
    <row r="30" spans="1:187" s="1" customFormat="1" ht="10.5">
      <c r="A30" s="15" t="s">
        <v>47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/>
      <c r="T30" s="18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56"/>
      <c r="CA30" s="256"/>
      <c r="CB30" s="256"/>
      <c r="CC30" s="256"/>
      <c r="CD30" s="256"/>
      <c r="CE30" s="256"/>
      <c r="CF30" s="256"/>
      <c r="CG30" s="256"/>
      <c r="CH30" s="256"/>
      <c r="CI30" s="256"/>
      <c r="CJ30" s="256"/>
      <c r="CK30" s="256"/>
      <c r="CL30" s="256"/>
      <c r="CM30" s="256"/>
      <c r="CN30" s="256"/>
      <c r="CO30" s="256"/>
      <c r="CP30" s="256"/>
      <c r="CQ30" s="256"/>
      <c r="CR30" s="3"/>
      <c r="CS30" s="3"/>
      <c r="CT30" s="3"/>
      <c r="CU30" s="3"/>
      <c r="CV30" s="3"/>
      <c r="CW30" s="3"/>
      <c r="CX30" s="131" t="s">
        <v>44</v>
      </c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3"/>
      <c r="DO30" s="131" t="s">
        <v>45</v>
      </c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3"/>
      <c r="EB30" s="131" t="s">
        <v>45</v>
      </c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3"/>
      <c r="EN30" s="131" t="s">
        <v>44</v>
      </c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3"/>
      <c r="FG30" s="131" t="s">
        <v>46</v>
      </c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3"/>
    </row>
    <row r="31" spans="1:187" s="1" customFormat="1" ht="10.5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3"/>
      <c r="CS31" s="3"/>
      <c r="CT31" s="3"/>
      <c r="CU31" s="3"/>
      <c r="CV31" s="3"/>
      <c r="CW31" s="3"/>
      <c r="CX31" s="220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  <c r="DI31" s="221"/>
      <c r="DJ31" s="221"/>
      <c r="DK31" s="221"/>
      <c r="DL31" s="221"/>
      <c r="DM31" s="221"/>
      <c r="DN31" s="222"/>
      <c r="DO31" s="220"/>
      <c r="DP31" s="221"/>
      <c r="DQ31" s="221"/>
      <c r="DR31" s="221"/>
      <c r="DS31" s="221"/>
      <c r="DT31" s="221"/>
      <c r="DU31" s="221"/>
      <c r="DV31" s="221"/>
      <c r="DW31" s="221"/>
      <c r="DX31" s="221"/>
      <c r="DY31" s="221"/>
      <c r="DZ31" s="221"/>
      <c r="EA31" s="222"/>
      <c r="EB31" s="220"/>
      <c r="EC31" s="221"/>
      <c r="ED31" s="221"/>
      <c r="EE31" s="221"/>
      <c r="EF31" s="221"/>
      <c r="EG31" s="221"/>
      <c r="EH31" s="221"/>
      <c r="EI31" s="221"/>
      <c r="EJ31" s="221"/>
      <c r="EK31" s="221"/>
      <c r="EL31" s="221"/>
      <c r="EM31" s="222"/>
      <c r="EN31" s="220"/>
      <c r="EO31" s="221"/>
      <c r="EP31" s="221"/>
      <c r="EQ31" s="221"/>
      <c r="ER31" s="221"/>
      <c r="ES31" s="221"/>
      <c r="ET31" s="221"/>
      <c r="EU31" s="221"/>
      <c r="EV31" s="221"/>
      <c r="EW31" s="221"/>
      <c r="EX31" s="221"/>
      <c r="EY31" s="221"/>
      <c r="EZ31" s="221"/>
      <c r="FA31" s="221"/>
      <c r="FB31" s="221"/>
      <c r="FC31" s="221"/>
      <c r="FD31" s="221"/>
      <c r="FE31" s="221"/>
      <c r="FF31" s="222"/>
      <c r="FG31" s="220"/>
      <c r="FH31" s="221"/>
      <c r="FI31" s="221"/>
      <c r="FJ31" s="221"/>
      <c r="FK31" s="221"/>
      <c r="FL31" s="221"/>
      <c r="FM31" s="221"/>
      <c r="FN31" s="221"/>
      <c r="FO31" s="221"/>
      <c r="FP31" s="221"/>
      <c r="FQ31" s="221"/>
      <c r="FR31" s="221"/>
      <c r="FS31" s="221"/>
      <c r="FT31" s="221"/>
      <c r="FU31" s="221"/>
      <c r="FV31" s="221"/>
      <c r="FW31" s="221"/>
      <c r="FX31" s="221"/>
      <c r="FY31" s="221"/>
      <c r="FZ31" s="221"/>
      <c r="GA31" s="221"/>
      <c r="GB31" s="221"/>
      <c r="GC31" s="221"/>
      <c r="GD31" s="221"/>
      <c r="GE31" s="222"/>
    </row>
    <row r="32" spans="1:187" s="1" customFormat="1" ht="17.25" customHeight="1">
      <c r="A32" s="231" t="s">
        <v>69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  <c r="EK32" s="231"/>
      <c r="EL32" s="231"/>
      <c r="EM32" s="231"/>
      <c r="EN32" s="231"/>
      <c r="EO32" s="231"/>
      <c r="EP32" s="231"/>
      <c r="EQ32" s="231"/>
      <c r="ER32" s="231"/>
      <c r="ES32" s="231"/>
      <c r="ET32" s="231"/>
      <c r="EU32" s="231"/>
      <c r="EV32" s="231"/>
      <c r="EW32" s="231"/>
      <c r="EX32" s="231"/>
      <c r="EY32" s="231"/>
      <c r="EZ32" s="231"/>
      <c r="FA32" s="231"/>
      <c r="FB32" s="231"/>
      <c r="FC32" s="231"/>
      <c r="FD32" s="231"/>
      <c r="FE32" s="231"/>
      <c r="FF32" s="231"/>
      <c r="FG32" s="231"/>
      <c r="FH32" s="231"/>
      <c r="FI32" s="231"/>
      <c r="FJ32" s="231"/>
      <c r="FK32" s="231"/>
      <c r="FL32" s="231"/>
      <c r="FM32" s="231"/>
      <c r="FN32" s="231"/>
      <c r="FO32" s="231"/>
      <c r="FP32" s="231"/>
      <c r="FQ32" s="231"/>
      <c r="FR32" s="231"/>
      <c r="FS32" s="231"/>
      <c r="FT32" s="231"/>
      <c r="FU32" s="231"/>
      <c r="FV32" s="231"/>
      <c r="FW32" s="231"/>
      <c r="FX32" s="231"/>
      <c r="FY32" s="231"/>
      <c r="FZ32" s="231"/>
      <c r="GA32" s="231"/>
      <c r="GB32" s="231"/>
      <c r="GC32" s="231"/>
      <c r="GD32" s="231"/>
      <c r="GE32" s="231"/>
    </row>
    <row r="33" spans="1:187" s="1" customFormat="1" ht="9.75" customHeight="1">
      <c r="A33" s="134" t="s">
        <v>86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6"/>
      <c r="X33" s="134" t="s">
        <v>48</v>
      </c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6"/>
      <c r="AT33" s="227" t="s">
        <v>53</v>
      </c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228"/>
      <c r="DK33" s="228"/>
      <c r="DL33" s="228"/>
      <c r="DM33" s="228"/>
      <c r="DN33" s="228"/>
      <c r="DO33" s="229"/>
      <c r="DP33" s="119" t="s">
        <v>51</v>
      </c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1"/>
      <c r="FB33" s="134" t="s">
        <v>87</v>
      </c>
      <c r="FC33" s="135"/>
      <c r="FD33" s="135"/>
      <c r="FE33" s="135"/>
      <c r="FF33" s="135"/>
      <c r="FG33" s="135"/>
      <c r="FH33" s="135"/>
      <c r="FI33" s="135"/>
      <c r="FJ33" s="135"/>
      <c r="FK33" s="136"/>
      <c r="FL33" s="134" t="s">
        <v>88</v>
      </c>
      <c r="FM33" s="135"/>
      <c r="FN33" s="135"/>
      <c r="FO33" s="135"/>
      <c r="FP33" s="135"/>
      <c r="FQ33" s="135"/>
      <c r="FR33" s="135"/>
      <c r="FS33" s="135"/>
      <c r="FT33" s="135"/>
      <c r="FU33" s="136"/>
      <c r="FV33" s="134" t="s">
        <v>52</v>
      </c>
      <c r="FW33" s="135"/>
      <c r="FX33" s="135"/>
      <c r="FY33" s="135"/>
      <c r="FZ33" s="135"/>
      <c r="GA33" s="135"/>
      <c r="GB33" s="135"/>
      <c r="GC33" s="135"/>
      <c r="GD33" s="135"/>
      <c r="GE33" s="136"/>
    </row>
    <row r="34" spans="1:187" s="1" customFormat="1" ht="8.25" customHeight="1">
      <c r="A34" s="140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2"/>
      <c r="X34" s="140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2"/>
      <c r="AT34" s="220" t="s">
        <v>49</v>
      </c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2"/>
      <c r="CE34" s="220" t="s">
        <v>50</v>
      </c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1"/>
      <c r="DF34" s="221"/>
      <c r="DG34" s="221"/>
      <c r="DH34" s="221"/>
      <c r="DI34" s="221"/>
      <c r="DJ34" s="221"/>
      <c r="DK34" s="221"/>
      <c r="DL34" s="221"/>
      <c r="DM34" s="221"/>
      <c r="DN34" s="221"/>
      <c r="DO34" s="221"/>
      <c r="DP34" s="125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7"/>
      <c r="FB34" s="140"/>
      <c r="FC34" s="141"/>
      <c r="FD34" s="141"/>
      <c r="FE34" s="141"/>
      <c r="FF34" s="141"/>
      <c r="FG34" s="141"/>
      <c r="FH34" s="141"/>
      <c r="FI34" s="141"/>
      <c r="FJ34" s="141"/>
      <c r="FK34" s="142"/>
      <c r="FL34" s="140"/>
      <c r="FM34" s="141"/>
      <c r="FN34" s="141"/>
      <c r="FO34" s="141"/>
      <c r="FP34" s="141"/>
      <c r="FQ34" s="141"/>
      <c r="FR34" s="141"/>
      <c r="FS34" s="141"/>
      <c r="FT34" s="141"/>
      <c r="FU34" s="142"/>
      <c r="FV34" s="140"/>
      <c r="FW34" s="141"/>
      <c r="FX34" s="141"/>
      <c r="FY34" s="141"/>
      <c r="FZ34" s="141"/>
      <c r="GA34" s="141"/>
      <c r="GB34" s="141"/>
      <c r="GC34" s="141"/>
      <c r="GD34" s="141"/>
      <c r="GE34" s="142"/>
    </row>
    <row r="35" spans="1:187" s="1" customFormat="1" ht="10.5">
      <c r="A35" s="131">
        <v>18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3"/>
      <c r="X35" s="131">
        <v>19</v>
      </c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3"/>
      <c r="AT35" s="131">
        <v>20</v>
      </c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3"/>
      <c r="CE35" s="131">
        <v>21</v>
      </c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3"/>
      <c r="DP35" s="131">
        <v>22</v>
      </c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3"/>
      <c r="FB35" s="131">
        <v>23</v>
      </c>
      <c r="FC35" s="132"/>
      <c r="FD35" s="132"/>
      <c r="FE35" s="132"/>
      <c r="FF35" s="132"/>
      <c r="FG35" s="132"/>
      <c r="FH35" s="132"/>
      <c r="FI35" s="132"/>
      <c r="FJ35" s="132"/>
      <c r="FK35" s="133"/>
      <c r="FL35" s="131">
        <v>24</v>
      </c>
      <c r="FM35" s="132"/>
      <c r="FN35" s="132"/>
      <c r="FO35" s="132"/>
      <c r="FP35" s="132"/>
      <c r="FQ35" s="132"/>
      <c r="FR35" s="132"/>
      <c r="FS35" s="132"/>
      <c r="FT35" s="132"/>
      <c r="FU35" s="133"/>
      <c r="FV35" s="131">
        <v>25</v>
      </c>
      <c r="FW35" s="132"/>
      <c r="FX35" s="132"/>
      <c r="FY35" s="132"/>
      <c r="FZ35" s="132"/>
      <c r="GA35" s="132"/>
      <c r="GB35" s="132"/>
      <c r="GC35" s="132"/>
      <c r="GD35" s="132"/>
      <c r="GE35" s="133"/>
    </row>
    <row r="36" spans="1:187" s="1" customFormat="1" ht="10.5" customHeight="1">
      <c r="A36" s="235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7"/>
      <c r="X36" s="232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4"/>
      <c r="AT36" s="235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7"/>
      <c r="CE36" s="238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6"/>
      <c r="DM36" s="236"/>
      <c r="DN36" s="236"/>
      <c r="DO36" s="237"/>
      <c r="DP36" s="235"/>
      <c r="DQ36" s="236"/>
      <c r="DR36" s="236"/>
      <c r="DS36" s="236"/>
      <c r="DT36" s="236"/>
      <c r="DU36" s="236"/>
      <c r="DV36" s="236"/>
      <c r="DW36" s="236"/>
      <c r="DX36" s="236"/>
      <c r="DY36" s="236"/>
      <c r="DZ36" s="236"/>
      <c r="EA36" s="236"/>
      <c r="EB36" s="236"/>
      <c r="EC36" s="236"/>
      <c r="ED36" s="236"/>
      <c r="EE36" s="236"/>
      <c r="EF36" s="236"/>
      <c r="EG36" s="236"/>
      <c r="EH36" s="236"/>
      <c r="EI36" s="236"/>
      <c r="EJ36" s="236"/>
      <c r="EK36" s="236"/>
      <c r="EL36" s="236"/>
      <c r="EM36" s="236"/>
      <c r="EN36" s="236"/>
      <c r="EO36" s="236"/>
      <c r="EP36" s="236"/>
      <c r="EQ36" s="236"/>
      <c r="ER36" s="236"/>
      <c r="ES36" s="236"/>
      <c r="ET36" s="236"/>
      <c r="EU36" s="236"/>
      <c r="EV36" s="236"/>
      <c r="EW36" s="236"/>
      <c r="EX36" s="236"/>
      <c r="EY36" s="236"/>
      <c r="EZ36" s="236"/>
      <c r="FA36" s="237"/>
      <c r="FB36" s="232"/>
      <c r="FC36" s="233"/>
      <c r="FD36" s="233"/>
      <c r="FE36" s="233"/>
      <c r="FF36" s="233"/>
      <c r="FG36" s="233"/>
      <c r="FH36" s="233"/>
      <c r="FI36" s="233"/>
      <c r="FJ36" s="233"/>
      <c r="FK36" s="234"/>
      <c r="FL36" s="232"/>
      <c r="FM36" s="233"/>
      <c r="FN36" s="233"/>
      <c r="FO36" s="233"/>
      <c r="FP36" s="233"/>
      <c r="FQ36" s="233"/>
      <c r="FR36" s="233"/>
      <c r="FS36" s="233"/>
      <c r="FT36" s="233"/>
      <c r="FU36" s="234"/>
      <c r="FV36" s="232"/>
      <c r="FW36" s="233"/>
      <c r="FX36" s="233"/>
      <c r="FY36" s="233"/>
      <c r="FZ36" s="233"/>
      <c r="GA36" s="233"/>
      <c r="GB36" s="233"/>
      <c r="GC36" s="233"/>
      <c r="GD36" s="233"/>
      <c r="GE36" s="234"/>
    </row>
    <row r="37" spans="1:187" s="1" customFormat="1" ht="10.5" customHeight="1">
      <c r="A37" s="235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7"/>
      <c r="X37" s="232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4"/>
      <c r="AT37" s="238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7"/>
      <c r="CE37" s="238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6"/>
      <c r="DJ37" s="236"/>
      <c r="DK37" s="236"/>
      <c r="DL37" s="236"/>
      <c r="DM37" s="236"/>
      <c r="DN37" s="236"/>
      <c r="DO37" s="237"/>
      <c r="DP37" s="238"/>
      <c r="DQ37" s="236"/>
      <c r="DR37" s="236"/>
      <c r="DS37" s="236"/>
      <c r="DT37" s="236"/>
      <c r="DU37" s="236"/>
      <c r="DV37" s="236"/>
      <c r="DW37" s="236"/>
      <c r="DX37" s="236"/>
      <c r="DY37" s="236"/>
      <c r="DZ37" s="236"/>
      <c r="EA37" s="236"/>
      <c r="EB37" s="236"/>
      <c r="EC37" s="236"/>
      <c r="ED37" s="236"/>
      <c r="EE37" s="236"/>
      <c r="EF37" s="236"/>
      <c r="EG37" s="236"/>
      <c r="EH37" s="236"/>
      <c r="EI37" s="236"/>
      <c r="EJ37" s="236"/>
      <c r="EK37" s="236"/>
      <c r="EL37" s="236"/>
      <c r="EM37" s="236"/>
      <c r="EN37" s="236"/>
      <c r="EO37" s="236"/>
      <c r="EP37" s="236"/>
      <c r="EQ37" s="236"/>
      <c r="ER37" s="236"/>
      <c r="ES37" s="236"/>
      <c r="ET37" s="236"/>
      <c r="EU37" s="236"/>
      <c r="EV37" s="236"/>
      <c r="EW37" s="236"/>
      <c r="EX37" s="236"/>
      <c r="EY37" s="236"/>
      <c r="EZ37" s="236"/>
      <c r="FA37" s="237"/>
      <c r="FB37" s="232"/>
      <c r="FC37" s="233"/>
      <c r="FD37" s="233"/>
      <c r="FE37" s="233"/>
      <c r="FF37" s="233"/>
      <c r="FG37" s="233"/>
      <c r="FH37" s="233"/>
      <c r="FI37" s="233"/>
      <c r="FJ37" s="233"/>
      <c r="FK37" s="234"/>
      <c r="FL37" s="232"/>
      <c r="FM37" s="233"/>
      <c r="FN37" s="233"/>
      <c r="FO37" s="233"/>
      <c r="FP37" s="233"/>
      <c r="FQ37" s="233"/>
      <c r="FR37" s="233"/>
      <c r="FS37" s="233"/>
      <c r="FT37" s="233"/>
      <c r="FU37" s="234"/>
      <c r="FV37" s="232"/>
      <c r="FW37" s="233"/>
      <c r="FX37" s="233"/>
      <c r="FY37" s="233"/>
      <c r="FZ37" s="233"/>
      <c r="GA37" s="233"/>
      <c r="GB37" s="233"/>
      <c r="GC37" s="233"/>
      <c r="GD37" s="233"/>
      <c r="GE37" s="234"/>
    </row>
    <row r="38" spans="1:187" s="1" customFormat="1" ht="10.5" customHeight="1">
      <c r="A38" s="238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7"/>
      <c r="X38" s="232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4"/>
      <c r="AT38" s="238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7"/>
      <c r="CE38" s="238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  <c r="DI38" s="236"/>
      <c r="DJ38" s="236"/>
      <c r="DK38" s="236"/>
      <c r="DL38" s="236"/>
      <c r="DM38" s="236"/>
      <c r="DN38" s="236"/>
      <c r="DO38" s="237"/>
      <c r="DP38" s="238"/>
      <c r="DQ38" s="236"/>
      <c r="DR38" s="236"/>
      <c r="DS38" s="236"/>
      <c r="DT38" s="236"/>
      <c r="DU38" s="236"/>
      <c r="DV38" s="236"/>
      <c r="DW38" s="236"/>
      <c r="DX38" s="236"/>
      <c r="DY38" s="236"/>
      <c r="DZ38" s="236"/>
      <c r="EA38" s="236"/>
      <c r="EB38" s="236"/>
      <c r="EC38" s="236"/>
      <c r="ED38" s="236"/>
      <c r="EE38" s="236"/>
      <c r="EF38" s="236"/>
      <c r="EG38" s="236"/>
      <c r="EH38" s="236"/>
      <c r="EI38" s="236"/>
      <c r="EJ38" s="236"/>
      <c r="EK38" s="236"/>
      <c r="EL38" s="236"/>
      <c r="EM38" s="236"/>
      <c r="EN38" s="236"/>
      <c r="EO38" s="236"/>
      <c r="EP38" s="236"/>
      <c r="EQ38" s="236"/>
      <c r="ER38" s="236"/>
      <c r="ES38" s="236"/>
      <c r="ET38" s="236"/>
      <c r="EU38" s="236"/>
      <c r="EV38" s="236"/>
      <c r="EW38" s="236"/>
      <c r="EX38" s="236"/>
      <c r="EY38" s="236"/>
      <c r="EZ38" s="236"/>
      <c r="FA38" s="237"/>
      <c r="FB38" s="232"/>
      <c r="FC38" s="233"/>
      <c r="FD38" s="233"/>
      <c r="FE38" s="233"/>
      <c r="FF38" s="233"/>
      <c r="FG38" s="233"/>
      <c r="FH38" s="233"/>
      <c r="FI38" s="233"/>
      <c r="FJ38" s="233"/>
      <c r="FK38" s="234"/>
      <c r="FL38" s="232"/>
      <c r="FM38" s="233"/>
      <c r="FN38" s="233"/>
      <c r="FO38" s="233"/>
      <c r="FP38" s="233"/>
      <c r="FQ38" s="233"/>
      <c r="FR38" s="233"/>
      <c r="FS38" s="233"/>
      <c r="FT38" s="233"/>
      <c r="FU38" s="234"/>
      <c r="FV38" s="232"/>
      <c r="FW38" s="233"/>
      <c r="FX38" s="233"/>
      <c r="FY38" s="233"/>
      <c r="FZ38" s="233"/>
      <c r="GA38" s="233"/>
      <c r="GB38" s="233"/>
      <c r="GC38" s="233"/>
      <c r="GD38" s="233"/>
      <c r="GE38" s="234"/>
    </row>
    <row r="39" spans="1:187" s="1" customFormat="1" ht="10.5" customHeight="1">
      <c r="A39" s="238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7"/>
      <c r="X39" s="232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4"/>
      <c r="AT39" s="238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7"/>
      <c r="CE39" s="238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  <c r="DI39" s="236"/>
      <c r="DJ39" s="236"/>
      <c r="DK39" s="236"/>
      <c r="DL39" s="236"/>
      <c r="DM39" s="236"/>
      <c r="DN39" s="236"/>
      <c r="DO39" s="237"/>
      <c r="DP39" s="238"/>
      <c r="DQ39" s="236"/>
      <c r="DR39" s="236"/>
      <c r="DS39" s="236"/>
      <c r="DT39" s="236"/>
      <c r="DU39" s="236"/>
      <c r="DV39" s="236"/>
      <c r="DW39" s="236"/>
      <c r="DX39" s="236"/>
      <c r="DY39" s="236"/>
      <c r="DZ39" s="236"/>
      <c r="EA39" s="236"/>
      <c r="EB39" s="236"/>
      <c r="EC39" s="236"/>
      <c r="ED39" s="236"/>
      <c r="EE39" s="236"/>
      <c r="EF39" s="236"/>
      <c r="EG39" s="236"/>
      <c r="EH39" s="236"/>
      <c r="EI39" s="236"/>
      <c r="EJ39" s="236"/>
      <c r="EK39" s="236"/>
      <c r="EL39" s="236"/>
      <c r="EM39" s="236"/>
      <c r="EN39" s="236"/>
      <c r="EO39" s="236"/>
      <c r="EP39" s="236"/>
      <c r="EQ39" s="236"/>
      <c r="ER39" s="236"/>
      <c r="ES39" s="236"/>
      <c r="ET39" s="236"/>
      <c r="EU39" s="236"/>
      <c r="EV39" s="236"/>
      <c r="EW39" s="236"/>
      <c r="EX39" s="236"/>
      <c r="EY39" s="236"/>
      <c r="EZ39" s="236"/>
      <c r="FA39" s="237"/>
      <c r="FB39" s="232"/>
      <c r="FC39" s="233"/>
      <c r="FD39" s="233"/>
      <c r="FE39" s="233"/>
      <c r="FF39" s="233"/>
      <c r="FG39" s="233"/>
      <c r="FH39" s="233"/>
      <c r="FI39" s="233"/>
      <c r="FJ39" s="233"/>
      <c r="FK39" s="234"/>
      <c r="FL39" s="232"/>
      <c r="FM39" s="233"/>
      <c r="FN39" s="233"/>
      <c r="FO39" s="233"/>
      <c r="FP39" s="233"/>
      <c r="FQ39" s="233"/>
      <c r="FR39" s="233"/>
      <c r="FS39" s="233"/>
      <c r="FT39" s="233"/>
      <c r="FU39" s="234"/>
      <c r="FV39" s="232"/>
      <c r="FW39" s="233"/>
      <c r="FX39" s="233"/>
      <c r="FY39" s="233"/>
      <c r="FZ39" s="233"/>
      <c r="GA39" s="233"/>
      <c r="GB39" s="233"/>
      <c r="GC39" s="233"/>
      <c r="GD39" s="233"/>
      <c r="GE39" s="234"/>
    </row>
    <row r="40" spans="1:187" s="1" customFormat="1" ht="10.5" customHeight="1" thickBot="1">
      <c r="A40" s="238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7"/>
      <c r="X40" s="232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4"/>
      <c r="AT40" s="238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7"/>
      <c r="CE40" s="238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6"/>
      <c r="DH40" s="236"/>
      <c r="DI40" s="236"/>
      <c r="DJ40" s="236"/>
      <c r="DK40" s="236"/>
      <c r="DL40" s="236"/>
      <c r="DM40" s="236"/>
      <c r="DN40" s="236"/>
      <c r="DO40" s="237"/>
      <c r="DP40" s="238"/>
      <c r="DQ40" s="236"/>
      <c r="DR40" s="236"/>
      <c r="DS40" s="236"/>
      <c r="DT40" s="236"/>
      <c r="DU40" s="236"/>
      <c r="DV40" s="236"/>
      <c r="DW40" s="236"/>
      <c r="DX40" s="236"/>
      <c r="DY40" s="236"/>
      <c r="DZ40" s="236"/>
      <c r="EA40" s="236"/>
      <c r="EB40" s="236"/>
      <c r="EC40" s="236"/>
      <c r="ED40" s="236"/>
      <c r="EE40" s="236"/>
      <c r="EF40" s="236"/>
      <c r="EG40" s="236"/>
      <c r="EH40" s="236"/>
      <c r="EI40" s="236"/>
      <c r="EJ40" s="236"/>
      <c r="EK40" s="236"/>
      <c r="EL40" s="236"/>
      <c r="EM40" s="236"/>
      <c r="EN40" s="236"/>
      <c r="EO40" s="236"/>
      <c r="EP40" s="236"/>
      <c r="EQ40" s="236"/>
      <c r="ER40" s="236"/>
      <c r="ES40" s="236"/>
      <c r="ET40" s="236"/>
      <c r="EU40" s="236"/>
      <c r="EV40" s="236"/>
      <c r="EW40" s="236"/>
      <c r="EX40" s="236"/>
      <c r="EY40" s="236"/>
      <c r="EZ40" s="236"/>
      <c r="FA40" s="237"/>
      <c r="FB40" s="206"/>
      <c r="FC40" s="207"/>
      <c r="FD40" s="207"/>
      <c r="FE40" s="207"/>
      <c r="FF40" s="207"/>
      <c r="FG40" s="207"/>
      <c r="FH40" s="207"/>
      <c r="FI40" s="207"/>
      <c r="FJ40" s="207"/>
      <c r="FK40" s="208"/>
      <c r="FL40" s="206"/>
      <c r="FM40" s="207"/>
      <c r="FN40" s="207"/>
      <c r="FO40" s="207"/>
      <c r="FP40" s="207"/>
      <c r="FQ40" s="207"/>
      <c r="FR40" s="207"/>
      <c r="FS40" s="207"/>
      <c r="FT40" s="207"/>
      <c r="FU40" s="208"/>
      <c r="FV40" s="206"/>
      <c r="FW40" s="207"/>
      <c r="FX40" s="207"/>
      <c r="FY40" s="207"/>
      <c r="FZ40" s="207"/>
      <c r="GA40" s="207"/>
      <c r="GB40" s="207"/>
      <c r="GC40" s="207"/>
      <c r="GD40" s="207"/>
      <c r="GE40" s="208"/>
    </row>
    <row r="41" spans="1:187" s="1" customFormat="1" ht="15" customHeight="1" thickBot="1">
      <c r="A41" s="24" t="s">
        <v>55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17" t="s">
        <v>54</v>
      </c>
      <c r="FA41" s="3"/>
      <c r="FB41" s="245"/>
      <c r="FC41" s="240"/>
      <c r="FD41" s="240"/>
      <c r="FE41" s="240"/>
      <c r="FF41" s="240"/>
      <c r="FG41" s="240"/>
      <c r="FH41" s="240"/>
      <c r="FI41" s="240"/>
      <c r="FJ41" s="240"/>
      <c r="FK41" s="241"/>
      <c r="FL41" s="239"/>
      <c r="FM41" s="240"/>
      <c r="FN41" s="240"/>
      <c r="FO41" s="240"/>
      <c r="FP41" s="240"/>
      <c r="FQ41" s="240"/>
      <c r="FR41" s="240"/>
      <c r="FS41" s="240"/>
      <c r="FT41" s="240"/>
      <c r="FU41" s="241"/>
      <c r="FV41" s="239"/>
      <c r="FW41" s="240"/>
      <c r="FX41" s="240"/>
      <c r="FY41" s="240"/>
      <c r="FZ41" s="240"/>
      <c r="GA41" s="240"/>
      <c r="GB41" s="240"/>
      <c r="GC41" s="240"/>
      <c r="GD41" s="240"/>
      <c r="GE41" s="242"/>
    </row>
    <row r="42" spans="1:187" s="1" customFormat="1" ht="10.5">
      <c r="A42" s="24" t="s">
        <v>56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24" t="s">
        <v>100</v>
      </c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</row>
    <row r="43" spans="1:187" s="1" customFormat="1" ht="12.75" customHeight="1">
      <c r="A43" s="24" t="s">
        <v>57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4" t="s">
        <v>58</v>
      </c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24" t="s">
        <v>59</v>
      </c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3" t="s">
        <v>60</v>
      </c>
      <c r="BV43" s="3"/>
      <c r="BW43" s="3"/>
      <c r="BX43" s="3"/>
      <c r="BY43" s="3"/>
      <c r="BZ43" s="3"/>
      <c r="CA43" s="3"/>
      <c r="CB43" s="3"/>
      <c r="CC43" s="3"/>
      <c r="CD43" s="186"/>
      <c r="CE43" s="186"/>
      <c r="CF43" s="186"/>
      <c r="CG43" s="186"/>
      <c r="CH43" s="186"/>
      <c r="CI43" s="186"/>
      <c r="CJ43" s="186"/>
      <c r="CK43" s="186"/>
      <c r="CL43" s="24"/>
      <c r="CM43" s="24"/>
      <c r="CN43" s="24"/>
      <c r="CO43" s="257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  <c r="DQ43" s="186"/>
      <c r="DR43" s="186"/>
      <c r="DS43" s="186"/>
      <c r="DT43" s="186"/>
      <c r="DU43" s="186"/>
      <c r="DV43" s="186"/>
      <c r="DW43" s="186"/>
      <c r="DX43" s="186"/>
      <c r="DY43" s="186"/>
      <c r="DZ43" s="3"/>
      <c r="EA43" s="3"/>
      <c r="EB43" s="3"/>
      <c r="EC43" s="3"/>
      <c r="ED43" s="3"/>
      <c r="EE43" s="246" t="s">
        <v>92</v>
      </c>
      <c r="EF43" s="246"/>
      <c r="EG43" s="246"/>
      <c r="EH43" s="246"/>
      <c r="EI43" s="246"/>
      <c r="EJ43" s="246"/>
      <c r="EK43" s="246"/>
      <c r="EL43" s="246"/>
      <c r="EM43" s="246"/>
      <c r="EN43" s="246"/>
      <c r="EO43" s="246"/>
      <c r="EP43" s="246"/>
      <c r="EQ43" s="246"/>
      <c r="ER43" s="246"/>
      <c r="ES43" s="246"/>
      <c r="ET43" s="246"/>
      <c r="EU43" s="246"/>
      <c r="EV43" s="246"/>
      <c r="EW43" s="246"/>
      <c r="EX43" s="246"/>
      <c r="EY43" s="246"/>
      <c r="EZ43" s="246"/>
      <c r="FA43" s="246"/>
      <c r="FB43" s="246"/>
      <c r="FC43" s="246"/>
      <c r="FD43" s="246"/>
      <c r="FE43" s="246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</row>
    <row r="44" spans="1:227" s="1" customFormat="1" ht="5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243" t="s">
        <v>89</v>
      </c>
      <c r="CE44" s="243"/>
      <c r="CF44" s="243"/>
      <c r="CG44" s="243"/>
      <c r="CH44" s="243"/>
      <c r="CI44" s="243"/>
      <c r="CJ44" s="243"/>
      <c r="CK44" s="243"/>
      <c r="CL44" s="34"/>
      <c r="CM44" s="34"/>
      <c r="CN44" s="34"/>
      <c r="CO44" s="243" t="s">
        <v>90</v>
      </c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3"/>
      <c r="EA44" s="3"/>
      <c r="EB44" s="3"/>
      <c r="EC44" s="3"/>
      <c r="ED44" s="3"/>
      <c r="EE44" s="246"/>
      <c r="EF44" s="246"/>
      <c r="EG44" s="246"/>
      <c r="EH44" s="246"/>
      <c r="EI44" s="246"/>
      <c r="EJ44" s="246"/>
      <c r="EK44" s="246"/>
      <c r="EL44" s="246"/>
      <c r="EM44" s="246"/>
      <c r="EN44" s="246"/>
      <c r="EO44" s="246"/>
      <c r="EP44" s="246"/>
      <c r="EQ44" s="246"/>
      <c r="ER44" s="246"/>
      <c r="ES44" s="246"/>
      <c r="ET44" s="246"/>
      <c r="EU44" s="246"/>
      <c r="EV44" s="246"/>
      <c r="EW44" s="246"/>
      <c r="EX44" s="246"/>
      <c r="EY44" s="246"/>
      <c r="EZ44" s="246"/>
      <c r="FA44" s="246"/>
      <c r="FB44" s="246"/>
      <c r="FC44" s="246"/>
      <c r="FD44" s="246"/>
      <c r="FE44" s="246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</row>
    <row r="45" spans="1:227" s="1" customFormat="1" ht="12.75">
      <c r="A45" s="33" t="s">
        <v>61</v>
      </c>
      <c r="B45" s="3"/>
      <c r="C45" s="3"/>
      <c r="D45" s="3"/>
      <c r="E45" s="3"/>
      <c r="F45" s="3"/>
      <c r="G45" s="3"/>
      <c r="H45" s="3"/>
      <c r="I45" s="3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3"/>
      <c r="U45" s="3"/>
      <c r="V45" s="257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24" t="s">
        <v>62</v>
      </c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3" t="s">
        <v>17</v>
      </c>
      <c r="BV45" s="3"/>
      <c r="BW45" s="3"/>
      <c r="BX45" s="3"/>
      <c r="BY45" s="3"/>
      <c r="BZ45" s="3"/>
      <c r="CA45" s="3"/>
      <c r="CB45" s="3"/>
      <c r="CC45" s="3"/>
      <c r="CD45" s="186"/>
      <c r="CE45" s="186"/>
      <c r="CF45" s="186"/>
      <c r="CG45" s="186"/>
      <c r="CH45" s="186"/>
      <c r="CI45" s="186"/>
      <c r="CJ45" s="186"/>
      <c r="CK45" s="186"/>
      <c r="CL45" s="24"/>
      <c r="CM45" s="24"/>
      <c r="CN45" s="24"/>
      <c r="CO45" s="257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3"/>
      <c r="EA45" s="3"/>
      <c r="EB45" s="3"/>
      <c r="EC45" s="3"/>
      <c r="ED45" s="3"/>
      <c r="EE45" s="246"/>
      <c r="EF45" s="246"/>
      <c r="EG45" s="246"/>
      <c r="EH45" s="246"/>
      <c r="EI45" s="246"/>
      <c r="EJ45" s="246"/>
      <c r="EK45" s="246"/>
      <c r="EL45" s="246"/>
      <c r="EM45" s="246"/>
      <c r="EN45" s="246"/>
      <c r="EO45" s="246"/>
      <c r="EP45" s="246"/>
      <c r="EQ45" s="246"/>
      <c r="ER45" s="246"/>
      <c r="ES45" s="246"/>
      <c r="ET45" s="246"/>
      <c r="EU45" s="246"/>
      <c r="EV45" s="246"/>
      <c r="EW45" s="246"/>
      <c r="EX45" s="246"/>
      <c r="EY45" s="246"/>
      <c r="EZ45" s="246"/>
      <c r="FA45" s="246"/>
      <c r="FB45" s="246"/>
      <c r="FC45" s="246"/>
      <c r="FD45" s="246"/>
      <c r="FE45" s="246"/>
      <c r="FF45" s="249"/>
      <c r="FG45" s="249"/>
      <c r="FH45" s="249"/>
      <c r="FI45" s="249"/>
      <c r="FJ45" s="249"/>
      <c r="FK45" s="249"/>
      <c r="FL45" s="249"/>
      <c r="FM45" s="249"/>
      <c r="FN45" s="249"/>
      <c r="FO45" s="249"/>
      <c r="FP45" s="249"/>
      <c r="FQ45" s="249"/>
      <c r="FR45" s="249"/>
      <c r="FS45" s="249"/>
      <c r="FT45" s="249"/>
      <c r="FU45" s="249"/>
      <c r="FV45" s="249"/>
      <c r="FW45" s="249"/>
      <c r="FX45" s="249"/>
      <c r="FY45" s="249"/>
      <c r="FZ45" s="249"/>
      <c r="GA45" s="249"/>
      <c r="GB45" s="249"/>
      <c r="GC45" s="249"/>
      <c r="GD45" s="249"/>
      <c r="GE45" s="249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</row>
    <row r="46" spans="1:227" s="1" customFormat="1" ht="5.25" customHeight="1">
      <c r="A46" s="3"/>
      <c r="B46" s="3"/>
      <c r="C46" s="3"/>
      <c r="D46" s="3"/>
      <c r="E46" s="3"/>
      <c r="F46" s="3"/>
      <c r="G46" s="3"/>
      <c r="H46" s="3"/>
      <c r="I46" s="3"/>
      <c r="J46" s="243" t="s">
        <v>89</v>
      </c>
      <c r="K46" s="243"/>
      <c r="L46" s="243"/>
      <c r="M46" s="243"/>
      <c r="N46" s="243"/>
      <c r="O46" s="243"/>
      <c r="P46" s="243"/>
      <c r="Q46" s="243"/>
      <c r="R46" s="243"/>
      <c r="S46" s="243"/>
      <c r="T46" s="35"/>
      <c r="U46" s="35"/>
      <c r="V46" s="244" t="s">
        <v>90</v>
      </c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243" t="s">
        <v>89</v>
      </c>
      <c r="CE46" s="243"/>
      <c r="CF46" s="243"/>
      <c r="CG46" s="243"/>
      <c r="CH46" s="243"/>
      <c r="CI46" s="243"/>
      <c r="CJ46" s="243"/>
      <c r="CK46" s="243"/>
      <c r="CL46" s="36"/>
      <c r="CM46" s="36"/>
      <c r="CN46" s="36"/>
      <c r="CO46" s="243" t="s">
        <v>90</v>
      </c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  <c r="DK46" s="243"/>
      <c r="DL46" s="243"/>
      <c r="DM46" s="243"/>
      <c r="DN46" s="243"/>
      <c r="DO46" s="243"/>
      <c r="DP46" s="243"/>
      <c r="DQ46" s="243"/>
      <c r="DR46" s="243"/>
      <c r="DS46" s="243"/>
      <c r="DT46" s="243"/>
      <c r="DU46" s="243"/>
      <c r="DV46" s="243"/>
      <c r="DW46" s="243"/>
      <c r="DX46" s="243"/>
      <c r="DY46" s="243"/>
      <c r="DZ46" s="3"/>
      <c r="EA46" s="3"/>
      <c r="EB46" s="3"/>
      <c r="EC46" s="3"/>
      <c r="ED46" s="3"/>
      <c r="EE46" s="247"/>
      <c r="EF46" s="247"/>
      <c r="EG46" s="247"/>
      <c r="EH46" s="247"/>
      <c r="EI46" s="247"/>
      <c r="EJ46" s="247"/>
      <c r="EK46" s="247"/>
      <c r="EL46" s="247"/>
      <c r="EM46" s="247"/>
      <c r="EN46" s="247"/>
      <c r="EO46" s="247"/>
      <c r="EP46" s="247"/>
      <c r="EQ46" s="247"/>
      <c r="ER46" s="247"/>
      <c r="ES46" s="247"/>
      <c r="ET46" s="247"/>
      <c r="EU46" s="247"/>
      <c r="EV46" s="247"/>
      <c r="EW46" s="247"/>
      <c r="EX46" s="247"/>
      <c r="EY46" s="247"/>
      <c r="EZ46" s="247"/>
      <c r="FA46" s="247"/>
      <c r="FB46" s="247"/>
      <c r="FC46" s="247"/>
      <c r="FD46" s="247"/>
      <c r="FE46" s="247"/>
      <c r="FF46" s="247"/>
      <c r="FG46" s="247"/>
      <c r="FH46" s="247"/>
      <c r="FI46" s="247"/>
      <c r="FJ46" s="247"/>
      <c r="FK46" s="247"/>
      <c r="FL46" s="247"/>
      <c r="FM46" s="247"/>
      <c r="FN46" s="247"/>
      <c r="FO46" s="247"/>
      <c r="FP46" s="247"/>
      <c r="FQ46" s="247"/>
      <c r="FR46" s="247"/>
      <c r="FS46" s="247"/>
      <c r="FT46" s="247"/>
      <c r="FU46" s="247"/>
      <c r="FV46" s="247"/>
      <c r="FW46" s="247"/>
      <c r="FX46" s="247"/>
      <c r="FY46" s="247"/>
      <c r="FZ46" s="247"/>
      <c r="GA46" s="247"/>
      <c r="GB46" s="247"/>
      <c r="GC46" s="247"/>
      <c r="GD46" s="247"/>
      <c r="GE46" s="247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</row>
    <row r="47" spans="1:227" s="1" customFormat="1" ht="13.5" customHeight="1">
      <c r="A47" s="24" t="s">
        <v>63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248"/>
      <c r="EF47" s="248"/>
      <c r="EG47" s="248"/>
      <c r="EH47" s="248"/>
      <c r="EI47" s="248"/>
      <c r="EJ47" s="248"/>
      <c r="EK47" s="248"/>
      <c r="EL47" s="248"/>
      <c r="EM47" s="248"/>
      <c r="EN47" s="248"/>
      <c r="EO47" s="248"/>
      <c r="EP47" s="248"/>
      <c r="EQ47" s="248"/>
      <c r="ER47" s="248"/>
      <c r="ES47" s="248"/>
      <c r="ET47" s="248"/>
      <c r="EU47" s="248"/>
      <c r="EV47" s="248"/>
      <c r="EW47" s="248"/>
      <c r="EX47" s="248"/>
      <c r="EY47" s="248"/>
      <c r="EZ47" s="248"/>
      <c r="FA47" s="248"/>
      <c r="FB47" s="248"/>
      <c r="FC47" s="248"/>
      <c r="FD47" s="248"/>
      <c r="FE47" s="248"/>
      <c r="FF47" s="248"/>
      <c r="FG47" s="248"/>
      <c r="FH47" s="248"/>
      <c r="FI47" s="248"/>
      <c r="FJ47" s="248"/>
      <c r="FK47" s="248"/>
      <c r="FL47" s="248"/>
      <c r="FM47" s="248"/>
      <c r="FN47" s="248"/>
      <c r="FO47" s="248"/>
      <c r="FP47" s="248"/>
      <c r="FQ47" s="248"/>
      <c r="FR47" s="248"/>
      <c r="FS47" s="248"/>
      <c r="FT47" s="248"/>
      <c r="FU47" s="248"/>
      <c r="FV47" s="248"/>
      <c r="FW47" s="248"/>
      <c r="FX47" s="248"/>
      <c r="FY47" s="248"/>
      <c r="FZ47" s="248"/>
      <c r="GA47" s="248"/>
      <c r="GB47" s="248"/>
      <c r="GC47" s="248"/>
      <c r="GD47" s="248"/>
      <c r="GE47" s="248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</row>
    <row r="48" spans="1:227" s="1" customFormat="1" ht="12.75" customHeight="1">
      <c r="A48" s="24" t="s">
        <v>65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258"/>
      <c r="EF48" s="258"/>
      <c r="EG48" s="258"/>
      <c r="EH48" s="258"/>
      <c r="EI48" s="258"/>
      <c r="EJ48" s="258"/>
      <c r="EK48" s="258"/>
      <c r="EL48" s="258"/>
      <c r="EM48" s="258"/>
      <c r="EN48" s="258"/>
      <c r="EO48" s="258"/>
      <c r="EP48" s="258"/>
      <c r="EQ48" s="258"/>
      <c r="ER48" s="258"/>
      <c r="ES48" s="258"/>
      <c r="ET48" s="258"/>
      <c r="EU48" s="258"/>
      <c r="EV48" s="258"/>
      <c r="EW48" s="258"/>
      <c r="EX48" s="258"/>
      <c r="EY48" s="258"/>
      <c r="EZ48" s="258"/>
      <c r="FA48" s="258"/>
      <c r="FB48" s="258"/>
      <c r="FC48" s="258"/>
      <c r="FD48" s="258"/>
      <c r="FE48" s="258"/>
      <c r="FF48" s="258"/>
      <c r="FG48" s="258"/>
      <c r="FH48" s="258"/>
      <c r="FI48" s="258"/>
      <c r="FJ48" s="258"/>
      <c r="FK48" s="258"/>
      <c r="FL48" s="258"/>
      <c r="FM48" s="258"/>
      <c r="FN48" s="258"/>
      <c r="FO48" s="258"/>
      <c r="FP48" s="258"/>
      <c r="FQ48" s="258"/>
      <c r="FR48" s="258"/>
      <c r="FS48" s="258"/>
      <c r="FT48" s="258"/>
      <c r="FU48" s="258"/>
      <c r="FV48" s="258"/>
      <c r="FW48" s="258"/>
      <c r="FX48" s="258"/>
      <c r="FY48" s="258"/>
      <c r="FZ48" s="258"/>
      <c r="GA48" s="258"/>
      <c r="GB48" s="258"/>
      <c r="GC48" s="258"/>
      <c r="GD48" s="258"/>
      <c r="GE48" s="258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</row>
    <row r="49" spans="1:227" s="1" customFormat="1" ht="12.75">
      <c r="A49" s="24" t="s">
        <v>64</v>
      </c>
      <c r="B49" s="3"/>
      <c r="C49" s="3"/>
      <c r="D49" s="3"/>
      <c r="E49" s="3"/>
      <c r="F49" s="3"/>
      <c r="G49" s="3"/>
      <c r="H49" s="3"/>
      <c r="I49" s="3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32"/>
      <c r="Z49" s="32"/>
      <c r="AA49" s="186"/>
      <c r="AB49" s="186"/>
      <c r="AC49" s="186"/>
      <c r="AD49" s="186"/>
      <c r="AE49" s="186"/>
      <c r="AF49" s="186"/>
      <c r="AG49" s="24"/>
      <c r="AH49" s="24"/>
      <c r="AI49" s="257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3"/>
      <c r="BD49" s="3"/>
      <c r="BE49" s="202" t="s">
        <v>66</v>
      </c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56" t="s">
        <v>67</v>
      </c>
      <c r="CC49" s="256"/>
      <c r="CD49" s="256"/>
      <c r="CE49" s="256"/>
      <c r="CF49" s="256"/>
      <c r="CG49" s="256"/>
      <c r="CH49" s="256"/>
      <c r="CI49" s="256"/>
      <c r="CJ49" s="256"/>
      <c r="CK49" s="256"/>
      <c r="CL49" s="256"/>
      <c r="CM49" s="256"/>
      <c r="CN49" s="256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248"/>
      <c r="EF49" s="248"/>
      <c r="EG49" s="248"/>
      <c r="EH49" s="248"/>
      <c r="EI49" s="248"/>
      <c r="EJ49" s="248"/>
      <c r="EK49" s="248"/>
      <c r="EL49" s="248"/>
      <c r="EM49" s="248"/>
      <c r="EN49" s="248"/>
      <c r="EO49" s="248"/>
      <c r="EP49" s="248"/>
      <c r="EQ49" s="248"/>
      <c r="ER49" s="248"/>
      <c r="ES49" s="248"/>
      <c r="ET49" s="248"/>
      <c r="EU49" s="248"/>
      <c r="EV49" s="248"/>
      <c r="EW49" s="248"/>
      <c r="EX49" s="248"/>
      <c r="EY49" s="248"/>
      <c r="EZ49" s="248"/>
      <c r="FA49" s="248"/>
      <c r="FB49" s="248"/>
      <c r="FC49" s="248"/>
      <c r="FD49" s="248"/>
      <c r="FE49" s="248"/>
      <c r="FF49" s="248"/>
      <c r="FG49" s="248"/>
      <c r="FH49" s="248"/>
      <c r="FI49" s="248"/>
      <c r="FJ49" s="248"/>
      <c r="FK49" s="248"/>
      <c r="FL49" s="248"/>
      <c r="FM49" s="248"/>
      <c r="FN49" s="248"/>
      <c r="FO49" s="248"/>
      <c r="FP49" s="248"/>
      <c r="FQ49" s="248"/>
      <c r="FR49" s="248"/>
      <c r="FS49" s="248"/>
      <c r="FT49" s="248"/>
      <c r="FU49" s="248"/>
      <c r="FV49" s="248"/>
      <c r="FW49" s="248"/>
      <c r="FX49" s="248"/>
      <c r="FY49" s="248"/>
      <c r="FZ49" s="248"/>
      <c r="GA49" s="248"/>
      <c r="GB49" s="248"/>
      <c r="GC49" s="248"/>
      <c r="GD49" s="248"/>
      <c r="GE49" s="248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</row>
    <row r="50" spans="1:227" s="1" customFormat="1" ht="9" customHeight="1">
      <c r="A50" s="3"/>
      <c r="B50" s="3"/>
      <c r="C50" s="3"/>
      <c r="D50" s="3"/>
      <c r="E50" s="3"/>
      <c r="F50" s="3"/>
      <c r="G50" s="3"/>
      <c r="H50" s="3"/>
      <c r="I50" s="3"/>
      <c r="J50" s="261" t="s">
        <v>91</v>
      </c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37"/>
      <c r="Z50" s="37"/>
      <c r="AA50" s="261" t="s">
        <v>89</v>
      </c>
      <c r="AB50" s="261"/>
      <c r="AC50" s="261"/>
      <c r="AD50" s="261"/>
      <c r="AE50" s="261"/>
      <c r="AF50" s="261"/>
      <c r="AG50" s="38"/>
      <c r="AH50" s="38"/>
      <c r="AI50" s="261" t="s">
        <v>90</v>
      </c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3"/>
      <c r="BD50" s="3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62" t="s">
        <v>68</v>
      </c>
      <c r="CC50" s="262"/>
      <c r="CD50" s="262"/>
      <c r="CE50" s="262"/>
      <c r="CF50" s="262"/>
      <c r="CG50" s="262"/>
      <c r="CH50" s="262"/>
      <c r="CI50" s="262"/>
      <c r="CJ50" s="262"/>
      <c r="CK50" s="262"/>
      <c r="CL50" s="262"/>
      <c r="CM50" s="262"/>
      <c r="CN50" s="262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258"/>
      <c r="EF50" s="258"/>
      <c r="EG50" s="258"/>
      <c r="EH50" s="258"/>
      <c r="EI50" s="258"/>
      <c r="EJ50" s="258"/>
      <c r="EK50" s="258"/>
      <c r="EL50" s="258"/>
      <c r="EM50" s="258"/>
      <c r="EN50" s="258"/>
      <c r="EO50" s="258"/>
      <c r="EP50" s="258"/>
      <c r="EQ50" s="258"/>
      <c r="ER50" s="258"/>
      <c r="ES50" s="258"/>
      <c r="ET50" s="258"/>
      <c r="EU50" s="258"/>
      <c r="EV50" s="258"/>
      <c r="EW50" s="258"/>
      <c r="EX50" s="258"/>
      <c r="EY50" s="258"/>
      <c r="EZ50" s="258"/>
      <c r="FA50" s="258"/>
      <c r="FB50" s="258"/>
      <c r="FC50" s="258"/>
      <c r="FD50" s="258"/>
      <c r="FE50" s="258"/>
      <c r="FF50" s="258"/>
      <c r="FG50" s="258"/>
      <c r="FH50" s="258"/>
      <c r="FI50" s="258"/>
      <c r="FJ50" s="258"/>
      <c r="FK50" s="258"/>
      <c r="FL50" s="258"/>
      <c r="FM50" s="258"/>
      <c r="FN50" s="258"/>
      <c r="FO50" s="258"/>
      <c r="FP50" s="258"/>
      <c r="FQ50" s="258"/>
      <c r="FR50" s="258"/>
      <c r="FS50" s="258"/>
      <c r="FT50" s="258"/>
      <c r="FU50" s="258"/>
      <c r="FV50" s="258"/>
      <c r="FW50" s="258"/>
      <c r="FX50" s="258"/>
      <c r="FY50" s="258"/>
      <c r="FZ50" s="258"/>
      <c r="GA50" s="258"/>
      <c r="GB50" s="258"/>
      <c r="GC50" s="258"/>
      <c r="GD50" s="258"/>
      <c r="GE50" s="258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</row>
    <row r="51" spans="1:227" s="1" customFormat="1" ht="9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24" t="s">
        <v>94</v>
      </c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24"/>
      <c r="CE51" s="24"/>
      <c r="CF51" s="257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248"/>
      <c r="EF51" s="248"/>
      <c r="EG51" s="248"/>
      <c r="EH51" s="248"/>
      <c r="EI51" s="248"/>
      <c r="EJ51" s="248"/>
      <c r="EK51" s="248"/>
      <c r="EL51" s="248"/>
      <c r="EM51" s="248"/>
      <c r="EN51" s="248"/>
      <c r="EO51" s="248"/>
      <c r="EP51" s="248"/>
      <c r="EQ51" s="248"/>
      <c r="ER51" s="248"/>
      <c r="ES51" s="248"/>
      <c r="ET51" s="248"/>
      <c r="EU51" s="248"/>
      <c r="EV51" s="248"/>
      <c r="EW51" s="248"/>
      <c r="EX51" s="248"/>
      <c r="EY51" s="248"/>
      <c r="EZ51" s="248"/>
      <c r="FA51" s="248"/>
      <c r="FB51" s="248"/>
      <c r="FC51" s="248"/>
      <c r="FD51" s="248"/>
      <c r="FE51" s="248"/>
      <c r="FF51" s="248"/>
      <c r="FG51" s="248"/>
      <c r="FH51" s="248"/>
      <c r="FI51" s="248"/>
      <c r="FJ51" s="248"/>
      <c r="FK51" s="248"/>
      <c r="FL51" s="248"/>
      <c r="FM51" s="248"/>
      <c r="FN51" s="248"/>
      <c r="FO51" s="248"/>
      <c r="FP51" s="248"/>
      <c r="FQ51" s="248"/>
      <c r="FR51" s="248"/>
      <c r="FS51" s="248"/>
      <c r="FT51" s="248"/>
      <c r="FU51" s="248"/>
      <c r="FV51" s="248"/>
      <c r="FW51" s="248"/>
      <c r="FX51" s="248"/>
      <c r="FY51" s="248"/>
      <c r="FZ51" s="248"/>
      <c r="GA51" s="248"/>
      <c r="GB51" s="248"/>
      <c r="GC51" s="248"/>
      <c r="GD51" s="248"/>
      <c r="GE51" s="248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</row>
    <row r="52" spans="1:227" s="1" customFormat="1" ht="5.25" customHeight="1">
      <c r="A52" s="263" t="s">
        <v>93</v>
      </c>
      <c r="B52" s="263"/>
      <c r="C52" s="263"/>
      <c r="D52" s="263"/>
      <c r="E52" s="263"/>
      <c r="F52" s="263"/>
      <c r="G52" s="263"/>
      <c r="H52" s="263"/>
      <c r="I52" s="26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243" t="s">
        <v>89</v>
      </c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39"/>
      <c r="CE52" s="39"/>
      <c r="CF52" s="243" t="s">
        <v>90</v>
      </c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258"/>
      <c r="EF52" s="258"/>
      <c r="EG52" s="258"/>
      <c r="EH52" s="258"/>
      <c r="EI52" s="258"/>
      <c r="EJ52" s="258"/>
      <c r="EK52" s="258"/>
      <c r="EL52" s="258"/>
      <c r="EM52" s="258"/>
      <c r="EN52" s="258"/>
      <c r="EO52" s="258"/>
      <c r="EP52" s="258"/>
      <c r="EQ52" s="258"/>
      <c r="ER52" s="258"/>
      <c r="ES52" s="258"/>
      <c r="ET52" s="258"/>
      <c r="EU52" s="258"/>
      <c r="EV52" s="258"/>
      <c r="EW52" s="258"/>
      <c r="EX52" s="258"/>
      <c r="EY52" s="258"/>
      <c r="EZ52" s="258"/>
      <c r="FA52" s="258"/>
      <c r="FB52" s="258"/>
      <c r="FC52" s="258"/>
      <c r="FD52" s="258"/>
      <c r="FE52" s="258"/>
      <c r="FF52" s="258"/>
      <c r="FG52" s="258"/>
      <c r="FH52" s="258"/>
      <c r="FI52" s="258"/>
      <c r="FJ52" s="258"/>
      <c r="FK52" s="258"/>
      <c r="FL52" s="258"/>
      <c r="FM52" s="258"/>
      <c r="FN52" s="258"/>
      <c r="FO52" s="258"/>
      <c r="FP52" s="258"/>
      <c r="FQ52" s="258"/>
      <c r="FR52" s="258"/>
      <c r="FS52" s="258"/>
      <c r="FT52" s="258"/>
      <c r="FU52" s="258"/>
      <c r="FV52" s="258"/>
      <c r="FW52" s="258"/>
      <c r="FX52" s="258"/>
      <c r="FY52" s="258"/>
      <c r="FZ52" s="258"/>
      <c r="GA52" s="258"/>
      <c r="GB52" s="258"/>
      <c r="GC52" s="258"/>
      <c r="GD52" s="258"/>
      <c r="GE52" s="258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</row>
    <row r="53" spans="1:227" s="1" customFormat="1" ht="12" customHeight="1">
      <c r="A53" s="263"/>
      <c r="B53" s="263"/>
      <c r="C53" s="263"/>
      <c r="D53" s="263"/>
      <c r="E53" s="263"/>
      <c r="F53" s="263"/>
      <c r="G53" s="263"/>
      <c r="H53" s="263"/>
      <c r="I53" s="26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24" t="s">
        <v>95</v>
      </c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24"/>
      <c r="CE53" s="24"/>
      <c r="CF53" s="257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6"/>
      <c r="DC53" s="186"/>
      <c r="DD53" s="186"/>
      <c r="DE53" s="186"/>
      <c r="DF53" s="186"/>
      <c r="DG53" s="186"/>
      <c r="DH53" s="186"/>
      <c r="DI53" s="186"/>
      <c r="DJ53" s="186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248"/>
      <c r="EF53" s="248"/>
      <c r="EG53" s="248"/>
      <c r="EH53" s="248"/>
      <c r="EI53" s="248"/>
      <c r="EJ53" s="248"/>
      <c r="EK53" s="248"/>
      <c r="EL53" s="248"/>
      <c r="EM53" s="248"/>
      <c r="EN53" s="248"/>
      <c r="EO53" s="248"/>
      <c r="EP53" s="248"/>
      <c r="EQ53" s="248"/>
      <c r="ER53" s="248"/>
      <c r="ES53" s="248"/>
      <c r="ET53" s="248"/>
      <c r="EU53" s="248"/>
      <c r="EV53" s="248"/>
      <c r="EW53" s="248"/>
      <c r="EX53" s="248"/>
      <c r="EY53" s="248"/>
      <c r="EZ53" s="248"/>
      <c r="FA53" s="248"/>
      <c r="FB53" s="248"/>
      <c r="FC53" s="248"/>
      <c r="FD53" s="248"/>
      <c r="FE53" s="248"/>
      <c r="FF53" s="248"/>
      <c r="FG53" s="248"/>
      <c r="FH53" s="248"/>
      <c r="FI53" s="248"/>
      <c r="FJ53" s="248"/>
      <c r="FK53" s="248"/>
      <c r="FL53" s="248"/>
      <c r="FM53" s="248"/>
      <c r="FN53" s="248"/>
      <c r="FO53" s="248"/>
      <c r="FP53" s="248"/>
      <c r="FQ53" s="248"/>
      <c r="FR53" s="248"/>
      <c r="FS53" s="248"/>
      <c r="FT53" s="248"/>
      <c r="FU53" s="248"/>
      <c r="FV53" s="248"/>
      <c r="FW53" s="248"/>
      <c r="FX53" s="248"/>
      <c r="FY53" s="248"/>
      <c r="FZ53" s="248"/>
      <c r="GA53" s="248"/>
      <c r="GB53" s="248"/>
      <c r="GC53" s="248"/>
      <c r="GD53" s="248"/>
      <c r="GE53" s="248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</row>
    <row r="54" spans="1:227" s="1" customFormat="1" ht="5.25" customHeight="1">
      <c r="A54" s="263"/>
      <c r="B54" s="263"/>
      <c r="C54" s="263"/>
      <c r="D54" s="263"/>
      <c r="E54" s="263"/>
      <c r="F54" s="263"/>
      <c r="G54" s="263"/>
      <c r="H54" s="263"/>
      <c r="I54" s="26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243" t="s">
        <v>89</v>
      </c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39"/>
      <c r="CE54" s="39"/>
      <c r="CF54" s="243" t="s">
        <v>90</v>
      </c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</row>
  </sheetData>
  <sheetProtection/>
  <mergeCells count="237">
    <mergeCell ref="A52:I54"/>
    <mergeCell ref="BS53:CC53"/>
    <mergeCell ref="CF53:DJ53"/>
    <mergeCell ref="BS54:CC54"/>
    <mergeCell ref="CF54:DJ54"/>
    <mergeCell ref="EE52:GE53"/>
    <mergeCell ref="CF51:DJ51"/>
    <mergeCell ref="BS51:CC51"/>
    <mergeCell ref="CF52:DJ52"/>
    <mergeCell ref="BS52:CC52"/>
    <mergeCell ref="AI49:BB49"/>
    <mergeCell ref="AI50:BB50"/>
    <mergeCell ref="J50:X50"/>
    <mergeCell ref="J49:X49"/>
    <mergeCell ref="AA49:AF49"/>
    <mergeCell ref="BE49:CA50"/>
    <mergeCell ref="CB49:CN49"/>
    <mergeCell ref="CB50:CN50"/>
    <mergeCell ref="EE48:GE49"/>
    <mergeCell ref="EE50:GE51"/>
    <mergeCell ref="U30:CQ30"/>
    <mergeCell ref="DP33:FA34"/>
    <mergeCell ref="J45:S45"/>
    <mergeCell ref="V45:AR45"/>
    <mergeCell ref="N43:AR43"/>
    <mergeCell ref="CO45:DY45"/>
    <mergeCell ref="CD45:CK45"/>
    <mergeCell ref="AA50:AF50"/>
    <mergeCell ref="CD43:CK43"/>
    <mergeCell ref="CO43:DY43"/>
    <mergeCell ref="I26:Q26"/>
    <mergeCell ref="I27:Q27"/>
    <mergeCell ref="I28:Q28"/>
    <mergeCell ref="AR23:BT23"/>
    <mergeCell ref="AR27:BT27"/>
    <mergeCell ref="AR25:BT25"/>
    <mergeCell ref="I25:Q25"/>
    <mergeCell ref="A40:W40"/>
    <mergeCell ref="A18:S19"/>
    <mergeCell ref="U18:AQ18"/>
    <mergeCell ref="U19:AQ19"/>
    <mergeCell ref="R20:AO20"/>
    <mergeCell ref="AB14:BR14"/>
    <mergeCell ref="I15:BR15"/>
    <mergeCell ref="I16:BR16"/>
    <mergeCell ref="P17:AK17"/>
    <mergeCell ref="AS17:BC17"/>
    <mergeCell ref="AW20:BI20"/>
    <mergeCell ref="CO44:DY44"/>
    <mergeCell ref="V46:AR46"/>
    <mergeCell ref="J46:S46"/>
    <mergeCell ref="FB41:FK41"/>
    <mergeCell ref="EE43:FE45"/>
    <mergeCell ref="EE46:GE47"/>
    <mergeCell ref="FF45:GE45"/>
    <mergeCell ref="CD46:CK46"/>
    <mergeCell ref="CO46:DY46"/>
    <mergeCell ref="CD44:CK44"/>
    <mergeCell ref="FL41:FU41"/>
    <mergeCell ref="FV41:GE41"/>
    <mergeCell ref="DP40:FA40"/>
    <mergeCell ref="FB40:FK40"/>
    <mergeCell ref="FL40:FU40"/>
    <mergeCell ref="FV40:GE40"/>
    <mergeCell ref="X40:AS40"/>
    <mergeCell ref="AT40:CD40"/>
    <mergeCell ref="CE40:DO40"/>
    <mergeCell ref="DP39:FA39"/>
    <mergeCell ref="FB39:FK39"/>
    <mergeCell ref="FL39:FU39"/>
    <mergeCell ref="FV39:GE39"/>
    <mergeCell ref="A39:W39"/>
    <mergeCell ref="X39:AS39"/>
    <mergeCell ref="AT39:CD39"/>
    <mergeCell ref="CE39:DO39"/>
    <mergeCell ref="DP38:FA38"/>
    <mergeCell ref="FB38:FK38"/>
    <mergeCell ref="FL38:FU38"/>
    <mergeCell ref="FV38:GE38"/>
    <mergeCell ref="A38:W38"/>
    <mergeCell ref="X38:AS38"/>
    <mergeCell ref="AT38:CD38"/>
    <mergeCell ref="CE38:DO38"/>
    <mergeCell ref="DP37:FA37"/>
    <mergeCell ref="FB37:FK37"/>
    <mergeCell ref="FL37:FU37"/>
    <mergeCell ref="FV37:GE37"/>
    <mergeCell ref="A37:W37"/>
    <mergeCell ref="X37:AS37"/>
    <mergeCell ref="AT37:CD37"/>
    <mergeCell ref="CE37:DO37"/>
    <mergeCell ref="DP36:FA36"/>
    <mergeCell ref="FB36:FK36"/>
    <mergeCell ref="FL36:FU36"/>
    <mergeCell ref="FV36:GE36"/>
    <mergeCell ref="A36:W36"/>
    <mergeCell ref="X36:AS36"/>
    <mergeCell ref="AT36:CD36"/>
    <mergeCell ref="CE36:DO36"/>
    <mergeCell ref="DP35:FA35"/>
    <mergeCell ref="FB35:FK35"/>
    <mergeCell ref="FL35:FU35"/>
    <mergeCell ref="FV35:GE35"/>
    <mergeCell ref="A35:W35"/>
    <mergeCell ref="X35:AS35"/>
    <mergeCell ref="AT35:CD35"/>
    <mergeCell ref="CE35:DO35"/>
    <mergeCell ref="A31:CQ31"/>
    <mergeCell ref="A32:GE32"/>
    <mergeCell ref="A33:W34"/>
    <mergeCell ref="X33:AS34"/>
    <mergeCell ref="FL33:FU34"/>
    <mergeCell ref="FV33:GE34"/>
    <mergeCell ref="AT34:CD34"/>
    <mergeCell ref="CE34:DO34"/>
    <mergeCell ref="FB33:FK34"/>
    <mergeCell ref="AT33:DO33"/>
    <mergeCell ref="FG30:GE30"/>
    <mergeCell ref="CX31:DN31"/>
    <mergeCell ref="DO31:EA31"/>
    <mergeCell ref="EB31:EM31"/>
    <mergeCell ref="EN31:FF31"/>
    <mergeCell ref="FG31:GE31"/>
    <mergeCell ref="CX30:DN30"/>
    <mergeCell ref="DO30:EA30"/>
    <mergeCell ref="EB30:EM30"/>
    <mergeCell ref="EN30:FF30"/>
    <mergeCell ref="EQ26:EU27"/>
    <mergeCell ref="EV26:FJ27"/>
    <mergeCell ref="FK26:FV27"/>
    <mergeCell ref="FW26:GE27"/>
    <mergeCell ref="DG26:DM27"/>
    <mergeCell ref="DN26:DX27"/>
    <mergeCell ref="DY26:EF27"/>
    <mergeCell ref="EG26:EP27"/>
    <mergeCell ref="FK22:FV23"/>
    <mergeCell ref="FW22:GE23"/>
    <mergeCell ref="DG24:DM25"/>
    <mergeCell ref="DN24:DX25"/>
    <mergeCell ref="DY24:EF25"/>
    <mergeCell ref="EG24:EP25"/>
    <mergeCell ref="EQ24:EU25"/>
    <mergeCell ref="EV24:FJ25"/>
    <mergeCell ref="FK24:FV25"/>
    <mergeCell ref="FW24:GE25"/>
    <mergeCell ref="CI26:CQ27"/>
    <mergeCell ref="AR21:BT21"/>
    <mergeCell ref="BV26:CH27"/>
    <mergeCell ref="BV22:CH23"/>
    <mergeCell ref="BV24:CH25"/>
    <mergeCell ref="CI24:CQ25"/>
    <mergeCell ref="CI22:CQ23"/>
    <mergeCell ref="CX22:DF23"/>
    <mergeCell ref="CX24:DF25"/>
    <mergeCell ref="CX26:DF27"/>
    <mergeCell ref="CX28:GE29"/>
    <mergeCell ref="DG22:DM23"/>
    <mergeCell ref="DN22:DX23"/>
    <mergeCell ref="DY22:EF23"/>
    <mergeCell ref="EG22:EP23"/>
    <mergeCell ref="EQ22:EU23"/>
    <mergeCell ref="EV22:FJ23"/>
    <mergeCell ref="I21:Q21"/>
    <mergeCell ref="I22:Q22"/>
    <mergeCell ref="I23:Q23"/>
    <mergeCell ref="I24:Q24"/>
    <mergeCell ref="FW21:GE21"/>
    <mergeCell ref="CX19:DM20"/>
    <mergeCell ref="DY19:EP20"/>
    <mergeCell ref="FK18:GE20"/>
    <mergeCell ref="EG21:EP21"/>
    <mergeCell ref="EQ19:EU21"/>
    <mergeCell ref="EV19:FJ21"/>
    <mergeCell ref="FK21:FV21"/>
    <mergeCell ref="CX18:FJ18"/>
    <mergeCell ref="CX21:DF21"/>
    <mergeCell ref="DY21:EF21"/>
    <mergeCell ref="BJ20:BL20"/>
    <mergeCell ref="DG21:DM21"/>
    <mergeCell ref="DN19:DX21"/>
    <mergeCell ref="CI21:CQ21"/>
    <mergeCell ref="BM20:BT20"/>
    <mergeCell ref="FH15:GE15"/>
    <mergeCell ref="EA15:EG15"/>
    <mergeCell ref="EH15:EN15"/>
    <mergeCell ref="EO15:EU15"/>
    <mergeCell ref="EV15:FG15"/>
    <mergeCell ref="EV14:FG14"/>
    <mergeCell ref="FH14:GE14"/>
    <mergeCell ref="EH14:EN14"/>
    <mergeCell ref="EO14:EU14"/>
    <mergeCell ref="FH10:GE12"/>
    <mergeCell ref="EV10:FG12"/>
    <mergeCell ref="FH13:GE13"/>
    <mergeCell ref="EH13:EN13"/>
    <mergeCell ref="EO13:EU13"/>
    <mergeCell ref="EV13:FG13"/>
    <mergeCell ref="EH11:EN12"/>
    <mergeCell ref="DT11:DZ12"/>
    <mergeCell ref="EO10:EU12"/>
    <mergeCell ref="CX14:DL14"/>
    <mergeCell ref="DM14:DS14"/>
    <mergeCell ref="DT14:DZ14"/>
    <mergeCell ref="EA14:EG14"/>
    <mergeCell ref="DM11:DS12"/>
    <mergeCell ref="EA11:EG12"/>
    <mergeCell ref="EA13:EG13"/>
    <mergeCell ref="CX9:GE9"/>
    <mergeCell ref="CX10:DL12"/>
    <mergeCell ref="FL6:GE6"/>
    <mergeCell ref="CI11:CQ11"/>
    <mergeCell ref="CI12:CQ12"/>
    <mergeCell ref="CI13:CQ13"/>
    <mergeCell ref="DM10:EN10"/>
    <mergeCell ref="CX13:DL13"/>
    <mergeCell ref="DM13:DS13"/>
    <mergeCell ref="DT13:DZ13"/>
    <mergeCell ref="Q6:EV6"/>
    <mergeCell ref="CR3:CV3"/>
    <mergeCell ref="CW3:DN3"/>
    <mergeCell ref="CI15:CQ15"/>
    <mergeCell ref="CX15:DL15"/>
    <mergeCell ref="DM15:DS15"/>
    <mergeCell ref="DT15:DZ15"/>
    <mergeCell ref="CC4:CQ4"/>
    <mergeCell ref="Q13:CG13"/>
    <mergeCell ref="CI14:CQ14"/>
    <mergeCell ref="FL4:GE4"/>
    <mergeCell ref="FL5:GE5"/>
    <mergeCell ref="AY1:BY2"/>
    <mergeCell ref="Q7:DF7"/>
    <mergeCell ref="CI9:CQ9"/>
    <mergeCell ref="CI10:CQ10"/>
    <mergeCell ref="BD5:BF5"/>
    <mergeCell ref="C2:R4"/>
    <mergeCell ref="CC3:CQ3"/>
    <mergeCell ref="BG5:CT5"/>
  </mergeCells>
  <printOptions/>
  <pageMargins left="0.7086614173228347" right="0.5905511811023623" top="0.5511811023622047" bottom="0.31496062992125984" header="0.1968503937007874" footer="0.196850393700787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Q19" sqref="Q19"/>
    </sheetView>
  </sheetViews>
  <sheetFormatPr defaultColWidth="4.625" defaultRowHeight="12.75"/>
  <cols>
    <col min="1" max="1" width="4.625" style="0" customWidth="1"/>
    <col min="2" max="3" width="15.125" style="0" customWidth="1"/>
    <col min="4" max="4" width="16.00390625" style="42" customWidth="1"/>
    <col min="5" max="5" width="9.25390625" style="80" customWidth="1"/>
    <col min="6" max="6" width="12.125" style="42" customWidth="1"/>
    <col min="7" max="7" width="9.875" style="0" customWidth="1"/>
    <col min="8" max="8" width="10.25390625" style="0" customWidth="1"/>
    <col min="9" max="9" width="12.375" style="42" customWidth="1"/>
    <col min="10" max="14" width="4.625" style="0" customWidth="1"/>
    <col min="15" max="15" width="27.25390625" style="0" customWidth="1"/>
  </cols>
  <sheetData>
    <row r="1" spans="1:6" ht="18.75">
      <c r="A1" s="41"/>
      <c r="B1" s="41"/>
      <c r="C1" s="41"/>
      <c r="E1" s="43"/>
      <c r="F1" s="44"/>
    </row>
    <row r="2" spans="1:15" s="45" customFormat="1" ht="18.75">
      <c r="A2" s="269" t="s">
        <v>11</v>
      </c>
      <c r="B2" s="269" t="s">
        <v>102</v>
      </c>
      <c r="C2" s="269" t="s">
        <v>103</v>
      </c>
      <c r="D2" s="272" t="s">
        <v>104</v>
      </c>
      <c r="E2" s="274" t="s">
        <v>105</v>
      </c>
      <c r="F2" s="272" t="s">
        <v>106</v>
      </c>
      <c r="G2" s="264" t="s">
        <v>107</v>
      </c>
      <c r="H2" s="265"/>
      <c r="I2" s="266"/>
      <c r="K2" s="267"/>
      <c r="L2" s="268"/>
      <c r="M2" s="268"/>
      <c r="N2" s="268"/>
      <c r="O2" s="268"/>
    </row>
    <row r="3" spans="1:15" s="45" customFormat="1" ht="25.5">
      <c r="A3" s="270"/>
      <c r="B3" s="271"/>
      <c r="C3" s="271"/>
      <c r="D3" s="273"/>
      <c r="E3" s="275"/>
      <c r="F3" s="273"/>
      <c r="G3" s="46" t="s">
        <v>34</v>
      </c>
      <c r="H3" s="47" t="s">
        <v>108</v>
      </c>
      <c r="I3" s="48" t="s">
        <v>109</v>
      </c>
      <c r="K3" s="267"/>
      <c r="L3" s="268"/>
      <c r="M3" s="268"/>
      <c r="N3" s="268"/>
      <c r="O3" s="268"/>
    </row>
    <row r="4" spans="1:15" s="45" customFormat="1" ht="18.75">
      <c r="A4" s="49">
        <v>1</v>
      </c>
      <c r="B4" s="50">
        <v>43252</v>
      </c>
      <c r="C4" s="51">
        <v>89903</v>
      </c>
      <c r="D4" s="52">
        <f aca="true" t="shared" si="0" ref="D4:D23">C4+E4</f>
        <v>89955</v>
      </c>
      <c r="E4" s="53">
        <v>52</v>
      </c>
      <c r="F4" s="54">
        <f>E4*17.6/100</f>
        <v>9.152000000000001</v>
      </c>
      <c r="G4" s="55"/>
      <c r="H4" s="56">
        <v>13.34</v>
      </c>
      <c r="I4" s="57">
        <f aca="true" t="shared" si="1" ref="I4:I23">G4+H4-F4</f>
        <v>4.187999999999999</v>
      </c>
      <c r="K4" s="267"/>
      <c r="L4" s="268"/>
      <c r="M4" s="268"/>
      <c r="N4" s="268"/>
      <c r="O4" s="268"/>
    </row>
    <row r="5" spans="1:15" s="63" customFormat="1" ht="18.75">
      <c r="A5" s="58">
        <v>2</v>
      </c>
      <c r="B5" s="59">
        <v>43224</v>
      </c>
      <c r="C5" s="60">
        <f>D4</f>
        <v>89955</v>
      </c>
      <c r="D5" s="52">
        <f t="shared" si="0"/>
        <v>90017</v>
      </c>
      <c r="E5" s="61">
        <v>62</v>
      </c>
      <c r="F5" s="54">
        <f aca="true" t="shared" si="2" ref="F5:F23">E5*17.6/100</f>
        <v>10.912</v>
      </c>
      <c r="G5" s="60">
        <v>20</v>
      </c>
      <c r="H5" s="62">
        <f>I4</f>
        <v>4.187999999999999</v>
      </c>
      <c r="I5" s="57">
        <f t="shared" si="1"/>
        <v>13.275999999999998</v>
      </c>
      <c r="K5" s="267"/>
      <c r="L5" s="268"/>
      <c r="M5" s="268"/>
      <c r="N5" s="268"/>
      <c r="O5" s="268"/>
    </row>
    <row r="6" spans="1:15" s="63" customFormat="1" ht="18.75">
      <c r="A6" s="49">
        <v>3</v>
      </c>
      <c r="B6" s="59">
        <v>43256</v>
      </c>
      <c r="C6" s="60">
        <f aca="true" t="shared" si="3" ref="C6:C23">D5</f>
        <v>90017</v>
      </c>
      <c r="D6" s="52">
        <f t="shared" si="0"/>
        <v>90070</v>
      </c>
      <c r="E6" s="61">
        <v>53</v>
      </c>
      <c r="F6" s="54">
        <f t="shared" si="2"/>
        <v>9.328000000000001</v>
      </c>
      <c r="G6" s="60"/>
      <c r="H6" s="62">
        <f aca="true" t="shared" si="4" ref="H6:H11">I5</f>
        <v>13.275999999999998</v>
      </c>
      <c r="I6" s="57">
        <f t="shared" si="1"/>
        <v>3.947999999999997</v>
      </c>
      <c r="K6" s="267"/>
      <c r="L6" s="268"/>
      <c r="M6" s="268"/>
      <c r="N6" s="268"/>
      <c r="O6" s="268"/>
    </row>
    <row r="7" spans="1:15" s="63" customFormat="1" ht="18.75">
      <c r="A7" s="58">
        <v>4</v>
      </c>
      <c r="B7" s="59">
        <v>43257</v>
      </c>
      <c r="C7" s="60">
        <f t="shared" si="3"/>
        <v>90070</v>
      </c>
      <c r="D7" s="52">
        <f t="shared" si="0"/>
        <v>90070</v>
      </c>
      <c r="E7" s="61"/>
      <c r="F7" s="54">
        <f t="shared" si="2"/>
        <v>0</v>
      </c>
      <c r="G7" s="60"/>
      <c r="H7" s="62">
        <f t="shared" si="4"/>
        <v>3.947999999999997</v>
      </c>
      <c r="I7" s="57">
        <f t="shared" si="1"/>
        <v>3.947999999999997</v>
      </c>
      <c r="K7" s="267"/>
      <c r="L7" s="268"/>
      <c r="M7" s="268"/>
      <c r="N7" s="268"/>
      <c r="O7" s="268"/>
    </row>
    <row r="8" spans="1:15" s="63" customFormat="1" ht="18.75">
      <c r="A8" s="49">
        <v>5</v>
      </c>
      <c r="B8" s="59"/>
      <c r="C8" s="60">
        <f t="shared" si="3"/>
        <v>90070</v>
      </c>
      <c r="D8" s="52">
        <f t="shared" si="0"/>
        <v>90070</v>
      </c>
      <c r="E8" s="61"/>
      <c r="F8" s="54">
        <f t="shared" si="2"/>
        <v>0</v>
      </c>
      <c r="G8" s="60"/>
      <c r="H8" s="62">
        <f t="shared" si="4"/>
        <v>3.947999999999997</v>
      </c>
      <c r="I8" s="57">
        <f t="shared" si="1"/>
        <v>3.947999999999997</v>
      </c>
      <c r="K8" s="267"/>
      <c r="L8" s="268"/>
      <c r="M8" s="268"/>
      <c r="N8" s="268"/>
      <c r="O8" s="268"/>
    </row>
    <row r="9" spans="1:9" s="63" customFormat="1" ht="18.75">
      <c r="A9" s="58">
        <v>6</v>
      </c>
      <c r="B9" s="59"/>
      <c r="C9" s="60">
        <f t="shared" si="3"/>
        <v>90070</v>
      </c>
      <c r="D9" s="52">
        <f t="shared" si="0"/>
        <v>90070</v>
      </c>
      <c r="E9" s="61"/>
      <c r="F9" s="54">
        <f t="shared" si="2"/>
        <v>0</v>
      </c>
      <c r="G9" s="60"/>
      <c r="H9" s="62">
        <f t="shared" si="4"/>
        <v>3.947999999999997</v>
      </c>
      <c r="I9" s="57">
        <f t="shared" si="1"/>
        <v>3.947999999999997</v>
      </c>
    </row>
    <row r="10" spans="1:9" s="63" customFormat="1" ht="18.75">
      <c r="A10" s="49">
        <v>7</v>
      </c>
      <c r="B10" s="64"/>
      <c r="C10" s="60">
        <f t="shared" si="3"/>
        <v>90070</v>
      </c>
      <c r="D10" s="52">
        <f t="shared" si="0"/>
        <v>90070</v>
      </c>
      <c r="E10" s="61"/>
      <c r="F10" s="54">
        <f t="shared" si="2"/>
        <v>0</v>
      </c>
      <c r="G10" s="60"/>
      <c r="H10" s="62">
        <f t="shared" si="4"/>
        <v>3.947999999999997</v>
      </c>
      <c r="I10" s="57">
        <f t="shared" si="1"/>
        <v>3.947999999999997</v>
      </c>
    </row>
    <row r="11" spans="1:9" s="63" customFormat="1" ht="18.75">
      <c r="A11" s="58">
        <v>8</v>
      </c>
      <c r="B11" s="64"/>
      <c r="C11" s="60">
        <f t="shared" si="3"/>
        <v>90070</v>
      </c>
      <c r="D11" s="52">
        <f t="shared" si="0"/>
        <v>90070</v>
      </c>
      <c r="E11" s="61"/>
      <c r="F11" s="54">
        <f t="shared" si="2"/>
        <v>0</v>
      </c>
      <c r="G11" s="60"/>
      <c r="H11" s="62">
        <f t="shared" si="4"/>
        <v>3.947999999999997</v>
      </c>
      <c r="I11" s="65">
        <f t="shared" si="1"/>
        <v>3.947999999999997</v>
      </c>
    </row>
    <row r="12" spans="1:9" s="63" customFormat="1" ht="18.75">
      <c r="A12" s="49">
        <v>9</v>
      </c>
      <c r="B12" s="64"/>
      <c r="C12" s="60">
        <f t="shared" si="3"/>
        <v>90070</v>
      </c>
      <c r="D12" s="52">
        <f t="shared" si="0"/>
        <v>90070</v>
      </c>
      <c r="E12" s="61"/>
      <c r="F12" s="54">
        <f t="shared" si="2"/>
        <v>0</v>
      </c>
      <c r="G12" s="60"/>
      <c r="H12" s="66">
        <f>I11</f>
        <v>3.947999999999997</v>
      </c>
      <c r="I12" s="65">
        <f t="shared" si="1"/>
        <v>3.947999999999997</v>
      </c>
    </row>
    <row r="13" spans="1:9" s="63" customFormat="1" ht="18.75">
      <c r="A13" s="58">
        <v>10</v>
      </c>
      <c r="B13" s="64"/>
      <c r="C13" s="60">
        <f t="shared" si="3"/>
        <v>90070</v>
      </c>
      <c r="D13" s="52">
        <f t="shared" si="0"/>
        <v>90070</v>
      </c>
      <c r="E13" s="61"/>
      <c r="F13" s="54">
        <f t="shared" si="2"/>
        <v>0</v>
      </c>
      <c r="G13" s="60"/>
      <c r="H13" s="66">
        <f>I12</f>
        <v>3.947999999999997</v>
      </c>
      <c r="I13" s="65">
        <f t="shared" si="1"/>
        <v>3.947999999999997</v>
      </c>
    </row>
    <row r="14" spans="1:9" s="63" customFormat="1" ht="18.75">
      <c r="A14" s="49">
        <v>11</v>
      </c>
      <c r="B14" s="64"/>
      <c r="C14" s="60">
        <f t="shared" si="3"/>
        <v>90070</v>
      </c>
      <c r="D14" s="52">
        <f t="shared" si="0"/>
        <v>90070</v>
      </c>
      <c r="E14" s="61"/>
      <c r="F14" s="54">
        <f t="shared" si="2"/>
        <v>0</v>
      </c>
      <c r="G14" s="60"/>
      <c r="H14" s="66">
        <f>I13</f>
        <v>3.947999999999997</v>
      </c>
      <c r="I14" s="65">
        <f t="shared" si="1"/>
        <v>3.947999999999997</v>
      </c>
    </row>
    <row r="15" spans="1:9" s="71" customFormat="1" ht="18.75">
      <c r="A15" s="67">
        <v>12</v>
      </c>
      <c r="B15" s="68"/>
      <c r="C15" s="60">
        <f t="shared" si="3"/>
        <v>90070</v>
      </c>
      <c r="D15" s="52">
        <f t="shared" si="0"/>
        <v>90070</v>
      </c>
      <c r="E15" s="61"/>
      <c r="F15" s="54">
        <f t="shared" si="2"/>
        <v>0</v>
      </c>
      <c r="G15" s="69"/>
      <c r="H15" s="70">
        <f>I14</f>
        <v>3.947999999999997</v>
      </c>
      <c r="I15" s="65">
        <f t="shared" si="1"/>
        <v>3.947999999999997</v>
      </c>
    </row>
    <row r="16" spans="1:9" s="71" customFormat="1" ht="18.75">
      <c r="A16" s="72">
        <v>13</v>
      </c>
      <c r="B16" s="68"/>
      <c r="C16" s="60">
        <f t="shared" si="3"/>
        <v>90070</v>
      </c>
      <c r="D16" s="52">
        <f t="shared" si="0"/>
        <v>90070</v>
      </c>
      <c r="E16" s="61"/>
      <c r="F16" s="54">
        <f t="shared" si="2"/>
        <v>0</v>
      </c>
      <c r="G16" s="69"/>
      <c r="H16" s="73">
        <f aca="true" t="shared" si="5" ref="H16:H22">I15</f>
        <v>3.947999999999997</v>
      </c>
      <c r="I16" s="65">
        <f t="shared" si="1"/>
        <v>3.947999999999997</v>
      </c>
    </row>
    <row r="17" spans="1:9" s="63" customFormat="1" ht="18.75">
      <c r="A17" s="58">
        <v>14</v>
      </c>
      <c r="B17" s="64"/>
      <c r="C17" s="60">
        <f t="shared" si="3"/>
        <v>90070</v>
      </c>
      <c r="D17" s="52">
        <f t="shared" si="0"/>
        <v>90070</v>
      </c>
      <c r="E17" s="61"/>
      <c r="F17" s="54">
        <f t="shared" si="2"/>
        <v>0</v>
      </c>
      <c r="G17" s="60"/>
      <c r="H17" s="62">
        <f t="shared" si="5"/>
        <v>3.947999999999997</v>
      </c>
      <c r="I17" s="57">
        <f t="shared" si="1"/>
        <v>3.947999999999997</v>
      </c>
    </row>
    <row r="18" spans="1:9" s="63" customFormat="1" ht="18.75">
      <c r="A18" s="49">
        <v>15</v>
      </c>
      <c r="B18" s="64"/>
      <c r="C18" s="60">
        <f t="shared" si="3"/>
        <v>90070</v>
      </c>
      <c r="D18" s="52">
        <f t="shared" si="0"/>
        <v>90070</v>
      </c>
      <c r="E18" s="61"/>
      <c r="F18" s="54">
        <f t="shared" si="2"/>
        <v>0</v>
      </c>
      <c r="G18" s="60"/>
      <c r="H18" s="62">
        <f t="shared" si="5"/>
        <v>3.947999999999997</v>
      </c>
      <c r="I18" s="57">
        <f t="shared" si="1"/>
        <v>3.947999999999997</v>
      </c>
    </row>
    <row r="19" spans="1:9" s="63" customFormat="1" ht="18.75">
      <c r="A19" s="58">
        <v>16</v>
      </c>
      <c r="B19" s="64"/>
      <c r="C19" s="60">
        <f t="shared" si="3"/>
        <v>90070</v>
      </c>
      <c r="D19" s="52">
        <f t="shared" si="0"/>
        <v>90070</v>
      </c>
      <c r="E19" s="61"/>
      <c r="F19" s="54">
        <f t="shared" si="2"/>
        <v>0</v>
      </c>
      <c r="G19" s="60"/>
      <c r="H19" s="62">
        <f t="shared" si="5"/>
        <v>3.947999999999997</v>
      </c>
      <c r="I19" s="57">
        <f t="shared" si="1"/>
        <v>3.947999999999997</v>
      </c>
    </row>
    <row r="20" spans="1:9" s="63" customFormat="1" ht="18.75">
      <c r="A20" s="49">
        <v>17</v>
      </c>
      <c r="B20" s="64"/>
      <c r="C20" s="60">
        <f t="shared" si="3"/>
        <v>90070</v>
      </c>
      <c r="D20" s="52">
        <f t="shared" si="0"/>
        <v>90070</v>
      </c>
      <c r="E20" s="61"/>
      <c r="F20" s="54">
        <f t="shared" si="2"/>
        <v>0</v>
      </c>
      <c r="G20" s="60"/>
      <c r="H20" s="62">
        <f t="shared" si="5"/>
        <v>3.947999999999997</v>
      </c>
      <c r="I20" s="57">
        <f t="shared" si="1"/>
        <v>3.947999999999997</v>
      </c>
    </row>
    <row r="21" spans="1:9" s="63" customFormat="1" ht="18.75">
      <c r="A21" s="58">
        <v>18</v>
      </c>
      <c r="B21" s="64"/>
      <c r="C21" s="60">
        <f t="shared" si="3"/>
        <v>90070</v>
      </c>
      <c r="D21" s="52">
        <f t="shared" si="0"/>
        <v>90070</v>
      </c>
      <c r="E21" s="61"/>
      <c r="F21" s="54">
        <f t="shared" si="2"/>
        <v>0</v>
      </c>
      <c r="G21" s="60"/>
      <c r="H21" s="62">
        <f t="shared" si="5"/>
        <v>3.947999999999997</v>
      </c>
      <c r="I21" s="57">
        <f t="shared" si="1"/>
        <v>3.947999999999997</v>
      </c>
    </row>
    <row r="22" spans="1:9" s="63" customFormat="1" ht="18.75">
      <c r="A22" s="49">
        <v>19</v>
      </c>
      <c r="B22" s="64"/>
      <c r="C22" s="60">
        <f t="shared" si="3"/>
        <v>90070</v>
      </c>
      <c r="D22" s="52">
        <f t="shared" si="0"/>
        <v>90070</v>
      </c>
      <c r="E22" s="61"/>
      <c r="F22" s="54">
        <f t="shared" si="2"/>
        <v>0</v>
      </c>
      <c r="G22" s="60"/>
      <c r="H22" s="62">
        <f t="shared" si="5"/>
        <v>3.947999999999997</v>
      </c>
      <c r="I22" s="57">
        <f t="shared" si="1"/>
        <v>3.947999999999997</v>
      </c>
    </row>
    <row r="23" spans="1:9" s="63" customFormat="1" ht="18.75">
      <c r="A23" s="58">
        <v>20</v>
      </c>
      <c r="B23" s="64"/>
      <c r="C23" s="60">
        <f t="shared" si="3"/>
        <v>90070</v>
      </c>
      <c r="D23" s="52">
        <f t="shared" si="0"/>
        <v>90070</v>
      </c>
      <c r="E23" s="61"/>
      <c r="F23" s="54">
        <f t="shared" si="2"/>
        <v>0</v>
      </c>
      <c r="G23" s="60"/>
      <c r="H23" s="62">
        <f>I22</f>
        <v>3.947999999999997</v>
      </c>
      <c r="I23" s="57">
        <f t="shared" si="1"/>
        <v>3.947999999999997</v>
      </c>
    </row>
    <row r="24" spans="4:9" s="63" customFormat="1" ht="18.75">
      <c r="D24" s="74"/>
      <c r="E24" s="75">
        <f>SUM(E4:E23)</f>
        <v>167</v>
      </c>
      <c r="F24" s="76">
        <f>SUM(F4:F23)</f>
        <v>29.392000000000003</v>
      </c>
      <c r="G24" s="63">
        <f>SUM(G4:G23)</f>
        <v>20</v>
      </c>
      <c r="I24" s="74"/>
    </row>
    <row r="25" spans="4:9" s="63" customFormat="1" ht="18.75">
      <c r="D25" s="74"/>
      <c r="E25" s="75"/>
      <c r="F25" s="74"/>
      <c r="I25" s="74"/>
    </row>
    <row r="26" spans="4:9" s="63" customFormat="1" ht="18.75">
      <c r="D26" s="74"/>
      <c r="E26" s="75"/>
      <c r="F26" s="74"/>
      <c r="I26" s="74"/>
    </row>
    <row r="27" spans="4:9" s="63" customFormat="1" ht="18.75">
      <c r="D27" s="74"/>
      <c r="E27" s="75"/>
      <c r="F27" s="74"/>
      <c r="I27" s="74"/>
    </row>
    <row r="28" spans="4:9" s="63" customFormat="1" ht="18.75">
      <c r="D28" s="74"/>
      <c r="E28" s="75"/>
      <c r="F28" s="74"/>
      <c r="I28" s="74"/>
    </row>
    <row r="29" spans="4:9" s="63" customFormat="1" ht="18.75">
      <c r="D29" s="74"/>
      <c r="E29" s="75"/>
      <c r="F29" s="74"/>
      <c r="I29" s="74"/>
    </row>
    <row r="30" spans="4:9" s="63" customFormat="1" ht="18.75">
      <c r="D30" s="74"/>
      <c r="E30" s="75"/>
      <c r="F30" s="74"/>
      <c r="I30" s="74"/>
    </row>
    <row r="31" spans="4:9" s="63" customFormat="1" ht="18.75">
      <c r="D31" s="74"/>
      <c r="E31" s="75"/>
      <c r="F31" s="74"/>
      <c r="I31" s="74"/>
    </row>
    <row r="32" spans="4:9" s="77" customFormat="1" ht="15">
      <c r="D32" s="78"/>
      <c r="E32" s="79"/>
      <c r="F32" s="78"/>
      <c r="I32" s="78"/>
    </row>
    <row r="33" spans="4:9" s="77" customFormat="1" ht="15">
      <c r="D33" s="78"/>
      <c r="E33" s="79"/>
      <c r="F33" s="78"/>
      <c r="I33" s="78"/>
    </row>
    <row r="34" spans="4:9" s="77" customFormat="1" ht="15">
      <c r="D34" s="78"/>
      <c r="E34" s="79"/>
      <c r="F34" s="78"/>
      <c r="I34" s="78"/>
    </row>
    <row r="35" spans="4:9" s="77" customFormat="1" ht="15">
      <c r="D35" s="78"/>
      <c r="E35" s="79"/>
      <c r="F35" s="78"/>
      <c r="I35" s="78"/>
    </row>
    <row r="36" spans="4:9" s="77" customFormat="1" ht="15">
      <c r="D36" s="78"/>
      <c r="E36" s="79"/>
      <c r="F36" s="78"/>
      <c r="I36" s="78"/>
    </row>
    <row r="37" spans="4:9" s="77" customFormat="1" ht="15">
      <c r="D37" s="78"/>
      <c r="E37" s="79"/>
      <c r="F37" s="78"/>
      <c r="I37" s="78"/>
    </row>
    <row r="38" spans="4:9" s="77" customFormat="1" ht="15">
      <c r="D38" s="78"/>
      <c r="E38" s="79"/>
      <c r="F38" s="78"/>
      <c r="I38" s="78"/>
    </row>
    <row r="39" spans="4:9" s="77" customFormat="1" ht="15">
      <c r="D39" s="78"/>
      <c r="E39" s="79"/>
      <c r="F39" s="78"/>
      <c r="I39" s="78"/>
    </row>
    <row r="40" spans="4:9" s="77" customFormat="1" ht="15">
      <c r="D40" s="78"/>
      <c r="E40" s="79"/>
      <c r="F40" s="78"/>
      <c r="I40" s="78"/>
    </row>
    <row r="41" spans="4:9" s="77" customFormat="1" ht="15">
      <c r="D41" s="78"/>
      <c r="E41" s="79"/>
      <c r="F41" s="78"/>
      <c r="I41" s="78"/>
    </row>
    <row r="42" spans="4:9" s="77" customFormat="1" ht="15">
      <c r="D42" s="78"/>
      <c r="E42" s="79"/>
      <c r="F42" s="78"/>
      <c r="I42" s="78"/>
    </row>
    <row r="43" spans="4:9" s="77" customFormat="1" ht="15">
      <c r="D43" s="78"/>
      <c r="E43" s="79"/>
      <c r="F43" s="78"/>
      <c r="I43" s="78"/>
    </row>
    <row r="44" spans="4:9" s="77" customFormat="1" ht="15">
      <c r="D44" s="78"/>
      <c r="E44" s="79"/>
      <c r="F44" s="78"/>
      <c r="I44" s="78"/>
    </row>
    <row r="45" spans="4:9" s="77" customFormat="1" ht="15">
      <c r="D45" s="78"/>
      <c r="E45" s="79"/>
      <c r="F45" s="78"/>
      <c r="I45" s="78"/>
    </row>
    <row r="46" spans="4:9" s="77" customFormat="1" ht="15">
      <c r="D46" s="78"/>
      <c r="E46" s="79"/>
      <c r="F46" s="78"/>
      <c r="I46" s="78"/>
    </row>
    <row r="47" spans="4:9" s="77" customFormat="1" ht="15">
      <c r="D47" s="78"/>
      <c r="E47" s="79"/>
      <c r="F47" s="78"/>
      <c r="I47" s="78"/>
    </row>
    <row r="48" spans="4:9" s="77" customFormat="1" ht="15">
      <c r="D48" s="78"/>
      <c r="E48" s="79"/>
      <c r="F48" s="78"/>
      <c r="I48" s="78"/>
    </row>
    <row r="49" spans="4:9" s="77" customFormat="1" ht="15">
      <c r="D49" s="78"/>
      <c r="E49" s="79"/>
      <c r="F49" s="78"/>
      <c r="I49" s="78"/>
    </row>
    <row r="50" spans="4:9" s="77" customFormat="1" ht="15">
      <c r="D50" s="78"/>
      <c r="E50" s="79"/>
      <c r="F50" s="78"/>
      <c r="I50" s="78"/>
    </row>
    <row r="51" spans="4:9" s="77" customFormat="1" ht="15">
      <c r="D51" s="78"/>
      <c r="E51" s="79"/>
      <c r="F51" s="78"/>
      <c r="I51" s="78"/>
    </row>
    <row r="52" spans="4:9" s="77" customFormat="1" ht="15">
      <c r="D52" s="78"/>
      <c r="E52" s="79"/>
      <c r="F52" s="78"/>
      <c r="I52" s="78"/>
    </row>
    <row r="53" spans="4:9" s="77" customFormat="1" ht="15">
      <c r="D53" s="78"/>
      <c r="E53" s="79"/>
      <c r="F53" s="78"/>
      <c r="I53" s="78"/>
    </row>
    <row r="54" spans="4:9" s="77" customFormat="1" ht="15">
      <c r="D54" s="78"/>
      <c r="E54" s="79"/>
      <c r="F54" s="78"/>
      <c r="I54" s="78"/>
    </row>
    <row r="55" spans="4:9" s="77" customFormat="1" ht="15">
      <c r="D55" s="78"/>
      <c r="E55" s="79"/>
      <c r="F55" s="78"/>
      <c r="I55" s="78"/>
    </row>
    <row r="56" spans="4:9" s="77" customFormat="1" ht="15">
      <c r="D56" s="78"/>
      <c r="E56" s="79"/>
      <c r="F56" s="78"/>
      <c r="I56" s="78"/>
    </row>
  </sheetData>
  <sheetProtection/>
  <mergeCells count="8">
    <mergeCell ref="G2:I2"/>
    <mergeCell ref="K2:O8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Firsov Alexey</cp:lastModifiedBy>
  <cp:lastPrinted>2016-09-22T06:07:20Z</cp:lastPrinted>
  <dcterms:created xsi:type="dcterms:W3CDTF">2001-10-29T08:35:30Z</dcterms:created>
  <dcterms:modified xsi:type="dcterms:W3CDTF">2018-06-06T07:37:07Z</dcterms:modified>
  <cp:category/>
  <cp:version/>
  <cp:contentType/>
  <cp:contentStatus/>
</cp:coreProperties>
</file>