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1143121\Downloads\"/>
    </mc:Choice>
  </mc:AlternateContent>
  <bookViews>
    <workbookView xWindow="930" yWindow="0" windowWidth="20490" windowHeight="7905" xr2:uid="{00000000-000D-0000-FFFF-FFFF00000000}"/>
  </bookViews>
  <sheets>
    <sheet name="Sheet1" sheetId="1" r:id="rId1"/>
    <sheet name="Sheet2" sheetId="2" r:id="rId2"/>
  </sheets>
  <definedNames>
    <definedName name="CostContract">OFFSET(Sheet1!$E$1,COUNTA(Sheet1!$E:$E)+4,1,,1)</definedName>
    <definedName name="Marga">PriceContract/CostContract</definedName>
    <definedName name="PriceContract">Sheet1!$F$26</definedName>
  </definedNames>
  <calcPr calcId="171027" calcMode="manual" refMode="R1C1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7" i="1"/>
  <c r="F24" i="1" l="1"/>
  <c r="G8" i="1" l="1"/>
  <c r="H8" i="1" s="1"/>
  <c r="G7" i="1"/>
  <c r="H7" i="1" s="1"/>
  <c r="G9" i="1"/>
  <c r="H9" i="1" s="1"/>
  <c r="G11" i="1"/>
  <c r="H11" i="1" s="1"/>
  <c r="G13" i="1"/>
  <c r="H13" i="1" s="1"/>
  <c r="G15" i="1"/>
  <c r="H15" i="1" s="1"/>
  <c r="G17" i="1"/>
  <c r="H17" i="1" s="1"/>
  <c r="G19" i="1"/>
  <c r="H19" i="1" s="1"/>
  <c r="G21" i="1"/>
  <c r="H21" i="1" s="1"/>
  <c r="G23" i="1"/>
  <c r="H23" i="1" s="1"/>
  <c r="G10" i="1"/>
  <c r="H10" i="1" s="1"/>
  <c r="G12" i="1"/>
  <c r="H12" i="1" s="1"/>
  <c r="G14" i="1"/>
  <c r="H14" i="1" s="1"/>
  <c r="G16" i="1"/>
  <c r="H16" i="1" s="1"/>
  <c r="G18" i="1"/>
  <c r="H18" i="1" s="1"/>
  <c r="G20" i="1"/>
  <c r="H20" i="1" s="1"/>
  <c r="G22" i="1"/>
  <c r="H22" i="1" s="1"/>
  <c r="H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Malikov, Dmitriy</author>
  </authors>
  <commentList>
    <comment ref="B26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 xml:space="preserve">
Будет браться из другого файла, как в макросе ссылка на другой файл прописывается?</t>
        </r>
      </text>
    </comment>
  </commentList>
</comments>
</file>

<file path=xl/sharedStrings.xml><?xml version="1.0" encoding="utf-8"?>
<sst xmlns="http://schemas.openxmlformats.org/spreadsheetml/2006/main" count="30" uniqueCount="16">
  <si>
    <t>Название</t>
  </si>
  <si>
    <t>колба</t>
  </si>
  <si>
    <t>пробка</t>
  </si>
  <si>
    <t>шатун</t>
  </si>
  <si>
    <t>кол-во</t>
  </si>
  <si>
    <t>Завод</t>
  </si>
  <si>
    <t>Общая стоимость контракта</t>
  </si>
  <si>
    <t>Исходные данные</t>
  </si>
  <si>
    <t>стоимость, рублей</t>
  </si>
  <si>
    <t>цена, рублей</t>
  </si>
  <si>
    <t>Себестоимость</t>
  </si>
  <si>
    <t>То что считаем</t>
  </si>
  <si>
    <t>Коэффициент</t>
  </si>
  <si>
    <t>Цена руб. С учетом наценки</t>
  </si>
  <si>
    <t>Стоимость руб с учетом наценки</t>
  </si>
  <si>
    <t>Стоимость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</si>
</sst>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3" fontId="0" fillId="4" borderId="1" xfId="0" applyNumberFormat="1" applyFill="1" applyBorder="1"/>
    <xf numFmtId="3" fontId="0" fillId="0" borderId="0" xfId="0" applyNumberFormat="1"/>
    <xf numFmtId="3" fontId="0" fillId="4" borderId="3" xfId="0" applyNumberFormat="1" applyFill="1" applyBorder="1"/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/>
    <xf numFmtId="0" fontId="0" fillId="4" borderId="1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7"/>
  <sheetViews>
    <sheetView tabSelected="1" workbookViewId="0">
      <selection activeCell="K6" sqref="K6"/>
    </sheetView>
  </sheetViews>
  <sheetFormatPr defaultRowHeight="15" x14ac:dyDescent="0.25"/>
  <cols>
    <col min="3" max="3" width="10.28515625" bestFit="1" customWidth="1"/>
    <col min="6" max="6" width="14" customWidth="1"/>
    <col min="7" max="7" width="17.5703125" bestFit="1" customWidth="1"/>
    <col min="8" max="8" width="14.42578125" customWidth="1"/>
  </cols>
  <sheetData>
    <row r="1" spans="3:8" x14ac:dyDescent="0.25">
      <c r="C1" s="17" t="s">
        <v>7</v>
      </c>
      <c r="D1" s="17"/>
      <c r="E1" s="17"/>
      <c r="F1" s="17"/>
      <c r="G1" s="19" t="s">
        <v>11</v>
      </c>
      <c r="H1" s="19"/>
    </row>
    <row r="2" spans="3:8" x14ac:dyDescent="0.25">
      <c r="C2" s="17"/>
      <c r="D2" s="17"/>
      <c r="E2" s="17"/>
      <c r="F2" s="17"/>
      <c r="G2" s="19"/>
      <c r="H2" s="19"/>
    </row>
    <row r="3" spans="3:8" x14ac:dyDescent="0.25">
      <c r="C3" s="17"/>
      <c r="D3" s="17"/>
      <c r="E3" s="17"/>
      <c r="F3" s="17"/>
      <c r="G3" s="19"/>
      <c r="H3" s="19"/>
    </row>
    <row r="4" spans="3:8" x14ac:dyDescent="0.25">
      <c r="C4" s="18"/>
      <c r="D4" s="18"/>
      <c r="E4" s="18"/>
      <c r="F4" s="18"/>
      <c r="G4" s="20"/>
      <c r="H4" s="20"/>
    </row>
    <row r="5" spans="3:8" ht="45" x14ac:dyDescent="0.25">
      <c r="C5" s="2"/>
      <c r="D5" s="2"/>
      <c r="E5" s="16" t="s">
        <v>5</v>
      </c>
      <c r="F5" s="16"/>
      <c r="G5" s="13" t="s">
        <v>13</v>
      </c>
      <c r="H5" s="13" t="s">
        <v>14</v>
      </c>
    </row>
    <row r="6" spans="3:8" ht="30" x14ac:dyDescent="0.25">
      <c r="C6" s="9" t="s">
        <v>0</v>
      </c>
      <c r="D6" s="2" t="s">
        <v>4</v>
      </c>
      <c r="E6" s="3" t="s">
        <v>9</v>
      </c>
      <c r="F6" s="3" t="s">
        <v>8</v>
      </c>
      <c r="G6" s="14"/>
      <c r="H6" s="14"/>
    </row>
    <row r="7" spans="3:8" x14ac:dyDescent="0.25">
      <c r="C7" s="1" t="s">
        <v>1</v>
      </c>
      <c r="D7" s="6">
        <v>1</v>
      </c>
      <c r="E7" s="6">
        <v>34</v>
      </c>
      <c r="F7" s="6">
        <f ca="1">D7*E7</f>
        <v>34</v>
      </c>
      <c r="G7" s="15">
        <f ca="1">$E7*Marga</f>
        <v>69.308376638391607</v>
      </c>
      <c r="H7" s="15">
        <f ca="1">$G7*$D7</f>
        <v>69.308376638391607</v>
      </c>
    </row>
    <row r="8" spans="3:8" x14ac:dyDescent="0.25">
      <c r="C8" s="1" t="s">
        <v>2</v>
      </c>
      <c r="D8" s="6">
        <v>23</v>
      </c>
      <c r="E8" s="6">
        <v>56</v>
      </c>
      <c r="F8" s="6">
        <f t="shared" ref="F8:F23" ca="1" si="0">D8*E8</f>
        <v>1288</v>
      </c>
      <c r="G8" s="15">
        <f ca="1">$E8*Marga</f>
        <v>114.15497328676264</v>
      </c>
      <c r="H8" s="15">
        <f t="shared" ref="H8:H23" ca="1" si="1">$G8*$D8</f>
        <v>2625.5643855955409</v>
      </c>
    </row>
    <row r="9" spans="3:8" x14ac:dyDescent="0.25">
      <c r="C9" s="1" t="s">
        <v>3</v>
      </c>
      <c r="D9" s="6">
        <v>45</v>
      </c>
      <c r="E9" s="6">
        <v>78</v>
      </c>
      <c r="F9" s="6">
        <f t="shared" ca="1" si="0"/>
        <v>3510</v>
      </c>
      <c r="G9" s="15">
        <f ca="1">$E9*Marga</f>
        <v>159.00156993513366</v>
      </c>
      <c r="H9" s="15">
        <f t="shared" ca="1" si="1"/>
        <v>7155.0706470810146</v>
      </c>
    </row>
    <row r="10" spans="3:8" x14ac:dyDescent="0.25">
      <c r="C10" s="1" t="s">
        <v>1</v>
      </c>
      <c r="D10" s="6">
        <v>4</v>
      </c>
      <c r="E10" s="6">
        <v>90</v>
      </c>
      <c r="F10" s="6">
        <f t="shared" ca="1" si="0"/>
        <v>360</v>
      </c>
      <c r="G10" s="15">
        <f ca="1">$E10*Marga</f>
        <v>183.46334992515423</v>
      </c>
      <c r="H10" s="15">
        <f t="shared" ca="1" si="1"/>
        <v>733.85339970061693</v>
      </c>
    </row>
    <row r="11" spans="3:8" x14ac:dyDescent="0.25">
      <c r="C11" s="1" t="s">
        <v>2</v>
      </c>
      <c r="D11" s="6">
        <v>66</v>
      </c>
      <c r="E11" s="6">
        <v>54</v>
      </c>
      <c r="F11" s="6">
        <f t="shared" ca="1" si="0"/>
        <v>3564</v>
      </c>
      <c r="G11" s="15">
        <f ca="1">$E11*Marga</f>
        <v>110.07800995509254</v>
      </c>
      <c r="H11" s="15">
        <f t="shared" ca="1" si="1"/>
        <v>7265.1486570361076</v>
      </c>
    </row>
    <row r="12" spans="3:8" x14ac:dyDescent="0.25">
      <c r="C12" s="1" t="s">
        <v>3</v>
      </c>
      <c r="D12" s="6">
        <v>5</v>
      </c>
      <c r="E12" s="6">
        <v>78</v>
      </c>
      <c r="F12" s="6">
        <f t="shared" ca="1" si="0"/>
        <v>390</v>
      </c>
      <c r="G12" s="15">
        <f ca="1">$E12*Marga</f>
        <v>159.00156993513366</v>
      </c>
      <c r="H12" s="15">
        <f t="shared" ca="1" si="1"/>
        <v>795.00784967566824</v>
      </c>
    </row>
    <row r="13" spans="3:8" x14ac:dyDescent="0.25">
      <c r="C13" s="1" t="s">
        <v>1</v>
      </c>
      <c r="D13" s="6">
        <v>77</v>
      </c>
      <c r="E13" s="6">
        <v>34</v>
      </c>
      <c r="F13" s="6">
        <f t="shared" ca="1" si="0"/>
        <v>2618</v>
      </c>
      <c r="G13" s="15">
        <f ca="1">$E13*Marga</f>
        <v>69.308376638391607</v>
      </c>
      <c r="H13" s="15">
        <f t="shared" ca="1" si="1"/>
        <v>5336.7450011561541</v>
      </c>
    </row>
    <row r="14" spans="3:8" x14ac:dyDescent="0.25">
      <c r="C14" s="1" t="s">
        <v>2</v>
      </c>
      <c r="D14" s="6">
        <v>6</v>
      </c>
      <c r="E14" s="6">
        <v>23</v>
      </c>
      <c r="F14" s="6">
        <f t="shared" ca="1" si="0"/>
        <v>138</v>
      </c>
      <c r="G14" s="15">
        <f ca="1">$E14*Marga</f>
        <v>46.885078314206083</v>
      </c>
      <c r="H14" s="15">
        <f t="shared" ca="1" si="1"/>
        <v>281.3104698852365</v>
      </c>
    </row>
    <row r="15" spans="3:8" x14ac:dyDescent="0.25">
      <c r="C15" s="1" t="s">
        <v>3</v>
      </c>
      <c r="D15" s="6">
        <v>554</v>
      </c>
      <c r="E15" s="6">
        <v>123</v>
      </c>
      <c r="F15" s="6">
        <f t="shared" ca="1" si="0"/>
        <v>68142</v>
      </c>
      <c r="G15" s="15">
        <f ca="1">$E15*Marga</f>
        <v>250.73324489771079</v>
      </c>
      <c r="H15" s="15">
        <f t="shared" ca="1" si="1"/>
        <v>138906.21767333179</v>
      </c>
    </row>
    <row r="16" spans="3:8" x14ac:dyDescent="0.25">
      <c r="C16" s="1" t="s">
        <v>1</v>
      </c>
      <c r="D16" s="6">
        <v>7</v>
      </c>
      <c r="E16" s="6">
        <v>345</v>
      </c>
      <c r="F16" s="6">
        <f t="shared" ca="1" si="0"/>
        <v>2415</v>
      </c>
      <c r="G16" s="15">
        <f ca="1">$E16*Marga</f>
        <v>703.27617471309122</v>
      </c>
      <c r="H16" s="15">
        <f t="shared" ca="1" si="1"/>
        <v>4922.9332229916381</v>
      </c>
    </row>
    <row r="17" spans="2:12" x14ac:dyDescent="0.25">
      <c r="C17" s="1" t="s">
        <v>2</v>
      </c>
      <c r="D17" s="6">
        <v>443</v>
      </c>
      <c r="E17" s="6">
        <v>456</v>
      </c>
      <c r="F17" s="6">
        <f t="shared" ca="1" si="0"/>
        <v>202008</v>
      </c>
      <c r="G17" s="15">
        <f ca="1">$E17*Marga</f>
        <v>929.54763962078152</v>
      </c>
      <c r="H17" s="15">
        <f t="shared" ca="1" si="1"/>
        <v>411789.60435200622</v>
      </c>
    </row>
    <row r="18" spans="2:12" x14ac:dyDescent="0.25">
      <c r="C18" s="1" t="s">
        <v>3</v>
      </c>
      <c r="D18" s="6">
        <v>8</v>
      </c>
      <c r="E18" s="6">
        <v>654</v>
      </c>
      <c r="F18" s="6">
        <f t="shared" ca="1" si="0"/>
        <v>5232</v>
      </c>
      <c r="G18" s="15">
        <f ca="1">$E18*Marga</f>
        <v>1333.1670094561207</v>
      </c>
      <c r="H18" s="15">
        <f t="shared" ca="1" si="1"/>
        <v>10665.336075648966</v>
      </c>
      <c r="L18" s="21"/>
    </row>
    <row r="19" spans="2:12" x14ac:dyDescent="0.25">
      <c r="C19" s="1" t="s">
        <v>1</v>
      </c>
      <c r="D19" s="6">
        <v>33</v>
      </c>
      <c r="E19" s="6">
        <v>987</v>
      </c>
      <c r="F19" s="6">
        <f t="shared" ca="1" si="0"/>
        <v>32571</v>
      </c>
      <c r="G19" s="15">
        <f ca="1">$E19*Marga</f>
        <v>2011.9814041791915</v>
      </c>
      <c r="H19" s="15">
        <f t="shared" ca="1" si="1"/>
        <v>66395.386337913325</v>
      </c>
    </row>
    <row r="20" spans="2:12" x14ac:dyDescent="0.25">
      <c r="C20" s="1" t="s">
        <v>2</v>
      </c>
      <c r="D20" s="6">
        <v>9</v>
      </c>
      <c r="E20" s="6">
        <v>555</v>
      </c>
      <c r="F20" s="6">
        <f t="shared" ca="1" si="0"/>
        <v>4995</v>
      </c>
      <c r="G20" s="15">
        <f ca="1">$E20*Marga</f>
        <v>1131.3573245384512</v>
      </c>
      <c r="H20" s="15">
        <f t="shared" ca="1" si="1"/>
        <v>10182.21592084606</v>
      </c>
    </row>
    <row r="21" spans="2:12" x14ac:dyDescent="0.25">
      <c r="C21" s="1" t="s">
        <v>3</v>
      </c>
      <c r="D21" s="6">
        <v>77</v>
      </c>
      <c r="E21" s="6">
        <v>7</v>
      </c>
      <c r="F21" s="6">
        <f t="shared" ca="1" si="0"/>
        <v>539</v>
      </c>
      <c r="G21" s="15">
        <f ca="1">$E21*Marga</f>
        <v>14.26937166084533</v>
      </c>
      <c r="H21" s="15">
        <f t="shared" ca="1" si="1"/>
        <v>1098.7416178850904</v>
      </c>
    </row>
    <row r="22" spans="2:12" x14ac:dyDescent="0.25">
      <c r="C22" s="1" t="s">
        <v>1</v>
      </c>
      <c r="D22" s="6">
        <v>10</v>
      </c>
      <c r="E22" s="6">
        <v>8</v>
      </c>
      <c r="F22" s="6">
        <f t="shared" ca="1" si="0"/>
        <v>80</v>
      </c>
      <c r="G22" s="15">
        <f ca="1">$E22*Marga</f>
        <v>16.307853326680377</v>
      </c>
      <c r="H22" s="15">
        <f t="shared" ca="1" si="1"/>
        <v>163.07853326680376</v>
      </c>
    </row>
    <row r="23" spans="2:12" x14ac:dyDescent="0.25">
      <c r="C23" s="1" t="s">
        <v>2</v>
      </c>
      <c r="D23" s="6">
        <v>88</v>
      </c>
      <c r="E23" s="6">
        <v>9</v>
      </c>
      <c r="F23" s="6">
        <f t="shared" ca="1" si="0"/>
        <v>792</v>
      </c>
      <c r="G23" s="15">
        <f ca="1">$E23*Marga</f>
        <v>18.346334992515423</v>
      </c>
      <c r="H23" s="15">
        <f t="shared" ca="1" si="1"/>
        <v>1614.4774793413571</v>
      </c>
    </row>
    <row r="24" spans="2:12" ht="23.25" x14ac:dyDescent="0.35">
      <c r="B24" s="4" t="s">
        <v>10</v>
      </c>
      <c r="D24" s="7"/>
      <c r="E24" s="7"/>
      <c r="F24" s="8">
        <f ca="1">SUM(F7:F23)</f>
        <v>328676</v>
      </c>
      <c r="G24" s="12"/>
      <c r="H24" s="11"/>
    </row>
    <row r="26" spans="2:12" x14ac:dyDescent="0.25">
      <c r="C26" s="10" t="s">
        <v>15</v>
      </c>
      <c r="F26">
        <v>670000</v>
      </c>
    </row>
    <row r="27" spans="2:12" x14ac:dyDescent="0.25">
      <c r="C27" s="10" t="s">
        <v>12</v>
      </c>
      <c r="H27" s="5">
        <f ca="1">SUM(H7:H26)</f>
        <v>670000</v>
      </c>
    </row>
  </sheetData>
  <mergeCells count="3">
    <mergeCell ref="E5:F5"/>
    <mergeCell ref="C1:F4"/>
    <mergeCell ref="G1:H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D3:F4"/>
  <sheetViews>
    <sheetView workbookViewId="0">
      <selection activeCell="F3" sqref="F3"/>
    </sheetView>
  </sheetViews>
  <sheetFormatPr defaultRowHeight="15" x14ac:dyDescent="0.25"/>
  <sheetData>
    <row r="3" spans="4:6" x14ac:dyDescent="0.25">
      <c r="D3" t="s">
        <v>6</v>
      </c>
    </row>
    <row r="4" spans="4:6" x14ac:dyDescent="0.25">
      <c r="F4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PriceContract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Malikov, Dmitriy</dc:creator>
  <cp:lastModifiedBy>Andriy Kruglyakov</cp:lastModifiedBy>
  <dcterms:created xsi:type="dcterms:W3CDTF">2018-06-05T10:38:14Z</dcterms:created>
  <dcterms:modified xsi:type="dcterms:W3CDTF">2018-06-05T11:24:26Z</dcterms:modified>
</cp:coreProperties>
</file>