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malikov\Documents\"/>
    </mc:Choice>
  </mc:AlternateContent>
  <bookViews>
    <workbookView xWindow="0" yWindow="0" windowWidth="20490" windowHeight="7905"/>
  </bookViews>
  <sheets>
    <sheet name="Sheet1" sheetId="1" r:id="rId1"/>
    <sheet name="Sheet2" sheetId="2" r:id="rId2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7" i="1"/>
  <c r="H24" i="1" l="1"/>
  <c r="H27" i="1" s="1"/>
  <c r="I19" i="1" s="1"/>
  <c r="J19" i="1" s="1"/>
  <c r="I10" i="1" l="1"/>
  <c r="J10" i="1" s="1"/>
  <c r="I7" i="1"/>
  <c r="J7" i="1" s="1"/>
  <c r="I23" i="1"/>
  <c r="J23" i="1" s="1"/>
  <c r="I22" i="1"/>
  <c r="J22" i="1" s="1"/>
  <c r="I17" i="1"/>
  <c r="J17" i="1" s="1"/>
  <c r="I12" i="1"/>
  <c r="J12" i="1" s="1"/>
  <c r="I11" i="1"/>
  <c r="J11" i="1" s="1"/>
  <c r="I18" i="1"/>
  <c r="J18" i="1" s="1"/>
  <c r="I9" i="1"/>
  <c r="J9" i="1" s="1"/>
  <c r="I8" i="1"/>
  <c r="J8" i="1" s="1"/>
  <c r="I21" i="1"/>
  <c r="J21" i="1" s="1"/>
  <c r="I20" i="1"/>
  <c r="J20" i="1" s="1"/>
  <c r="I15" i="1"/>
  <c r="J15" i="1" s="1"/>
  <c r="I14" i="1"/>
  <c r="J14" i="1" s="1"/>
  <c r="I13" i="1"/>
  <c r="J13" i="1" s="1"/>
  <c r="I16" i="1"/>
  <c r="J16" i="1" s="1"/>
  <c r="J27" i="1" l="1"/>
</calcChain>
</file>

<file path=xl/sharedStrings.xml><?xml version="1.0" encoding="utf-8"?>
<sst xmlns="http://schemas.openxmlformats.org/spreadsheetml/2006/main" count="30" uniqueCount="16">
  <si>
    <t>Название</t>
  </si>
  <si>
    <t>колба</t>
  </si>
  <si>
    <t>пробка</t>
  </si>
  <si>
    <t>шатун</t>
  </si>
  <si>
    <t>кол-во</t>
  </si>
  <si>
    <t>Завод</t>
  </si>
  <si>
    <t>Общая стоимость контракта</t>
  </si>
  <si>
    <t>Исходные данные</t>
  </si>
  <si>
    <t>стоимость, рублей</t>
  </si>
  <si>
    <t>цена, рублей</t>
  </si>
  <si>
    <t>Себестоимость</t>
  </si>
  <si>
    <t>То что считаем</t>
  </si>
  <si>
    <t>Коэффициент</t>
  </si>
  <si>
    <t>Цена руб. С учетом наценки</t>
  </si>
  <si>
    <t>Стоимость руб с учетом наценки</t>
  </si>
  <si>
    <t>Стоимость контракта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</si>
</sst>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3" formatCode="0.000"/>
    <numFmt numFmtId="174" formatCode="0.0"/>
  </numFmts>
  <fonts count="4" x14ac:knownFonts="1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4" borderId="1" xfId="0" applyFill="1" applyBorder="1"/>
    <xf numFmtId="0" fontId="2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3" fillId="0" borderId="0" xfId="0" applyFont="1"/>
    <xf numFmtId="2" fontId="0" fillId="0" borderId="0" xfId="0" applyNumberFormat="1"/>
    <xf numFmtId="3" fontId="0" fillId="4" borderId="1" xfId="0" applyNumberFormat="1" applyFill="1" applyBorder="1"/>
    <xf numFmtId="3" fontId="0" fillId="0" borderId="0" xfId="0" applyNumberFormat="1"/>
    <xf numFmtId="3" fontId="0" fillId="4" borderId="3" xfId="0" applyNumberFormat="1" applyFill="1" applyBorder="1"/>
    <xf numFmtId="0" fontId="1" fillId="4" borderId="1" xfId="0" applyFont="1" applyFill="1" applyBorder="1" applyAlignment="1">
      <alignment horizontal="center" vertical="center"/>
    </xf>
    <xf numFmtId="0" fontId="0" fillId="4" borderId="0" xfId="0" applyFill="1" applyBorder="1"/>
    <xf numFmtId="173" fontId="0" fillId="0" borderId="0" xfId="0" applyNumberFormat="1"/>
    <xf numFmtId="0" fontId="2" fillId="3" borderId="0" xfId="0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2" borderId="1" xfId="0" applyFill="1" applyBorder="1"/>
    <xf numFmtId="2" fontId="0" fillId="2" borderId="1" xfId="0" applyNumberFormat="1" applyFill="1" applyBorder="1"/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4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7"/>
  <sheetViews>
    <sheetView tabSelected="1" topLeftCell="A13" workbookViewId="0">
      <selection activeCell="B29" sqref="B29"/>
    </sheetView>
  </sheetViews>
  <sheetFormatPr defaultRowHeight="15" x14ac:dyDescent="0.25"/>
  <cols>
    <col min="5" max="5" width="10.28515625" bestFit="1" customWidth="1"/>
    <col min="8" max="8" width="14" customWidth="1"/>
    <col min="9" max="9" width="17.5703125" bestFit="1" customWidth="1"/>
    <col min="10" max="10" width="14.42578125" customWidth="1"/>
  </cols>
  <sheetData>
    <row r="1" spans="5:10" x14ac:dyDescent="0.25">
      <c r="E1" s="2" t="s">
        <v>7</v>
      </c>
      <c r="F1" s="2"/>
      <c r="G1" s="2"/>
      <c r="H1" s="2"/>
      <c r="I1" s="14" t="s">
        <v>11</v>
      </c>
      <c r="J1" s="14"/>
    </row>
    <row r="2" spans="5:10" x14ac:dyDescent="0.25">
      <c r="E2" s="2"/>
      <c r="F2" s="2"/>
      <c r="G2" s="2"/>
      <c r="H2" s="2"/>
      <c r="I2" s="14"/>
      <c r="J2" s="14"/>
    </row>
    <row r="3" spans="5:10" x14ac:dyDescent="0.25">
      <c r="E3" s="2"/>
      <c r="F3" s="2"/>
      <c r="G3" s="2"/>
      <c r="H3" s="2"/>
      <c r="I3" s="14"/>
      <c r="J3" s="14"/>
    </row>
    <row r="4" spans="5:10" x14ac:dyDescent="0.25">
      <c r="E4" s="3"/>
      <c r="F4" s="3"/>
      <c r="G4" s="3"/>
      <c r="H4" s="3"/>
      <c r="I4" s="15"/>
      <c r="J4" s="15"/>
    </row>
    <row r="5" spans="5:10" ht="45" x14ac:dyDescent="0.25">
      <c r="E5" s="4"/>
      <c r="F5" s="4"/>
      <c r="G5" s="19" t="s">
        <v>5</v>
      </c>
      <c r="H5" s="19"/>
      <c r="I5" s="18" t="s">
        <v>13</v>
      </c>
      <c r="J5" s="18" t="s">
        <v>14</v>
      </c>
    </row>
    <row r="6" spans="5:10" ht="30" x14ac:dyDescent="0.25">
      <c r="E6" s="11" t="s">
        <v>0</v>
      </c>
      <c r="F6" s="4" t="s">
        <v>4</v>
      </c>
      <c r="G6" s="5" t="s">
        <v>9</v>
      </c>
      <c r="H6" s="5" t="s">
        <v>8</v>
      </c>
      <c r="I6" s="20"/>
      <c r="J6" s="20"/>
    </row>
    <row r="7" spans="5:10" x14ac:dyDescent="0.25">
      <c r="E7" s="1" t="s">
        <v>1</v>
      </c>
      <c r="F7" s="8">
        <v>1</v>
      </c>
      <c r="G7" s="8">
        <v>34</v>
      </c>
      <c r="H7" s="8">
        <f>F7*G7</f>
        <v>34</v>
      </c>
      <c r="I7" s="21">
        <f>G7*$H$27</f>
        <v>69.308376638391607</v>
      </c>
      <c r="J7" s="21">
        <f>I7*F7</f>
        <v>69.308376638391607</v>
      </c>
    </row>
    <row r="8" spans="5:10" x14ac:dyDescent="0.25">
      <c r="E8" s="1" t="s">
        <v>2</v>
      </c>
      <c r="F8" s="8">
        <v>23</v>
      </c>
      <c r="G8" s="8">
        <v>56</v>
      </c>
      <c r="H8" s="8">
        <f t="shared" ref="H8:H23" si="0">F8*G8</f>
        <v>1288</v>
      </c>
      <c r="I8" s="21">
        <f t="shared" ref="I8:I23" si="1">G8*$H$27</f>
        <v>114.15497328676264</v>
      </c>
      <c r="J8" s="21">
        <f t="shared" ref="J8:J23" si="2">I8*F8</f>
        <v>2625.5643855955409</v>
      </c>
    </row>
    <row r="9" spans="5:10" x14ac:dyDescent="0.25">
      <c r="E9" s="1" t="s">
        <v>3</v>
      </c>
      <c r="F9" s="8">
        <v>45</v>
      </c>
      <c r="G9" s="8">
        <v>78</v>
      </c>
      <c r="H9" s="8">
        <f t="shared" si="0"/>
        <v>3510</v>
      </c>
      <c r="I9" s="21">
        <f t="shared" si="1"/>
        <v>159.00156993513366</v>
      </c>
      <c r="J9" s="21">
        <f t="shared" si="2"/>
        <v>7155.0706470810146</v>
      </c>
    </row>
    <row r="10" spans="5:10" x14ac:dyDescent="0.25">
      <c r="E10" s="1" t="s">
        <v>1</v>
      </c>
      <c r="F10" s="8">
        <v>4</v>
      </c>
      <c r="G10" s="8">
        <v>90</v>
      </c>
      <c r="H10" s="8">
        <f t="shared" si="0"/>
        <v>360</v>
      </c>
      <c r="I10" s="21">
        <f t="shared" si="1"/>
        <v>183.46334992515423</v>
      </c>
      <c r="J10" s="21">
        <f t="shared" si="2"/>
        <v>733.85339970061693</v>
      </c>
    </row>
    <row r="11" spans="5:10" x14ac:dyDescent="0.25">
      <c r="E11" s="1" t="s">
        <v>2</v>
      </c>
      <c r="F11" s="8">
        <v>66</v>
      </c>
      <c r="G11" s="8">
        <v>54</v>
      </c>
      <c r="H11" s="8">
        <f t="shared" si="0"/>
        <v>3564</v>
      </c>
      <c r="I11" s="21">
        <f t="shared" si="1"/>
        <v>110.07800995509254</v>
      </c>
      <c r="J11" s="21">
        <f t="shared" si="2"/>
        <v>7265.1486570361076</v>
      </c>
    </row>
    <row r="12" spans="5:10" x14ac:dyDescent="0.25">
      <c r="E12" s="1" t="s">
        <v>3</v>
      </c>
      <c r="F12" s="8">
        <v>5</v>
      </c>
      <c r="G12" s="8">
        <v>78</v>
      </c>
      <c r="H12" s="8">
        <f t="shared" si="0"/>
        <v>390</v>
      </c>
      <c r="I12" s="21">
        <f t="shared" si="1"/>
        <v>159.00156993513366</v>
      </c>
      <c r="J12" s="21">
        <f t="shared" si="2"/>
        <v>795.00784967566824</v>
      </c>
    </row>
    <row r="13" spans="5:10" x14ac:dyDescent="0.25">
      <c r="E13" s="1" t="s">
        <v>1</v>
      </c>
      <c r="F13" s="8">
        <v>77</v>
      </c>
      <c r="G13" s="8">
        <v>34</v>
      </c>
      <c r="H13" s="8">
        <f t="shared" si="0"/>
        <v>2618</v>
      </c>
      <c r="I13" s="21">
        <f t="shared" si="1"/>
        <v>69.308376638391607</v>
      </c>
      <c r="J13" s="21">
        <f t="shared" si="2"/>
        <v>5336.7450011561541</v>
      </c>
    </row>
    <row r="14" spans="5:10" x14ac:dyDescent="0.25">
      <c r="E14" s="1" t="s">
        <v>2</v>
      </c>
      <c r="F14" s="8">
        <v>6</v>
      </c>
      <c r="G14" s="8">
        <v>23</v>
      </c>
      <c r="H14" s="8">
        <f t="shared" si="0"/>
        <v>138</v>
      </c>
      <c r="I14" s="21">
        <f t="shared" si="1"/>
        <v>46.885078314206083</v>
      </c>
      <c r="J14" s="21">
        <f t="shared" si="2"/>
        <v>281.3104698852365</v>
      </c>
    </row>
    <row r="15" spans="5:10" x14ac:dyDescent="0.25">
      <c r="E15" s="1" t="s">
        <v>3</v>
      </c>
      <c r="F15" s="8">
        <v>554</v>
      </c>
      <c r="G15" s="8">
        <v>123</v>
      </c>
      <c r="H15" s="8">
        <f t="shared" si="0"/>
        <v>68142</v>
      </c>
      <c r="I15" s="21">
        <f t="shared" si="1"/>
        <v>250.73324489771079</v>
      </c>
      <c r="J15" s="21">
        <f t="shared" si="2"/>
        <v>138906.21767333179</v>
      </c>
    </row>
    <row r="16" spans="5:10" x14ac:dyDescent="0.25">
      <c r="E16" s="1" t="s">
        <v>1</v>
      </c>
      <c r="F16" s="8">
        <v>7</v>
      </c>
      <c r="G16" s="8">
        <v>345</v>
      </c>
      <c r="H16" s="8">
        <f t="shared" si="0"/>
        <v>2415</v>
      </c>
      <c r="I16" s="21">
        <f t="shared" si="1"/>
        <v>703.27617471309122</v>
      </c>
      <c r="J16" s="21">
        <f t="shared" si="2"/>
        <v>4922.9332229916381</v>
      </c>
    </row>
    <row r="17" spans="2:10" x14ac:dyDescent="0.25">
      <c r="E17" s="1" t="s">
        <v>2</v>
      </c>
      <c r="F17" s="8">
        <v>443</v>
      </c>
      <c r="G17" s="8">
        <v>456</v>
      </c>
      <c r="H17" s="8">
        <f t="shared" si="0"/>
        <v>202008</v>
      </c>
      <c r="I17" s="21">
        <f t="shared" si="1"/>
        <v>929.54763962078152</v>
      </c>
      <c r="J17" s="21">
        <f t="shared" si="2"/>
        <v>411789.60435200622</v>
      </c>
    </row>
    <row r="18" spans="2:10" x14ac:dyDescent="0.25">
      <c r="E18" s="1" t="s">
        <v>3</v>
      </c>
      <c r="F18" s="8">
        <v>8</v>
      </c>
      <c r="G18" s="8">
        <v>654</v>
      </c>
      <c r="H18" s="8">
        <f t="shared" si="0"/>
        <v>5232</v>
      </c>
      <c r="I18" s="21">
        <f t="shared" si="1"/>
        <v>1333.1670094561207</v>
      </c>
      <c r="J18" s="21">
        <f t="shared" si="2"/>
        <v>10665.336075648966</v>
      </c>
    </row>
    <row r="19" spans="2:10" x14ac:dyDescent="0.25">
      <c r="E19" s="1" t="s">
        <v>1</v>
      </c>
      <c r="F19" s="8">
        <v>33</v>
      </c>
      <c r="G19" s="8">
        <v>987</v>
      </c>
      <c r="H19" s="8">
        <f t="shared" si="0"/>
        <v>32571</v>
      </c>
      <c r="I19" s="21">
        <f t="shared" si="1"/>
        <v>2011.9814041791915</v>
      </c>
      <c r="J19" s="21">
        <f t="shared" si="2"/>
        <v>66395.386337913325</v>
      </c>
    </row>
    <row r="20" spans="2:10" x14ac:dyDescent="0.25">
      <c r="E20" s="1" t="s">
        <v>2</v>
      </c>
      <c r="F20" s="8">
        <v>9</v>
      </c>
      <c r="G20" s="8">
        <v>555</v>
      </c>
      <c r="H20" s="8">
        <f t="shared" si="0"/>
        <v>4995</v>
      </c>
      <c r="I20" s="21">
        <f t="shared" si="1"/>
        <v>1131.3573245384512</v>
      </c>
      <c r="J20" s="21">
        <f t="shared" si="2"/>
        <v>10182.21592084606</v>
      </c>
    </row>
    <row r="21" spans="2:10" x14ac:dyDescent="0.25">
      <c r="E21" s="1" t="s">
        <v>3</v>
      </c>
      <c r="F21" s="8">
        <v>77</v>
      </c>
      <c r="G21" s="8">
        <v>7</v>
      </c>
      <c r="H21" s="8">
        <f t="shared" si="0"/>
        <v>539</v>
      </c>
      <c r="I21" s="21">
        <f t="shared" si="1"/>
        <v>14.26937166084533</v>
      </c>
      <c r="J21" s="21">
        <f t="shared" si="2"/>
        <v>1098.7416178850904</v>
      </c>
    </row>
    <row r="22" spans="2:10" x14ac:dyDescent="0.25">
      <c r="E22" s="1" t="s">
        <v>1</v>
      </c>
      <c r="F22" s="8">
        <v>10</v>
      </c>
      <c r="G22" s="8">
        <v>8</v>
      </c>
      <c r="H22" s="8">
        <f t="shared" si="0"/>
        <v>80</v>
      </c>
      <c r="I22" s="21">
        <f t="shared" si="1"/>
        <v>16.307853326680377</v>
      </c>
      <c r="J22" s="21">
        <f t="shared" si="2"/>
        <v>163.07853326680376</v>
      </c>
    </row>
    <row r="23" spans="2:10" x14ac:dyDescent="0.25">
      <c r="E23" s="1" t="s">
        <v>2</v>
      </c>
      <c r="F23" s="8">
        <v>88</v>
      </c>
      <c r="G23" s="8">
        <v>9</v>
      </c>
      <c r="H23" s="8">
        <f t="shared" si="0"/>
        <v>792</v>
      </c>
      <c r="I23" s="21">
        <f t="shared" si="1"/>
        <v>18.346334992515423</v>
      </c>
      <c r="J23" s="21">
        <f t="shared" si="2"/>
        <v>1614.4774793413571</v>
      </c>
    </row>
    <row r="24" spans="2:10" ht="23.25" x14ac:dyDescent="0.35">
      <c r="B24" s="6" t="s">
        <v>10</v>
      </c>
      <c r="C24" s="6"/>
      <c r="D24" s="6"/>
      <c r="F24" s="9"/>
      <c r="G24" s="9"/>
      <c r="H24" s="10">
        <f>SUM(H7:H23)</f>
        <v>328676</v>
      </c>
      <c r="I24" s="17"/>
      <c r="J24" s="16"/>
    </row>
    <row r="26" spans="2:10" x14ac:dyDescent="0.25">
      <c r="E26" s="12" t="s">
        <v>15</v>
      </c>
      <c r="H26">
        <v>670000</v>
      </c>
    </row>
    <row r="27" spans="2:10" x14ac:dyDescent="0.25">
      <c r="E27" s="12" t="s">
        <v>12</v>
      </c>
      <c r="H27" s="13">
        <f>H26/H24</f>
        <v>2.0384816658350471</v>
      </c>
      <c r="J27" s="7">
        <f>SUM(J7:J26)</f>
        <v>670000</v>
      </c>
    </row>
  </sheetData>
  <mergeCells count="3">
    <mergeCell ref="G5:H5"/>
    <mergeCell ref="E1:H4"/>
    <mergeCell ref="I1:J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F4"/>
  <sheetViews>
    <sheetView workbookViewId="0">
      <selection activeCell="F3" sqref="F3"/>
    </sheetView>
  </sheetViews>
  <sheetFormatPr defaultRowHeight="15" x14ac:dyDescent="0.25"/>
  <sheetData>
    <row r="3" spans="4:6" x14ac:dyDescent="0.25">
      <c r="D3" t="s">
        <v>6</v>
      </c>
    </row>
    <row r="4" spans="4:6" x14ac:dyDescent="0.25">
      <c r="F4">
        <v>1000000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Malikov, Dmitriy</dc:creator>
  <cp:lastModifiedBy>Malikov, Dmitriy</cp:lastModifiedBy>
  <dcterms:created xsi:type="dcterms:W3CDTF">2018-06-05T10:38:14Z</dcterms:created>
  <dcterms:modified xsi:type="dcterms:W3CDTF">2018-06-05T12:28:27Z</dcterms:modified>
</cp:coreProperties>
</file>