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Лист1!$B$1:$B$30</definedName>
  </definedNames>
  <calcPr calcId="124519"/>
</workbook>
</file>

<file path=xl/calcChain.xml><?xml version="1.0" encoding="utf-8"?>
<calcChain xmlns="http://schemas.openxmlformats.org/spreadsheetml/2006/main">
  <c r="H1" i="1"/>
  <c r="F1"/>
  <c r="C2"/>
  <c r="F2"/>
  <c r="F4"/>
  <c r="F6"/>
  <c r="F7"/>
  <c r="F8"/>
  <c r="F9"/>
  <c r="F10"/>
  <c r="F11"/>
  <c r="F5" s="1"/>
  <c r="F12"/>
  <c r="F13"/>
  <c r="F14"/>
  <c r="F15"/>
  <c r="F16"/>
  <c r="F17"/>
  <c r="F19"/>
  <c r="F21"/>
  <c r="F20" s="1"/>
  <c r="F3" s="1"/>
  <c r="F22"/>
  <c r="F23"/>
  <c r="F18" s="1"/>
  <c r="F24"/>
  <c r="F25"/>
  <c r="F27"/>
  <c r="F26" s="1"/>
  <c r="F29"/>
  <c r="F28" s="1"/>
  <c r="F30"/>
  <c r="G2"/>
  <c r="G3"/>
  <c r="G4"/>
  <c r="G5"/>
  <c r="G6"/>
  <c r="G7"/>
  <c r="G8"/>
  <c r="G9"/>
  <c r="G10"/>
  <c r="G11"/>
  <c r="G12"/>
  <c r="G13"/>
  <c r="G14"/>
  <c r="G15"/>
  <c r="G16"/>
  <c r="G17"/>
  <c r="G18"/>
  <c r="G19"/>
  <c r="G1"/>
  <c r="D2"/>
  <c r="D3"/>
  <c r="D4"/>
  <c r="D5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1"/>
  <c r="E1" s="1"/>
  <c r="C3" l="1"/>
  <c r="E3"/>
  <c r="E4"/>
  <c r="E2"/>
  <c r="H2" s="1"/>
  <c r="H3" l="1"/>
  <c r="C4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H19" l="1"/>
  <c r="H15"/>
  <c r="H11"/>
  <c r="H7"/>
  <c r="H16"/>
  <c r="H12"/>
  <c r="H8"/>
  <c r="H4"/>
  <c r="H17"/>
  <c r="H13"/>
  <c r="H9"/>
  <c r="H5"/>
  <c r="H18"/>
  <c r="H14"/>
  <c r="H10"/>
  <c r="H6"/>
</calcChain>
</file>

<file path=xl/sharedStrings.xml><?xml version="1.0" encoding="utf-8"?>
<sst xmlns="http://schemas.openxmlformats.org/spreadsheetml/2006/main" count="60" uniqueCount="33">
  <si>
    <t>Иванов</t>
  </si>
  <si>
    <t>Петров</t>
  </si>
  <si>
    <t>Смирнов</t>
  </si>
  <si>
    <t>Попов</t>
  </si>
  <si>
    <t>Соколов</t>
  </si>
  <si>
    <t>Лебедев</t>
  </si>
  <si>
    <t>Козлов</t>
  </si>
  <si>
    <t>Новиков</t>
  </si>
  <si>
    <t>Морозов</t>
  </si>
  <si>
    <t>Васильев</t>
  </si>
  <si>
    <t>Зайцев</t>
  </si>
  <si>
    <t>Павлов</t>
  </si>
  <si>
    <t>Семенов</t>
  </si>
  <si>
    <t>Голубев</t>
  </si>
  <si>
    <t>Виноградов</t>
  </si>
  <si>
    <t>Богданов</t>
  </si>
  <si>
    <t>Киселев</t>
  </si>
  <si>
    <t>белый</t>
  </si>
  <si>
    <t>красный</t>
  </si>
  <si>
    <t>синий</t>
  </si>
  <si>
    <t>зелёный</t>
  </si>
  <si>
    <t>жёлтый</t>
  </si>
  <si>
    <t>серый</t>
  </si>
  <si>
    <t>коричневый</t>
  </si>
  <si>
    <t>розовый</t>
  </si>
  <si>
    <t>голубой</t>
  </si>
  <si>
    <t>оранжевый</t>
  </si>
  <si>
    <t>Кузнецов Андрей</t>
  </si>
  <si>
    <t>Иванов Олег</t>
  </si>
  <si>
    <t>Иванов Дмитрий</t>
  </si>
  <si>
    <t>Иванов Алексей</t>
  </si>
  <si>
    <t>Виноградов Дима</t>
  </si>
  <si>
    <t>Виноградов Саша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</si>
</sst>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H30"/>
  <sheetViews>
    <sheetView tabSelected="1" workbookViewId="0">
      <selection activeCell="C2" sqref="C2"/>
    </sheetView>
  </sheetViews>
  <sheetFormatPr defaultRowHeight="15"/>
  <cols>
    <col min="1" max="1" width="22.42578125" customWidth="1"/>
    <col min="2" max="2" width="21" customWidth="1"/>
    <col min="3" max="3" width="6.28515625" customWidth="1"/>
    <col min="4" max="4" width="15.5703125" customWidth="1"/>
    <col min="5" max="5" width="23.7109375" customWidth="1"/>
    <col min="6" max="6" width="28" customWidth="1"/>
    <col min="7" max="7" width="19.42578125" customWidth="1"/>
    <col min="8" max="8" width="81.28515625" customWidth="1"/>
  </cols>
  <sheetData>
    <row r="1" spans="1:8">
      <c r="A1" s="1" t="s">
        <v>17</v>
      </c>
      <c r="B1" s="1" t="s">
        <v>27</v>
      </c>
      <c r="C1" s="3">
        <v>1</v>
      </c>
      <c r="D1" s="2" t="str">
        <f>LEFTB(B1,SEARCH(" ",B1&amp;" ")-1)</f>
        <v>Кузнецов</v>
      </c>
      <c r="E1" s="2" t="str">
        <f>D1&amp;A1</f>
        <v>Кузнецовбелый</v>
      </c>
      <c r="F1" s="4" t="str">
        <f>IF(MATCH(E1,E$1:E1,)=ROW(),A1&amp;IFERROR(IF(VLOOKUP(D1,D2:F$187731,3,)&amp;""="","",", "&amp;VLOOKUP(D1,D2:F$187731,3,)),""),"")</f>
        <v>белый</v>
      </c>
      <c r="G1" s="5" t="str">
        <f>IFERROR(VLOOKUP(ROW(),C:D,2,),"")</f>
        <v>Кузнецов</v>
      </c>
      <c r="H1" s="5" t="str">
        <f>IF(G1="","",VLOOKUP(G1,D:F,3,))</f>
        <v>белый</v>
      </c>
    </row>
    <row r="2" spans="1:8">
      <c r="A2" s="1" t="s">
        <v>18</v>
      </c>
      <c r="B2" s="1" t="s">
        <v>2</v>
      </c>
      <c r="C2" s="2">
        <f>IF(MATCH(D2,D$1:D2,)=ROW(),C1+1,C1)</f>
        <v>2</v>
      </c>
      <c r="D2" s="2" t="str">
        <f t="shared" ref="D2:D30" si="0">LEFTB(B2,SEARCH(" ",B2&amp;" ")-1)</f>
        <v>Смирнов</v>
      </c>
      <c r="E2" s="2" t="str">
        <f t="shared" ref="E2:E30" si="1">D2&amp;A2</f>
        <v>Смирновкрасный</v>
      </c>
      <c r="F2" s="4" t="str">
        <f>IF(MATCH(E2,E$1:E2,)=ROW(),A2&amp;IFERROR(IF(VLOOKUP(D2,D3:F$187731,3,)&amp;""="","",", "&amp;VLOOKUP(D2,D3:F$187731,3,)),""),"")</f>
        <v>красный</v>
      </c>
      <c r="G2" s="5" t="str">
        <f t="shared" ref="G2:G19" si="2">IFERROR(VLOOKUP(ROW(),C:D,2,),"")</f>
        <v>Смирнов</v>
      </c>
      <c r="H2" s="5" t="str">
        <f>IF(G2="","",VLOOKUP(G2,D:F,3,))</f>
        <v>красный</v>
      </c>
    </row>
    <row r="3" spans="1:8">
      <c r="A3" s="1" t="s">
        <v>19</v>
      </c>
      <c r="B3" s="1" t="s">
        <v>0</v>
      </c>
      <c r="C3" s="2">
        <f>IF(MATCH(D3,D$1:D3,)=ROW(),C2+1,C2)</f>
        <v>3</v>
      </c>
      <c r="D3" s="2" t="str">
        <f t="shared" si="0"/>
        <v>Иванов</v>
      </c>
      <c r="E3" s="2" t="str">
        <f t="shared" si="1"/>
        <v>Ивановсиний</v>
      </c>
      <c r="F3" s="4" t="str">
        <f>IF(MATCH(E3,E$1:E3,)=ROW(),A3&amp;IFERROR(IF(VLOOKUP(D3,D4:F$187731,3,)&amp;""="","",", "&amp;VLOOKUP(D3,D4:F$187731,3,)),""),"")</f>
        <v>синий, серый, коричневый</v>
      </c>
      <c r="G3" s="5" t="str">
        <f t="shared" si="2"/>
        <v>Иванов</v>
      </c>
      <c r="H3" s="5" t="str">
        <f>IF(G3="","",VLOOKUP(G3,D:F,3,))</f>
        <v>синий, серый, коричневый</v>
      </c>
    </row>
    <row r="4" spans="1:8">
      <c r="A4" s="1" t="s">
        <v>20</v>
      </c>
      <c r="B4" s="1" t="s">
        <v>3</v>
      </c>
      <c r="C4" s="2">
        <f>IF(MATCH(D4,D$1:D4,)=ROW(),C3+1,C3)</f>
        <v>4</v>
      </c>
      <c r="D4" s="2" t="str">
        <f t="shared" si="0"/>
        <v>Попов</v>
      </c>
      <c r="E4" s="2" t="str">
        <f t="shared" si="1"/>
        <v>Поповзелёный</v>
      </c>
      <c r="F4" s="4" t="str">
        <f>IF(MATCH(E4,E$1:E4,)=ROW(),A4&amp;IFERROR(IF(VLOOKUP(D4,D5:F$187731,3,)&amp;""="","",", "&amp;VLOOKUP(D4,D5:F$187731,3,)),""),"")</f>
        <v>зелёный</v>
      </c>
      <c r="G4" s="5" t="str">
        <f t="shared" si="2"/>
        <v>Попов</v>
      </c>
      <c r="H4" s="5" t="str">
        <f>IF(G4="","",VLOOKUP(G4,D:F,3,))</f>
        <v>зелёный</v>
      </c>
    </row>
    <row r="5" spans="1:8">
      <c r="A5" s="1" t="s">
        <v>21</v>
      </c>
      <c r="B5" s="1" t="s">
        <v>4</v>
      </c>
      <c r="C5" s="2">
        <f>IF(MATCH(D5,D$1:D5,)=ROW(),C4+1,C4)</f>
        <v>5</v>
      </c>
      <c r="D5" s="2" t="str">
        <f t="shared" si="0"/>
        <v>Соколов</v>
      </c>
      <c r="E5" s="2" t="str">
        <f t="shared" si="1"/>
        <v>Соколовжёлтый</v>
      </c>
      <c r="F5" s="4" t="str">
        <f>IF(MATCH(E5,E$1:E5,)=ROW(),A5&amp;IFERROR(IF(VLOOKUP(D5,D6:F$187731,3,)&amp;""="","",", "&amp;VLOOKUP(D5,D6:F$187731,3,)),""),"")</f>
        <v>жёлтый, оранжевый</v>
      </c>
      <c r="G5" s="5" t="str">
        <f t="shared" si="2"/>
        <v>Соколов</v>
      </c>
      <c r="H5" s="5" t="str">
        <f>IF(G5="","",VLOOKUP(G5,D:F,3,))</f>
        <v>жёлтый, оранжевый</v>
      </c>
    </row>
    <row r="6" spans="1:8">
      <c r="A6" s="1" t="s">
        <v>22</v>
      </c>
      <c r="B6" s="1" t="s">
        <v>5</v>
      </c>
      <c r="C6" s="2">
        <f>IF(MATCH(D6,D$1:D6,)=ROW(),C5+1,C5)</f>
        <v>6</v>
      </c>
      <c r="D6" s="2" t="str">
        <f t="shared" si="0"/>
        <v>Лебедев</v>
      </c>
      <c r="E6" s="2" t="str">
        <f t="shared" si="1"/>
        <v>Лебедевсерый</v>
      </c>
      <c r="F6" s="4" t="str">
        <f>IF(MATCH(E6,E$1:E6,)=ROW(),A6&amp;IFERROR(IF(VLOOKUP(D6,D7:F$187731,3,)&amp;""="","",", "&amp;VLOOKUP(D6,D7:F$187731,3,)),""),"")</f>
        <v>серый</v>
      </c>
      <c r="G6" s="5" t="str">
        <f t="shared" si="2"/>
        <v>Лебедев</v>
      </c>
      <c r="H6" s="5" t="str">
        <f>IF(G6="","",VLOOKUP(G6,D:F,3,))</f>
        <v>серый</v>
      </c>
    </row>
    <row r="7" spans="1:8">
      <c r="A7" s="1" t="s">
        <v>23</v>
      </c>
      <c r="B7" s="1" t="s">
        <v>6</v>
      </c>
      <c r="C7" s="2">
        <f>IF(MATCH(D7,D$1:D7,)=ROW(),C6+1,C6)</f>
        <v>7</v>
      </c>
      <c r="D7" s="2" t="str">
        <f t="shared" si="0"/>
        <v>Козлов</v>
      </c>
      <c r="E7" s="2" t="str">
        <f t="shared" si="1"/>
        <v>Козловкоричневый</v>
      </c>
      <c r="F7" s="4" t="str">
        <f>IF(MATCH(E7,E$1:E7,)=ROW(),A7&amp;IFERROR(IF(VLOOKUP(D7,D8:F$187731,3,)&amp;""="","",", "&amp;VLOOKUP(D7,D8:F$187731,3,)),""),"")</f>
        <v>коричневый</v>
      </c>
      <c r="G7" s="5" t="str">
        <f t="shared" si="2"/>
        <v>Козлов</v>
      </c>
      <c r="H7" s="5" t="str">
        <f>IF(G7="","",VLOOKUP(G7,D:F,3,))</f>
        <v>коричневый</v>
      </c>
    </row>
    <row r="8" spans="1:8">
      <c r="A8" s="1" t="s">
        <v>24</v>
      </c>
      <c r="B8" s="1" t="s">
        <v>7</v>
      </c>
      <c r="C8" s="2">
        <f>IF(MATCH(D8,D$1:D8,)=ROW(),C7+1,C7)</f>
        <v>8</v>
      </c>
      <c r="D8" s="2" t="str">
        <f t="shared" si="0"/>
        <v>Новиков</v>
      </c>
      <c r="E8" s="2" t="str">
        <f t="shared" si="1"/>
        <v>Новиковрозовый</v>
      </c>
      <c r="F8" s="4" t="str">
        <f>IF(MATCH(E8,E$1:E8,)=ROW(),A8&amp;IFERROR(IF(VLOOKUP(D8,D9:F$187731,3,)&amp;""="","",", "&amp;VLOOKUP(D8,D9:F$187731,3,)),""),"")</f>
        <v>розовый</v>
      </c>
      <c r="G8" s="5" t="str">
        <f t="shared" si="2"/>
        <v>Новиков</v>
      </c>
      <c r="H8" s="5" t="str">
        <f>IF(G8="","",VLOOKUP(G8,D:F,3,))</f>
        <v>розовый</v>
      </c>
    </row>
    <row r="9" spans="1:8">
      <c r="A9" s="1" t="s">
        <v>25</v>
      </c>
      <c r="B9" s="1" t="s">
        <v>8</v>
      </c>
      <c r="C9" s="2">
        <f>IF(MATCH(D9,D$1:D9,)=ROW(),C8+1,C8)</f>
        <v>9</v>
      </c>
      <c r="D9" s="2" t="str">
        <f t="shared" si="0"/>
        <v>Морозов</v>
      </c>
      <c r="E9" s="2" t="str">
        <f t="shared" si="1"/>
        <v>Морозовголубой</v>
      </c>
      <c r="F9" s="4" t="str">
        <f>IF(MATCH(E9,E$1:E9,)=ROW(),A9&amp;IFERROR(IF(VLOOKUP(D9,D10:F$187731,3,)&amp;""="","",", "&amp;VLOOKUP(D9,D10:F$187731,3,)),""),"")</f>
        <v>голубой</v>
      </c>
      <c r="G9" s="5" t="str">
        <f t="shared" si="2"/>
        <v>Морозов</v>
      </c>
      <c r="H9" s="5" t="str">
        <f>IF(G9="","",VLOOKUP(G9,D:F,3,))</f>
        <v>голубой</v>
      </c>
    </row>
    <row r="10" spans="1:8">
      <c r="A10" s="1" t="s">
        <v>26</v>
      </c>
      <c r="B10" s="1" t="s">
        <v>1</v>
      </c>
      <c r="C10" s="2">
        <f>IF(MATCH(D10,D$1:D10,)=ROW(),C9+1,C9)</f>
        <v>10</v>
      </c>
      <c r="D10" s="2" t="str">
        <f t="shared" si="0"/>
        <v>Петров</v>
      </c>
      <c r="E10" s="2" t="str">
        <f t="shared" si="1"/>
        <v>Петроворанжевый</v>
      </c>
      <c r="F10" s="4" t="str">
        <f>IF(MATCH(E10,E$1:E10,)=ROW(),A10&amp;IFERROR(IF(VLOOKUP(D10,D11:F$187731,3,)&amp;""="","",", "&amp;VLOOKUP(D10,D11:F$187731,3,)),""),"")</f>
        <v>оранжевый</v>
      </c>
      <c r="G10" s="5" t="str">
        <f t="shared" si="2"/>
        <v>Петров</v>
      </c>
      <c r="H10" s="5" t="str">
        <f>IF(G10="","",VLOOKUP(G10,D:F,3,))</f>
        <v>оранжевый</v>
      </c>
    </row>
    <row r="11" spans="1:8">
      <c r="A11" s="1" t="s">
        <v>26</v>
      </c>
      <c r="B11" s="1" t="s">
        <v>4</v>
      </c>
      <c r="C11" s="2">
        <f>IF(MATCH(D11,D$1:D11,)=ROW(),C10+1,C10)</f>
        <v>10</v>
      </c>
      <c r="D11" s="2" t="str">
        <f t="shared" si="0"/>
        <v>Соколов</v>
      </c>
      <c r="E11" s="2" t="str">
        <f t="shared" si="1"/>
        <v>Соколоворанжевый</v>
      </c>
      <c r="F11" s="4" t="str">
        <f>IF(MATCH(E11,E$1:E11,)=ROW(),A11&amp;IFERROR(IF(VLOOKUP(D11,D12:F$187731,3,)&amp;""="","",", "&amp;VLOOKUP(D11,D12:F$187731,3,)),""),"")</f>
        <v>оранжевый</v>
      </c>
      <c r="G11" s="5" t="str">
        <f t="shared" si="2"/>
        <v>Васильев</v>
      </c>
      <c r="H11" s="5" t="str">
        <f>IF(G11="","",VLOOKUP(G11,D:F,3,))</f>
        <v>оранжевый</v>
      </c>
    </row>
    <row r="12" spans="1:8">
      <c r="A12" s="1" t="s">
        <v>26</v>
      </c>
      <c r="B12" s="1" t="s">
        <v>4</v>
      </c>
      <c r="C12" s="2">
        <f>IF(MATCH(D12,D$1:D12,)=ROW(),C11+1,C11)</f>
        <v>10</v>
      </c>
      <c r="D12" s="2" t="str">
        <f t="shared" si="0"/>
        <v>Соколов</v>
      </c>
      <c r="E12" s="2" t="str">
        <f t="shared" si="1"/>
        <v>Соколоворанжевый</v>
      </c>
      <c r="F12" s="4" t="str">
        <f>IF(MATCH(E12,E$1:E12,)=ROW(),A12&amp;IFERROR(IF(VLOOKUP(D12,D13:F$187731,3,)&amp;""="","",", "&amp;VLOOKUP(D12,D13:F$187731,3,)),""),"")</f>
        <v/>
      </c>
      <c r="G12" s="5" t="str">
        <f t="shared" si="2"/>
        <v>Зайцев</v>
      </c>
      <c r="H12" s="5" t="str">
        <f>IF(G12="","",VLOOKUP(G12,D:F,3,))</f>
        <v>оранжевый</v>
      </c>
    </row>
    <row r="13" spans="1:8">
      <c r="A13" s="1" t="s">
        <v>26</v>
      </c>
      <c r="B13" s="1" t="s">
        <v>9</v>
      </c>
      <c r="C13" s="2">
        <f>IF(MATCH(D13,D$1:D13,)=ROW(),C12+1,C12)</f>
        <v>11</v>
      </c>
      <c r="D13" s="2" t="str">
        <f t="shared" si="0"/>
        <v>Васильев</v>
      </c>
      <c r="E13" s="2" t="str">
        <f t="shared" si="1"/>
        <v>Васильеворанжевый</v>
      </c>
      <c r="F13" s="4" t="str">
        <f>IF(MATCH(E13,E$1:E13,)=ROW(),A13&amp;IFERROR(IF(VLOOKUP(D13,D14:F$187731,3,)&amp;""="","",", "&amp;VLOOKUP(D13,D14:F$187731,3,)),""),"")</f>
        <v>оранжевый</v>
      </c>
      <c r="G13" s="5" t="str">
        <f t="shared" si="2"/>
        <v>Павлов</v>
      </c>
      <c r="H13" s="5" t="str">
        <f>IF(G13="","",VLOOKUP(G13,D:F,3,))</f>
        <v>оранжевый</v>
      </c>
    </row>
    <row r="14" spans="1:8">
      <c r="A14" s="1" t="s">
        <v>26</v>
      </c>
      <c r="B14" s="1" t="s">
        <v>10</v>
      </c>
      <c r="C14" s="2">
        <f>IF(MATCH(D14,D$1:D14,)=ROW(),C13+1,C13)</f>
        <v>12</v>
      </c>
      <c r="D14" s="2" t="str">
        <f t="shared" si="0"/>
        <v>Зайцев</v>
      </c>
      <c r="E14" s="2" t="str">
        <f t="shared" si="1"/>
        <v>Зайцеворанжевый</v>
      </c>
      <c r="F14" s="4" t="str">
        <f>IF(MATCH(E14,E$1:E14,)=ROW(),A14&amp;IFERROR(IF(VLOOKUP(D14,D15:F$187731,3,)&amp;""="","",", "&amp;VLOOKUP(D14,D15:F$187731,3,)),""),"")</f>
        <v>оранжевый</v>
      </c>
      <c r="G14" s="5" t="str">
        <f t="shared" si="2"/>
        <v>Семенов</v>
      </c>
      <c r="H14" s="5" t="str">
        <f>IF(G14="","",VLOOKUP(G14,D:F,3,))</f>
        <v>оранжевый</v>
      </c>
    </row>
    <row r="15" spans="1:8">
      <c r="A15" s="1" t="s">
        <v>26</v>
      </c>
      <c r="B15" s="1" t="s">
        <v>11</v>
      </c>
      <c r="C15" s="2">
        <f>IF(MATCH(D15,D$1:D15,)=ROW(),C14+1,C14)</f>
        <v>13</v>
      </c>
      <c r="D15" s="2" t="str">
        <f t="shared" si="0"/>
        <v>Павлов</v>
      </c>
      <c r="E15" s="2" t="str">
        <f t="shared" si="1"/>
        <v>Павловоранжевый</v>
      </c>
      <c r="F15" s="4" t="str">
        <f>IF(MATCH(E15,E$1:E15,)=ROW(),A15&amp;IFERROR(IF(VLOOKUP(D15,D16:F$187731,3,)&amp;""="","",", "&amp;VLOOKUP(D15,D16:F$187731,3,)),""),"")</f>
        <v>оранжевый</v>
      </c>
      <c r="G15" s="5" t="str">
        <f t="shared" si="2"/>
        <v>Голубев</v>
      </c>
      <c r="H15" s="5" t="str">
        <f>IF(G15="","",VLOOKUP(G15,D:F,3,))</f>
        <v>оранжевый</v>
      </c>
    </row>
    <row r="16" spans="1:8">
      <c r="A16" s="1" t="s">
        <v>26</v>
      </c>
      <c r="B16" s="1" t="s">
        <v>12</v>
      </c>
      <c r="C16" s="2">
        <f>IF(MATCH(D16,D$1:D16,)=ROW(),C15+1,C15)</f>
        <v>14</v>
      </c>
      <c r="D16" s="2" t="str">
        <f t="shared" si="0"/>
        <v>Семенов</v>
      </c>
      <c r="E16" s="2" t="str">
        <f t="shared" si="1"/>
        <v>Семеноворанжевый</v>
      </c>
      <c r="F16" s="4" t="str">
        <f>IF(MATCH(E16,E$1:E16,)=ROW(),A16&amp;IFERROR(IF(VLOOKUP(D16,D17:F$187731,3,)&amp;""="","",", "&amp;VLOOKUP(D16,D17:F$187731,3,)),""),"")</f>
        <v>оранжевый</v>
      </c>
      <c r="G16" s="5" t="str">
        <f t="shared" si="2"/>
        <v>Виноградов</v>
      </c>
      <c r="H16" s="5" t="str">
        <f>IF(G16="","",VLOOKUP(G16,D:F,3,))</f>
        <v>оранжевый, белый</v>
      </c>
    </row>
    <row r="17" spans="1:8">
      <c r="A17" s="1" t="s">
        <v>26</v>
      </c>
      <c r="B17" s="1" t="s">
        <v>13</v>
      </c>
      <c r="C17" s="2">
        <f>IF(MATCH(D17,D$1:D17,)=ROW(),C16+1,C16)</f>
        <v>15</v>
      </c>
      <c r="D17" s="2" t="str">
        <f t="shared" si="0"/>
        <v>Голубев</v>
      </c>
      <c r="E17" s="2" t="str">
        <f t="shared" si="1"/>
        <v>Голубеворанжевый</v>
      </c>
      <c r="F17" s="4" t="str">
        <f>IF(MATCH(E17,E$1:E17,)=ROW(),A17&amp;IFERROR(IF(VLOOKUP(D17,D18:F$187731,3,)&amp;""="","",", "&amp;VLOOKUP(D17,D18:F$187731,3,)),""),"")</f>
        <v>оранжевый</v>
      </c>
      <c r="G17" s="5" t="str">
        <f t="shared" si="2"/>
        <v>Богданов</v>
      </c>
      <c r="H17" s="5" t="str">
        <f>IF(G17="","",VLOOKUP(G17,D:F,3,))</f>
        <v>жёлтый</v>
      </c>
    </row>
    <row r="18" spans="1:8">
      <c r="A18" s="1" t="s">
        <v>26</v>
      </c>
      <c r="B18" s="1" t="s">
        <v>14</v>
      </c>
      <c r="C18" s="2">
        <f>IF(MATCH(D18,D$1:D18,)=ROW(),C17+1,C17)</f>
        <v>16</v>
      </c>
      <c r="D18" s="2" t="str">
        <f t="shared" si="0"/>
        <v>Виноградов</v>
      </c>
      <c r="E18" s="2" t="str">
        <f t="shared" si="1"/>
        <v>Виноградоворанжевый</v>
      </c>
      <c r="F18" s="4" t="str">
        <f>IF(MATCH(E18,E$1:E18,)=ROW(),A18&amp;IFERROR(IF(VLOOKUP(D18,D19:F$187731,3,)&amp;""="","",", "&amp;VLOOKUP(D18,D19:F$187731,3,)),""),"")</f>
        <v>оранжевый, белый</v>
      </c>
      <c r="G18" s="5" t="str">
        <f t="shared" si="2"/>
        <v>Киселев</v>
      </c>
      <c r="H18" s="5" t="str">
        <f>IF(G18="","",VLOOKUP(G18,D:F,3,))</f>
        <v>жёлтый, серый, коричневый</v>
      </c>
    </row>
    <row r="19" spans="1:8">
      <c r="A19" s="1" t="s">
        <v>21</v>
      </c>
      <c r="B19" s="1" t="s">
        <v>15</v>
      </c>
      <c r="C19" s="2">
        <f>IF(MATCH(D19,D$1:D19,)=ROW(),C18+1,C18)</f>
        <v>17</v>
      </c>
      <c r="D19" s="2" t="str">
        <f t="shared" si="0"/>
        <v>Богданов</v>
      </c>
      <c r="E19" s="2" t="str">
        <f t="shared" si="1"/>
        <v>Богдановжёлтый</v>
      </c>
      <c r="F19" s="4" t="str">
        <f>IF(MATCH(E19,E$1:E19,)=ROW(),A19&amp;IFERROR(IF(VLOOKUP(D19,D20:F$187731,3,)&amp;""="","",", "&amp;VLOOKUP(D19,D20:F$187731,3,)),""),"")</f>
        <v>жёлтый</v>
      </c>
      <c r="G19" s="5" t="str">
        <f t="shared" si="2"/>
        <v/>
      </c>
      <c r="H19" s="5" t="str">
        <f>IF(G19="","",VLOOKUP(G19,D:F,3,))</f>
        <v/>
      </c>
    </row>
    <row r="20" spans="1:8">
      <c r="A20" s="1" t="s">
        <v>22</v>
      </c>
      <c r="B20" s="1" t="s">
        <v>28</v>
      </c>
      <c r="C20" s="2">
        <f>IF(MATCH(D20,D$1:D20,)=ROW(),C19+1,C19)</f>
        <v>17</v>
      </c>
      <c r="D20" s="2" t="str">
        <f t="shared" si="0"/>
        <v>Иванов</v>
      </c>
      <c r="E20" s="2" t="str">
        <f t="shared" si="1"/>
        <v>Ивановсерый</v>
      </c>
      <c r="F20" s="4" t="str">
        <f>IF(MATCH(E20,E$1:E20,)=ROW(),A20&amp;IFERROR(IF(VLOOKUP(D20,D21:F$187731,3,)&amp;""="","",", "&amp;VLOOKUP(D20,D21:F$187731,3,)),""),"")</f>
        <v>серый, коричневый</v>
      </c>
    </row>
    <row r="21" spans="1:8">
      <c r="A21" s="1" t="s">
        <v>23</v>
      </c>
      <c r="B21" s="1" t="s">
        <v>29</v>
      </c>
      <c r="C21" s="2">
        <f>IF(MATCH(D21,D$1:D21,)=ROW(),C20+1,C20)</f>
        <v>17</v>
      </c>
      <c r="D21" s="2" t="str">
        <f t="shared" si="0"/>
        <v>Иванов</v>
      </c>
      <c r="E21" s="2" t="str">
        <f t="shared" si="1"/>
        <v>Ивановкоричневый</v>
      </c>
      <c r="F21" s="4" t="str">
        <f>IF(MATCH(E21,E$1:E21,)=ROW(),A21&amp;IFERROR(IF(VLOOKUP(D21,D22:F$187731,3,)&amp;""="","",", "&amp;VLOOKUP(D21,D22:F$187731,3,)),""),"")</f>
        <v>коричневый</v>
      </c>
    </row>
    <row r="22" spans="1:8">
      <c r="A22" s="1" t="s">
        <v>23</v>
      </c>
      <c r="B22" s="1" t="s">
        <v>30</v>
      </c>
      <c r="C22" s="2">
        <f>IF(MATCH(D22,D$1:D22,)=ROW(),C21+1,C21)</f>
        <v>17</v>
      </c>
      <c r="D22" s="2" t="str">
        <f t="shared" si="0"/>
        <v>Иванов</v>
      </c>
      <c r="E22" s="2" t="str">
        <f t="shared" si="1"/>
        <v>Ивановкоричневый</v>
      </c>
      <c r="F22" s="4" t="str">
        <f>IF(MATCH(E22,E$1:E22,)=ROW(),A22&amp;IFERROR(IF(VLOOKUP(D22,D23:F$187731,3,)&amp;""="","",", "&amp;VLOOKUP(D22,D23:F$187731,3,)),""),"")</f>
        <v/>
      </c>
    </row>
    <row r="23" spans="1:8">
      <c r="A23" s="1" t="s">
        <v>17</v>
      </c>
      <c r="B23" s="1" t="s">
        <v>31</v>
      </c>
      <c r="C23" s="2">
        <f>IF(MATCH(D23,D$1:D23,)=ROW(),C22+1,C22)</f>
        <v>17</v>
      </c>
      <c r="D23" s="2" t="str">
        <f t="shared" si="0"/>
        <v>Виноградов</v>
      </c>
      <c r="E23" s="2" t="str">
        <f t="shared" si="1"/>
        <v>Виноградовбелый</v>
      </c>
      <c r="F23" s="4" t="str">
        <f>IF(MATCH(E23,E$1:E23,)=ROW(),A23&amp;IFERROR(IF(VLOOKUP(D23,D24:F$187731,3,)&amp;""="","",", "&amp;VLOOKUP(D23,D24:F$187731,3,)),""),"")</f>
        <v>белый</v>
      </c>
    </row>
    <row r="24" spans="1:8">
      <c r="A24" s="1" t="s">
        <v>17</v>
      </c>
      <c r="B24" s="1" t="s">
        <v>32</v>
      </c>
      <c r="C24" s="2">
        <f>IF(MATCH(D24,D$1:D24,)=ROW(),C23+1,C23)</f>
        <v>17</v>
      </c>
      <c r="D24" s="2" t="str">
        <f t="shared" si="0"/>
        <v>Виноградов</v>
      </c>
      <c r="E24" s="2" t="str">
        <f t="shared" si="1"/>
        <v>Виноградовбелый</v>
      </c>
      <c r="F24" s="4" t="str">
        <f>IF(MATCH(E24,E$1:E24,)=ROW(),A24&amp;IFERROR(IF(VLOOKUP(D24,D25:F$187731,3,)&amp;""="","",", "&amp;VLOOKUP(D24,D25:F$187731,3,)),""),"")</f>
        <v/>
      </c>
    </row>
    <row r="25" spans="1:8">
      <c r="A25" s="1" t="s">
        <v>26</v>
      </c>
      <c r="B25" s="1" t="s">
        <v>14</v>
      </c>
      <c r="C25" s="2">
        <f>IF(MATCH(D25,D$1:D25,)=ROW(),C24+1,C24)</f>
        <v>17</v>
      </c>
      <c r="D25" s="2" t="str">
        <f t="shared" si="0"/>
        <v>Виноградов</v>
      </c>
      <c r="E25" s="2" t="str">
        <f t="shared" si="1"/>
        <v>Виноградоворанжевый</v>
      </c>
      <c r="F25" s="4" t="str">
        <f>IF(MATCH(E25,E$1:E25,)=ROW(),A25&amp;IFERROR(IF(VLOOKUP(D25,D26:F$187731,3,)&amp;""="","",", "&amp;VLOOKUP(D25,D26:F$187731,3,)),""),"")</f>
        <v/>
      </c>
    </row>
    <row r="26" spans="1:8">
      <c r="A26" s="1" t="s">
        <v>25</v>
      </c>
      <c r="B26" s="1" t="s">
        <v>14</v>
      </c>
      <c r="C26" s="2">
        <f>IF(MATCH(D26,D$1:D26,)=ROW(),C25+1,C25)</f>
        <v>17</v>
      </c>
      <c r="D26" s="2" t="str">
        <f t="shared" si="0"/>
        <v>Виноградов</v>
      </c>
      <c r="E26" s="2" t="str">
        <f t="shared" si="1"/>
        <v>Виноградовголубой</v>
      </c>
      <c r="F26" s="4" t="str">
        <f>IF(MATCH(E26,E$1:E26,)=ROW(),A26&amp;IFERROR(IF(VLOOKUP(D26,D27:F$187731,3,)&amp;""="","",", "&amp;VLOOKUP(D26,D27:F$187731,3,)),""),"")</f>
        <v>голубой</v>
      </c>
    </row>
    <row r="27" spans="1:8">
      <c r="A27" s="1" t="s">
        <v>25</v>
      </c>
      <c r="B27" s="1" t="s">
        <v>14</v>
      </c>
      <c r="C27" s="2">
        <f>IF(MATCH(D27,D$1:D27,)=ROW(),C26+1,C26)</f>
        <v>17</v>
      </c>
      <c r="D27" s="2" t="str">
        <f t="shared" si="0"/>
        <v>Виноградов</v>
      </c>
      <c r="E27" s="2" t="str">
        <f t="shared" si="1"/>
        <v>Виноградовголубой</v>
      </c>
      <c r="F27" s="4" t="str">
        <f>IF(MATCH(E27,E$1:E27,)=ROW(),A27&amp;IFERROR(IF(VLOOKUP(D27,D28:F$187731,3,)&amp;""="","",", "&amp;VLOOKUP(D27,D28:F$187731,3,)),""),"")</f>
        <v/>
      </c>
    </row>
    <row r="28" spans="1:8">
      <c r="A28" s="1" t="s">
        <v>21</v>
      </c>
      <c r="B28" s="1" t="s">
        <v>16</v>
      </c>
      <c r="C28" s="2">
        <f>IF(MATCH(D28,D$1:D28,)=ROW(),C27+1,C27)</f>
        <v>18</v>
      </c>
      <c r="D28" s="2" t="str">
        <f t="shared" si="0"/>
        <v>Киселев</v>
      </c>
      <c r="E28" s="2" t="str">
        <f t="shared" si="1"/>
        <v>Киселевжёлтый</v>
      </c>
      <c r="F28" s="4" t="str">
        <f>IF(MATCH(E28,E$1:E28,)=ROW(),A28&amp;IFERROR(IF(VLOOKUP(D28,D29:F$187731,3,)&amp;""="","",", "&amp;VLOOKUP(D28,D29:F$187731,3,)),""),"")</f>
        <v>жёлтый, серый, коричневый</v>
      </c>
    </row>
    <row r="29" spans="1:8">
      <c r="A29" s="1" t="s">
        <v>22</v>
      </c>
      <c r="B29" s="1" t="s">
        <v>16</v>
      </c>
      <c r="C29" s="2">
        <f>IF(MATCH(D29,D$1:D29,)=ROW(),C28+1,C28)</f>
        <v>18</v>
      </c>
      <c r="D29" s="2" t="str">
        <f t="shared" si="0"/>
        <v>Киселев</v>
      </c>
      <c r="E29" s="2" t="str">
        <f t="shared" si="1"/>
        <v>Киселевсерый</v>
      </c>
      <c r="F29" s="4" t="str">
        <f>IF(MATCH(E29,E$1:E29,)=ROW(),A29&amp;IFERROR(IF(VLOOKUP(D29,D30:F$187731,3,)&amp;""="","",", "&amp;VLOOKUP(D29,D30:F$187731,3,)),""),"")</f>
        <v>серый, коричневый</v>
      </c>
    </row>
    <row r="30" spans="1:8">
      <c r="A30" s="1" t="s">
        <v>23</v>
      </c>
      <c r="B30" s="1" t="s">
        <v>16</v>
      </c>
      <c r="C30" s="2">
        <f>IF(MATCH(D30,D$1:D30,)=ROW(),C29+1,C29)</f>
        <v>18</v>
      </c>
      <c r="D30" s="2" t="str">
        <f t="shared" si="0"/>
        <v>Киселев</v>
      </c>
      <c r="E30" s="2" t="str">
        <f t="shared" si="1"/>
        <v>Киселевкоричневый</v>
      </c>
      <c r="F30" s="4" t="str">
        <f>IF(MATCH(E30,E$1:E30,)=ROW(),A30&amp;IFERROR(IF(VLOOKUP(D30,D31:F$187731,3,)&amp;""="","",", "&amp;VLOOKUP(D30,D31:F$187731,3,)),""),"")</f>
        <v>коричневый</v>
      </c>
    </row>
  </sheetData>
  <autoFilter ref="B1:B30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2018-06-03T08:11:12Z</dcterms:modified>
</cp:coreProperties>
</file>